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8"/>
  </bookViews>
  <sheets>
    <sheet name="PSU-QNH" sheetId="1" r:id="rId1"/>
    <sheet name="PSU-QTH" sheetId="2" r:id="rId2"/>
    <sheet name="PSU-KKT" sheetId="3" r:id="rId3"/>
    <sheet name="CMU-TMT" sheetId="5" r:id="rId4"/>
    <sheet name="CMU-TTT" sheetId="7" r:id="rId5"/>
    <sheet name="CMU-TPM" sheetId="6" r:id="rId6"/>
    <sheet name="CSU-KTR" sheetId="8" r:id="rId7"/>
    <sheet name="CSU-XDD" sheetId="9" r:id="rId8"/>
    <sheet name="CMU-TCD" sheetId="10" r:id="rId9"/>
  </sheets>
  <externalReferences>
    <externalReference r:id="rId10"/>
    <externalReference r:id="rId11"/>
  </externalReferences>
  <definedNames>
    <definedName name="_xlnm._FilterDatabase" localSheetId="5" hidden="1">'CMU-TPM'!$A$7:$Q$34</definedName>
    <definedName name="_xlnm._FilterDatabase" localSheetId="2" hidden="1">'PSU-KKT'!$A$7:$O$17</definedName>
    <definedName name="_xlnm._FilterDatabase" localSheetId="0" hidden="1">'PSU-QNH'!$A$7:$P$7</definedName>
    <definedName name="_xlnm._FilterDatabase" localSheetId="1" hidden="1">'PSU-QTH'!$A$7:$O$7</definedName>
    <definedName name="_xlnm.Print_Area" localSheetId="8">'CMU-TCD'!$A$1:$N$17</definedName>
    <definedName name="_xlnm.Print_Area" localSheetId="3">'CMU-TMT'!$A$1:$N$18</definedName>
    <definedName name="_xlnm.Print_Area" localSheetId="5">'CMU-TPM'!$A$1:$N$51</definedName>
    <definedName name="_xlnm.Print_Area" localSheetId="4">'CMU-TTT'!$A$1:$N$17</definedName>
    <definedName name="_xlnm.Print_Area" localSheetId="6">'CSU-KTR'!$A$1:$N$21</definedName>
    <definedName name="_xlnm.Print_Area" localSheetId="7">'CSU-XDD'!$A$1:$N$19</definedName>
    <definedName name="_xlnm.Print_Area" localSheetId="2">'PSU-KKT'!$A$1:$N$26</definedName>
    <definedName name="_xlnm.Print_Area" localSheetId="0">'PSU-QNH'!$A$1:$N$18</definedName>
    <definedName name="_xlnm.Print_Area" localSheetId="1">'PSU-QTH'!$A$1:$N$36</definedName>
    <definedName name="_xlnm.Print_Titles" localSheetId="5">'CMU-TPM'!$6:$7</definedName>
    <definedName name="_xlnm.Print_Titles" localSheetId="1">'PSU-QTH'!$6:$7</definedName>
  </definedNames>
  <calcPr calcId="144525"/>
</workbook>
</file>

<file path=xl/calcChain.xml><?xml version="1.0" encoding="utf-8"?>
<calcChain xmlns="http://schemas.openxmlformats.org/spreadsheetml/2006/main">
  <c r="O21" i="3" l="1"/>
  <c r="O30" i="2"/>
  <c r="O13" i="9" l="1"/>
  <c r="O9" i="9"/>
  <c r="O16" i="8"/>
  <c r="O13" i="8"/>
  <c r="O47" i="6"/>
  <c r="O43" i="6"/>
  <c r="O42" i="6"/>
  <c r="O40" i="6"/>
  <c r="O39" i="6"/>
  <c r="O38" i="6"/>
  <c r="O37" i="6"/>
  <c r="O36" i="6"/>
  <c r="O35" i="6"/>
  <c r="O11" i="7"/>
  <c r="O18" i="3"/>
  <c r="O8" i="9" l="1"/>
  <c r="O9" i="8" l="1"/>
  <c r="O10" i="8"/>
  <c r="O11" i="8"/>
  <c r="O12" i="8"/>
  <c r="O8" i="8"/>
  <c r="O9" i="6"/>
  <c r="O10" i="6"/>
  <c r="O11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8" i="6"/>
  <c r="O8" i="7"/>
  <c r="O9" i="5"/>
  <c r="O8" i="5"/>
  <c r="O9" i="3"/>
  <c r="O10" i="3"/>
  <c r="O11" i="3"/>
  <c r="O12" i="3"/>
  <c r="O13" i="3"/>
  <c r="O14" i="3"/>
  <c r="O15" i="3"/>
  <c r="O16" i="3"/>
  <c r="O17" i="3"/>
  <c r="O8" i="3"/>
  <c r="O9" i="1"/>
  <c r="O10" i="1"/>
  <c r="O8" i="1"/>
  <c r="O14" i="1" l="1"/>
  <c r="A9" i="8"/>
  <c r="A10" i="8" s="1"/>
  <c r="A11" i="8" s="1"/>
  <c r="A12" i="8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9" i="3" l="1"/>
  <c r="A10" i="3" s="1"/>
  <c r="A11" i="3" s="1"/>
  <c r="A12" i="3" s="1"/>
  <c r="A13" i="3" s="1"/>
  <c r="A14" i="3" s="1"/>
  <c r="A15" i="3" s="1"/>
  <c r="A16" i="3" s="1"/>
  <c r="A17" i="3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O13" i="5" l="1"/>
</calcChain>
</file>

<file path=xl/sharedStrings.xml><?xml version="1.0" encoding="utf-8"?>
<sst xmlns="http://schemas.openxmlformats.org/spreadsheetml/2006/main" count="909" uniqueCount="221">
  <si>
    <t>TRƯỜNG ĐẠI HỌC DUY TÂN</t>
  </si>
  <si>
    <t>DANH SÁCH SINH VIÊN ĐƯỢC CÔNG NHẬN TỐT NGHIỆP</t>
  </si>
  <si>
    <t>HỘI ĐỒNG THI &amp; XÉT CNTN</t>
  </si>
  <si>
    <t>CHUYÊN NGÀNH: TÀI CHÍNH - NGÂN HÀNG CHUẨN PSU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</si>
  <si>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</si>
  <si>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</si>
  <si>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</si>
  <si>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</si>
  <si>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</si>
  <si>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</si>
  <si>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</si>
  <si>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</si>
  <si>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 xml:space="preserve">TBC CÁC MÔN HỌC </t>
  </si>
  <si>
    <t>TRUNG BÌNH TỐT NGHIỆP</t>
  </si>
  <si>
    <t>TBC TOÀN KHÓA</t>
  </si>
  <si>
    <t>XẾP LOẠI HỌC TẬP</t>
  </si>
  <si>
    <t>XẾP LOẠI R.LUYỆN</t>
  </si>
  <si>
    <t>GHI CHÚ</t>
  </si>
  <si>
    <t>5TC</t>
  </si>
  <si>
    <t>Khá</t>
  </si>
  <si>
    <t>Giỏi</t>
  </si>
  <si>
    <t>Xuất Sắc</t>
  </si>
  <si>
    <t>Trung Bình</t>
  </si>
  <si>
    <t>TRƯỞNG BAN THƯ KÝ</t>
  </si>
  <si>
    <t>CT. HỘI ĐỒNG THI &amp; XÉT CNTN</t>
  </si>
  <si>
    <t>TS. Nguyễn Phi Sơn</t>
  </si>
  <si>
    <t>CHUYÊN NGÀNH: QUẢN TRỊ KINH DOANH CHUẨN PSU</t>
  </si>
  <si>
    <t>CHUYÊN NGÀNH: KỸ THUẬT MẠNG CHUẨN CMU</t>
  </si>
  <si>
    <t>CHUYÊN NGÀNH: CÔNG NGHỆ PHẦN MỀM CHUẨN CMU</t>
  </si>
  <si>
    <t>CHUYÊN NGÀNH: KẾ TOÁN KIỂM TOÁN CHUẨN PSU</t>
  </si>
  <si>
    <t>CHUYÊN NGÀNH: XÂY DỰNG DÂN DỤNG &amp; CÔNG NGHIỆP CHUẨN CSU</t>
  </si>
  <si>
    <t>CHUYÊN NGÀNH: KIẾN TRÚC CHUẨN CSU</t>
  </si>
  <si>
    <t xml:space="preserve">     TS. Võ Thanh Hải</t>
  </si>
  <si>
    <t>TS. Võ Thanh Hải</t>
  </si>
  <si>
    <t>CHUYÊN NGÀNH: HỆ THỐNG THÔNG TIN QUẢN LÝ CHUẨN CMU</t>
  </si>
  <si>
    <t>Quảng Nam</t>
  </si>
  <si>
    <t>Nam</t>
  </si>
  <si>
    <t>Tốt</t>
  </si>
  <si>
    <t/>
  </si>
  <si>
    <t>Anh</t>
  </si>
  <si>
    <t>Quảng Trị</t>
  </si>
  <si>
    <t>Nữ</t>
  </si>
  <si>
    <t>CNTN</t>
  </si>
  <si>
    <t>Quảng Bình</t>
  </si>
  <si>
    <t>TT Huế</t>
  </si>
  <si>
    <t>K21CMU-TMT</t>
  </si>
  <si>
    <t>K20CMU-TPM</t>
  </si>
  <si>
    <t>Đà Nẵng</t>
  </si>
  <si>
    <t>Nguyên</t>
  </si>
  <si>
    <t>Nguyễn Duy</t>
  </si>
  <si>
    <t>Thành</t>
  </si>
  <si>
    <t>K21CMU-TPM</t>
  </si>
  <si>
    <t>Huy</t>
  </si>
  <si>
    <t>Quảng Ngãi</t>
  </si>
  <si>
    <t>Thiện</t>
  </si>
  <si>
    <t>Tú</t>
  </si>
  <si>
    <t>K21PSU-QNH</t>
  </si>
  <si>
    <t>Trang</t>
  </si>
  <si>
    <t>K20PSU-QNH</t>
  </si>
  <si>
    <t>K21PSU-QTH</t>
  </si>
  <si>
    <t>Trung</t>
  </si>
  <si>
    <t>Uyên</t>
  </si>
  <si>
    <t>Quỳnh</t>
  </si>
  <si>
    <t>DakLak</t>
  </si>
  <si>
    <t>Nguyễn Thị Hồng</t>
  </si>
  <si>
    <t>Nhi</t>
  </si>
  <si>
    <t>K22PSU-QTH</t>
  </si>
  <si>
    <t>K20PSU-KKT</t>
  </si>
  <si>
    <t>Ái</t>
  </si>
  <si>
    <t>NGÀNH:  CAO ĐẲNG CÔNG NGHỆ THÔNG TIN CHUẨN CMU</t>
  </si>
  <si>
    <t>Đạt</t>
  </si>
  <si>
    <t>Trịnh Nhật</t>
  </si>
  <si>
    <t>Minh</t>
  </si>
  <si>
    <t>(Kèm theo Quyết định số:……..../ QĐ-ĐHDT  ngày …../……/2020)</t>
  </si>
  <si>
    <t>Lưu Phương</t>
  </si>
  <si>
    <t>Thúy</t>
  </si>
  <si>
    <t>K19PSU-QNH</t>
  </si>
  <si>
    <t>Nguyễn Thị Thành</t>
  </si>
  <si>
    <t>Tâm</t>
  </si>
  <si>
    <t>Phạm Ngọc</t>
  </si>
  <si>
    <t>Trinh</t>
  </si>
  <si>
    <t>K20PSU-QTH</t>
  </si>
  <si>
    <t>Huỳnh Hồng</t>
  </si>
  <si>
    <t>Đoàn Thị Hồng</t>
  </si>
  <si>
    <t>Nhung</t>
  </si>
  <si>
    <t>Phạm Thảo</t>
  </si>
  <si>
    <t>Ngọc</t>
  </si>
  <si>
    <t>Nguyễn Lê Yến</t>
  </si>
  <si>
    <t>Đoan</t>
  </si>
  <si>
    <t>Trần Thị Mỹ</t>
  </si>
  <si>
    <t>Hạnh</t>
  </si>
  <si>
    <t>Trần Thị Thu</t>
  </si>
  <si>
    <t>Hân</t>
  </si>
  <si>
    <t>Nguyễn Thị Ngọc</t>
  </si>
  <si>
    <t>Hiệp</t>
  </si>
  <si>
    <t>Lê Trung</t>
  </si>
  <si>
    <t>Hiếu</t>
  </si>
  <si>
    <t>Mai</t>
  </si>
  <si>
    <t>Phạm Nguyễn Ý</t>
  </si>
  <si>
    <t>Phan Văn</t>
  </si>
  <si>
    <t>Sang</t>
  </si>
  <si>
    <t>Trần Như</t>
  </si>
  <si>
    <t>Sơn</t>
  </si>
  <si>
    <t>Nguyễn Thị Ánh</t>
  </si>
  <si>
    <t>Thi</t>
  </si>
  <si>
    <t>Đỗ Ngọc Phương</t>
  </si>
  <si>
    <t>Nguyễn Thị Lan</t>
  </si>
  <si>
    <t>Nguyễn Thị Tố</t>
  </si>
  <si>
    <t>Phan Nhật</t>
  </si>
  <si>
    <t>Vinh</t>
  </si>
  <si>
    <t>Ngô Thị Tường</t>
  </si>
  <si>
    <t>Vy</t>
  </si>
  <si>
    <t>Nguyễn Mai</t>
  </si>
  <si>
    <t>K22PSU-KKT</t>
  </si>
  <si>
    <t>Hà Tĩnh</t>
  </si>
  <si>
    <t>Đỗ Thị</t>
  </si>
  <si>
    <t>Hiền</t>
  </si>
  <si>
    <t>Trần Kiều</t>
  </si>
  <si>
    <t>Loan</t>
  </si>
  <si>
    <t>Trần Thị</t>
  </si>
  <si>
    <t>Thái Bình</t>
  </si>
  <si>
    <t>Oanh</t>
  </si>
  <si>
    <t>Nguyễn Thị Thùy</t>
  </si>
  <si>
    <t>Sương</t>
  </si>
  <si>
    <t>Nguyễn Thị Minh</t>
  </si>
  <si>
    <t>Thu</t>
  </si>
  <si>
    <t>Nguyễn Lê Kiều</t>
  </si>
  <si>
    <t>Trần Thị Bảo</t>
  </si>
  <si>
    <t>Trâm</t>
  </si>
  <si>
    <t>Nguyễn Văn</t>
  </si>
  <si>
    <t>Phương</t>
  </si>
  <si>
    <t>Vũ Xuân</t>
  </si>
  <si>
    <t>Hùng</t>
  </si>
  <si>
    <t>Nam Định</t>
  </si>
  <si>
    <t>Phạm Thị Thanh</t>
  </si>
  <si>
    <t>K22CMU-TTT</t>
  </si>
  <si>
    <t>Trần Viết</t>
  </si>
  <si>
    <t>Toàn</t>
  </si>
  <si>
    <t>Trần Minh</t>
  </si>
  <si>
    <t>Nguyễn Trường</t>
  </si>
  <si>
    <t>Giang</t>
  </si>
  <si>
    <t>Trần Nguyễn Hữu</t>
  </si>
  <si>
    <t>Nghĩa</t>
  </si>
  <si>
    <t>Nguyễn Anh</t>
  </si>
  <si>
    <t>Lê Đình Trung</t>
  </si>
  <si>
    <t>Đỗ Văn</t>
  </si>
  <si>
    <t>Trường</t>
  </si>
  <si>
    <t>Hưng Yên</t>
  </si>
  <si>
    <t>K22CMU-TPM</t>
  </si>
  <si>
    <t>Hòa Bình</t>
  </si>
  <si>
    <t>Huỳnh Tấn</t>
  </si>
  <si>
    <t>Dũng</t>
  </si>
  <si>
    <t>Hồ Tấn</t>
  </si>
  <si>
    <t>Tô Hửu</t>
  </si>
  <si>
    <t>Võ Thị Diệu</t>
  </si>
  <si>
    <t>Lương Minh</t>
  </si>
  <si>
    <t>Võ Đình</t>
  </si>
  <si>
    <t>Lê Quốc</t>
  </si>
  <si>
    <t>Trần Quang</t>
  </si>
  <si>
    <t>Khải</t>
  </si>
  <si>
    <t>Lê Hà Mạnh</t>
  </si>
  <si>
    <t>Linh</t>
  </si>
  <si>
    <t>Đào Văn</t>
  </si>
  <si>
    <t>Mẫn</t>
  </si>
  <si>
    <t>Tt Huế</t>
  </si>
  <si>
    <t>Vũ Đức</t>
  </si>
  <si>
    <t>Hoàng Kim</t>
  </si>
  <si>
    <t>Quý</t>
  </si>
  <si>
    <t>Nguyễn Thành</t>
  </si>
  <si>
    <t>Tiến</t>
  </si>
  <si>
    <t>Đăk Lăk</t>
  </si>
  <si>
    <t>Lê Nguyễn Song</t>
  </si>
  <si>
    <t>Trương Duy</t>
  </si>
  <si>
    <t>Tường</t>
  </si>
  <si>
    <t>Nguyễn Tấn</t>
  </si>
  <si>
    <t>Mai Văn</t>
  </si>
  <si>
    <t>Thạnh</t>
  </si>
  <si>
    <t>Daklak</t>
  </si>
  <si>
    <t>Trần Quốc</t>
  </si>
  <si>
    <t>Bình Định</t>
  </si>
  <si>
    <t>K21CMU-TCD</t>
  </si>
  <si>
    <t>Lê Bá</t>
  </si>
  <si>
    <t>Nhân</t>
  </si>
  <si>
    <t>K19CSU-KTR</t>
  </si>
  <si>
    <t>Võ Thị</t>
  </si>
  <si>
    <t>Hường</t>
  </si>
  <si>
    <t>K21CSU-KTR</t>
  </si>
  <si>
    <t>Gia Lai</t>
  </si>
  <si>
    <t>Võ Trần Tấn</t>
  </si>
  <si>
    <t>Tài</t>
  </si>
  <si>
    <t>Đỗ Phan Phương</t>
  </si>
  <si>
    <t>Thảo</t>
  </si>
  <si>
    <t>Phạm Công</t>
  </si>
  <si>
    <t>K21CSU-XDD</t>
  </si>
  <si>
    <t>Hạ Bậc</t>
  </si>
  <si>
    <t>Nguyễn Thị Thanh</t>
  </si>
  <si>
    <t>Hương</t>
  </si>
  <si>
    <t>Ngô Trần Khánh</t>
  </si>
  <si>
    <t>Hòa</t>
  </si>
  <si>
    <t>Nguyễn Lê Phương</t>
  </si>
  <si>
    <t>Nguyễn Hải</t>
  </si>
  <si>
    <t>K21CMU-TTT</t>
  </si>
  <si>
    <t>Lam</t>
  </si>
  <si>
    <t>K18CMU-TPM</t>
  </si>
  <si>
    <t>Võ Văn</t>
  </si>
  <si>
    <t>Hồ Trung</t>
  </si>
  <si>
    <t>Duẩn</t>
  </si>
  <si>
    <t>Lâm Trần Quốc</t>
  </si>
  <si>
    <t>Dương Đông</t>
  </si>
  <si>
    <t>Long</t>
  </si>
  <si>
    <t>Nguyễn Minh</t>
  </si>
  <si>
    <t>Quang</t>
  </si>
  <si>
    <t xml:space="preserve">Phạm </t>
  </si>
  <si>
    <t>Duy</t>
  </si>
  <si>
    <t>Lê Công</t>
  </si>
  <si>
    <t>Sáu</t>
  </si>
  <si>
    <t>K17CSU-KTR</t>
  </si>
  <si>
    <t>Lâm</t>
  </si>
  <si>
    <t>Lâm Đồng</t>
  </si>
  <si>
    <t>Nguyễn Đăng</t>
  </si>
  <si>
    <t>K20CSU-XDD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</si>
</sst>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b/>
      <sz val="9"/>
      <color rgb="FFFF0000"/>
      <name val="Times New Roman"/>
      <family val="1"/>
    </font>
    <font>
      <sz val="8"/>
      <name val="Tahoma"/>
      <family val="2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hair">
        <color indexed="64"/>
      </left>
      <right/>
      <top style="thin">
        <color indexed="64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hair">
        <color indexed="64"/>
      </left>
      <right/>
      <top style="hair">
        <color indexed="60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thin">
        <color indexed="60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hair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5" fillId="0" borderId="0"/>
    <xf numFmtId="0" fontId="20" fillId="0" borderId="0"/>
    <xf numFmtId="0" fontId="22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</cellStyleXfs>
  <cellXfs count="226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3"/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4" fillId="0" borderId="9" xfId="4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11" xfId="4" applyFont="1" applyFill="1" applyBorder="1" applyAlignment="1">
      <alignment horizontal="center" vertical="center"/>
    </xf>
    <xf numFmtId="0" fontId="2" fillId="0" borderId="0" xfId="10" applyFont="1" applyBorder="1" applyAlignment="1">
      <alignment vertical="center"/>
    </xf>
    <xf numFmtId="0" fontId="1" fillId="0" borderId="0" xfId="10" applyFont="1" applyBorder="1" applyAlignment="1">
      <alignment vertical="center"/>
    </xf>
    <xf numFmtId="14" fontId="1" fillId="0" borderId="0" xfId="10" applyNumberFormat="1" applyFont="1" applyFill="1" applyBorder="1" applyAlignment="1">
      <alignment horizontal="center" vertical="center"/>
    </xf>
    <xf numFmtId="0" fontId="21" fillId="0" borderId="0" xfId="1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0" fontId="2" fillId="2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8" fillId="0" borderId="0" xfId="12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164" fontId="23" fillId="0" borderId="0" xfId="1" applyNumberFormat="1" applyFont="1" applyAlignment="1">
      <alignment vertical="center"/>
    </xf>
    <xf numFmtId="0" fontId="14" fillId="0" borderId="16" xfId="4" applyFont="1" applyFill="1" applyBorder="1" applyAlignment="1">
      <alignment horizontal="center" vertical="center"/>
    </xf>
    <xf numFmtId="0" fontId="12" fillId="0" borderId="12" xfId="6" applyFont="1" applyFill="1" applyBorder="1" applyAlignment="1">
      <alignment vertical="center"/>
    </xf>
    <xf numFmtId="0" fontId="6" fillId="0" borderId="18" xfId="6" applyFont="1" applyFill="1" applyBorder="1" applyAlignment="1">
      <alignment horizontal="left" vertical="center"/>
    </xf>
    <xf numFmtId="0" fontId="6" fillId="0" borderId="19" xfId="6" applyFont="1" applyFill="1" applyBorder="1" applyAlignment="1">
      <alignment horizontal="left" vertical="center"/>
    </xf>
    <xf numFmtId="0" fontId="6" fillId="0" borderId="20" xfId="6" applyFont="1" applyFill="1" applyBorder="1" applyAlignment="1">
      <alignment horizontal="left" vertical="center"/>
    </xf>
    <xf numFmtId="14" fontId="12" fillId="0" borderId="9" xfId="7" applyNumberFormat="1" applyFont="1" applyBorder="1" applyAlignment="1">
      <alignment horizontal="center" vertical="center"/>
    </xf>
    <xf numFmtId="14" fontId="12" fillId="0" borderId="9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8" applyNumberFormat="1" applyFont="1" applyBorder="1" applyAlignment="1">
      <alignment horizontal="center" vertical="center"/>
    </xf>
    <xf numFmtId="0" fontId="6" fillId="0" borderId="11" xfId="6" applyFont="1" applyFill="1" applyBorder="1" applyAlignment="1">
      <alignment horizontal="left" vertical="center"/>
    </xf>
    <xf numFmtId="14" fontId="12" fillId="0" borderId="11" xfId="7" applyNumberFormat="1" applyFont="1" applyBorder="1" applyAlignment="1">
      <alignment horizontal="center" vertical="center"/>
    </xf>
    <xf numFmtId="14" fontId="12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8" applyNumberFormat="1" applyFont="1" applyBorder="1" applyAlignment="1">
      <alignment horizontal="center" vertical="center"/>
    </xf>
    <xf numFmtId="14" fontId="12" fillId="0" borderId="16" xfId="7" applyNumberFormat="1" applyFont="1" applyBorder="1" applyAlignment="1">
      <alignment horizontal="center" vertical="center"/>
    </xf>
    <xf numFmtId="14" fontId="12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6" xfId="8" applyNumberFormat="1" applyFont="1" applyBorder="1" applyAlignment="1">
      <alignment horizontal="center" vertical="center"/>
    </xf>
    <xf numFmtId="0" fontId="5" fillId="0" borderId="0" xfId="2"/>
    <xf numFmtId="0" fontId="10" fillId="0" borderId="0" xfId="10" applyFont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12" fillId="0" borderId="22" xfId="6" applyFont="1" applyFill="1" applyBorder="1" applyAlignment="1">
      <alignment vertical="center"/>
    </xf>
    <xf numFmtId="0" fontId="6" fillId="0" borderId="23" xfId="6" applyFont="1" applyFill="1" applyBorder="1" applyAlignment="1">
      <alignment horizontal="left" vertical="center"/>
    </xf>
    <xf numFmtId="0" fontId="1" fillId="0" borderId="22" xfId="6" applyFont="1" applyFill="1" applyBorder="1" applyAlignment="1">
      <alignment vertical="center"/>
    </xf>
    <xf numFmtId="14" fontId="1" fillId="0" borderId="22" xfId="6" applyNumberFormat="1" applyFont="1" applyFill="1" applyBorder="1" applyAlignment="1">
      <alignment horizontal="center" vertical="center"/>
    </xf>
    <xf numFmtId="0" fontId="1" fillId="0" borderId="9" xfId="6" applyFont="1" applyFill="1" applyBorder="1" applyAlignment="1">
      <alignment horizontal="center" vertical="center"/>
    </xf>
    <xf numFmtId="0" fontId="5" fillId="0" borderId="0" xfId="2" applyFont="1"/>
    <xf numFmtId="0" fontId="1" fillId="0" borderId="11" xfId="1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23" fillId="0" borderId="0" xfId="1" applyNumberFormat="1" applyFont="1" applyAlignment="1">
      <alignment horizontal="center" vertical="center"/>
    </xf>
    <xf numFmtId="14" fontId="12" fillId="0" borderId="5" xfId="7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5" fillId="0" borderId="14" xfId="5" applyNumberFormat="1" applyFont="1" applyFill="1" applyBorder="1" applyAlignment="1" applyProtection="1">
      <alignment horizontal="left" vertical="center" wrapText="1"/>
    </xf>
    <xf numFmtId="0" fontId="25" fillId="0" borderId="15" xfId="5" applyNumberFormat="1" applyFont="1" applyFill="1" applyBorder="1" applyAlignment="1" applyProtection="1">
      <alignment horizontal="left" vertical="center" wrapText="1"/>
    </xf>
    <xf numFmtId="0" fontId="15" fillId="0" borderId="14" xfId="19" applyNumberFormat="1" applyFont="1" applyFill="1" applyBorder="1" applyAlignment="1" applyProtection="1">
      <alignment horizontal="left" vertical="center" wrapText="1"/>
    </xf>
    <xf numFmtId="0" fontId="15" fillId="0" borderId="17" xfId="19" applyNumberFormat="1" applyFont="1" applyFill="1" applyBorder="1" applyAlignment="1" applyProtection="1">
      <alignment horizontal="left" vertical="center" wrapText="1"/>
    </xf>
    <xf numFmtId="0" fontId="12" fillId="0" borderId="26" xfId="6" applyFont="1" applyFill="1" applyBorder="1" applyAlignment="1">
      <alignment vertical="center"/>
    </xf>
    <xf numFmtId="0" fontId="6" fillId="0" borderId="27" xfId="6" applyFont="1" applyFill="1" applyBorder="1" applyAlignment="1">
      <alignment horizontal="left" vertical="center"/>
    </xf>
    <xf numFmtId="0" fontId="6" fillId="0" borderId="16" xfId="6" applyFont="1" applyFill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25" fillId="0" borderId="14" xfId="17" applyNumberFormat="1" applyFont="1" applyFill="1" applyBorder="1" applyAlignment="1" applyProtection="1">
      <alignment horizontal="left" vertical="center" wrapText="1"/>
    </xf>
    <xf numFmtId="0" fontId="25" fillId="0" borderId="15" xfId="17" applyNumberFormat="1" applyFont="1" applyFill="1" applyBorder="1" applyAlignment="1" applyProtection="1">
      <alignment horizontal="left" vertical="center" wrapText="1"/>
    </xf>
    <xf numFmtId="0" fontId="1" fillId="0" borderId="11" xfId="6" applyFont="1" applyFill="1" applyBorder="1" applyAlignment="1">
      <alignment horizontal="center" vertical="center"/>
    </xf>
    <xf numFmtId="14" fontId="9" fillId="0" borderId="24" xfId="6" applyNumberFormat="1" applyFont="1" applyFill="1" applyBorder="1" applyAlignment="1">
      <alignment horizontal="center" vertical="center"/>
    </xf>
    <xf numFmtId="0" fontId="1" fillId="0" borderId="24" xfId="6" applyFont="1" applyFill="1" applyBorder="1" applyAlignment="1">
      <alignment vertical="center"/>
    </xf>
    <xf numFmtId="2" fontId="1" fillId="0" borderId="9" xfId="6" applyNumberFormat="1" applyFont="1" applyFill="1" applyBorder="1" applyAlignment="1">
      <alignment horizontal="center" vertical="center"/>
    </xf>
    <xf numFmtId="14" fontId="1" fillId="0" borderId="24" xfId="6" applyNumberFormat="1" applyFont="1" applyFill="1" applyBorder="1" applyAlignment="1">
      <alignment horizontal="center" vertical="center"/>
    </xf>
    <xf numFmtId="2" fontId="1" fillId="0" borderId="11" xfId="6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5" xfId="8" applyNumberFormat="1" applyFont="1" applyBorder="1" applyAlignment="1">
      <alignment horizontal="center" vertical="center"/>
    </xf>
    <xf numFmtId="0" fontId="1" fillId="0" borderId="22" xfId="6" applyFont="1" applyFill="1" applyBorder="1" applyAlignment="1">
      <alignment horizontal="center" vertical="center"/>
    </xf>
    <xf numFmtId="0" fontId="1" fillId="0" borderId="24" xfId="6" applyFont="1" applyFill="1" applyBorder="1" applyAlignment="1">
      <alignment horizontal="center" vertical="center"/>
    </xf>
    <xf numFmtId="0" fontId="2" fillId="0" borderId="23" xfId="6" applyFont="1" applyFill="1" applyBorder="1" applyAlignment="1">
      <alignment vertical="center"/>
    </xf>
    <xf numFmtId="0" fontId="2" fillId="0" borderId="25" xfId="6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28" xfId="5" applyNumberFormat="1" applyFont="1" applyFill="1" applyBorder="1" applyAlignment="1" applyProtection="1">
      <alignment horizontal="left" vertical="center" wrapText="1"/>
    </xf>
    <xf numFmtId="0" fontId="28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4" fontId="27" fillId="0" borderId="9" xfId="18" applyNumberFormat="1" applyFont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left" vertical="center"/>
    </xf>
    <xf numFmtId="0" fontId="14" fillId="0" borderId="5" xfId="4" applyFont="1" applyFill="1" applyBorder="1" applyAlignment="1">
      <alignment horizontal="center" vertical="center"/>
    </xf>
    <xf numFmtId="0" fontId="15" fillId="0" borderId="30" xfId="5" applyNumberFormat="1" applyFont="1" applyFill="1" applyBorder="1" applyAlignment="1" applyProtection="1">
      <alignment horizontal="left" vertical="center" wrapText="1"/>
    </xf>
    <xf numFmtId="0" fontId="12" fillId="0" borderId="31" xfId="6" applyFont="1" applyFill="1" applyBorder="1" applyAlignment="1">
      <alignment vertical="center"/>
    </xf>
    <xf numFmtId="0" fontId="6" fillId="0" borderId="32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horizontal="left" vertical="center"/>
    </xf>
    <xf numFmtId="0" fontId="25" fillId="0" borderId="17" xfId="5" applyNumberFormat="1" applyFont="1" applyFill="1" applyBorder="1" applyAlignment="1" applyProtection="1">
      <alignment horizontal="left" vertical="center" wrapText="1"/>
    </xf>
    <xf numFmtId="0" fontId="2" fillId="2" borderId="13" xfId="1" applyFont="1" applyFill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0" fontId="8" fillId="0" borderId="13" xfId="12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33" xfId="6" applyFont="1" applyFill="1" applyBorder="1" applyAlignment="1">
      <alignment vertical="center"/>
    </xf>
    <xf numFmtId="0" fontId="12" fillId="0" borderId="34" xfId="6" applyFont="1" applyFill="1" applyBorder="1" applyAlignment="1">
      <alignment vertical="center"/>
    </xf>
    <xf numFmtId="0" fontId="12" fillId="0" borderId="24" xfId="6" applyFont="1" applyFill="1" applyBorder="1" applyAlignment="1">
      <alignment vertical="center"/>
    </xf>
    <xf numFmtId="0" fontId="6" fillId="0" borderId="25" xfId="6" applyFont="1" applyFill="1" applyBorder="1" applyAlignment="1">
      <alignment horizontal="left" vertical="center"/>
    </xf>
    <xf numFmtId="0" fontId="25" fillId="0" borderId="28" xfId="14" applyNumberFormat="1" applyFont="1" applyFill="1" applyBorder="1" applyAlignment="1" applyProtection="1">
      <alignment horizontal="left" vertical="center" wrapText="1"/>
    </xf>
    <xf numFmtId="14" fontId="12" fillId="0" borderId="11" xfId="18" applyNumberFormat="1" applyFont="1" applyBorder="1" applyAlignment="1">
      <alignment horizontal="center" vertical="center" wrapText="1"/>
    </xf>
    <xf numFmtId="0" fontId="15" fillId="0" borderId="28" xfId="4" applyNumberFormat="1" applyFont="1" applyFill="1" applyBorder="1" applyAlignment="1" applyProtection="1">
      <alignment horizontal="left" vertical="center" wrapText="1"/>
    </xf>
    <xf numFmtId="0" fontId="15" fillId="0" borderId="29" xfId="4" applyNumberFormat="1" applyFont="1" applyFill="1" applyBorder="1" applyAlignment="1" applyProtection="1">
      <alignment horizontal="left" vertical="center" wrapText="1"/>
    </xf>
    <xf numFmtId="0" fontId="12" fillId="0" borderId="35" xfId="6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36" xfId="4" applyNumberFormat="1" applyFont="1" applyFill="1" applyBorder="1" applyAlignment="1" applyProtection="1">
      <alignment horizontal="left" vertical="center" wrapText="1"/>
    </xf>
    <xf numFmtId="0" fontId="12" fillId="0" borderId="37" xfId="6" applyFont="1" applyFill="1" applyBorder="1" applyAlignment="1">
      <alignment vertical="center"/>
    </xf>
    <xf numFmtId="14" fontId="12" fillId="0" borderId="38" xfId="18" applyNumberFormat="1" applyFont="1" applyBorder="1" applyAlignment="1">
      <alignment horizontal="center" vertical="center" wrapText="1"/>
    </xf>
    <xf numFmtId="0" fontId="6" fillId="0" borderId="37" xfId="8" applyNumberFormat="1" applyFont="1" applyBorder="1" applyAlignment="1">
      <alignment horizontal="center" vertical="center"/>
    </xf>
    <xf numFmtId="0" fontId="25" fillId="0" borderId="39" xfId="14" applyNumberFormat="1" applyFont="1" applyFill="1" applyBorder="1" applyAlignment="1" applyProtection="1">
      <alignment horizontal="left" vertical="center" wrapText="1"/>
    </xf>
    <xf numFmtId="0" fontId="25" fillId="0" borderId="0" xfId="17" applyNumberFormat="1" applyFont="1" applyFill="1" applyBorder="1" applyAlignment="1" applyProtection="1">
      <alignment horizontal="left" vertical="center" wrapText="1"/>
    </xf>
    <xf numFmtId="0" fontId="1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14" fontId="1" fillId="0" borderId="0" xfId="6" applyNumberFormat="1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center" vertical="center"/>
    </xf>
    <xf numFmtId="2" fontId="1" fillId="0" borderId="0" xfId="6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5" fillId="0" borderId="29" xfId="5" applyNumberFormat="1" applyFont="1" applyFill="1" applyBorder="1" applyAlignment="1" applyProtection="1">
      <alignment horizontal="left" vertical="center" wrapText="1"/>
    </xf>
    <xf numFmtId="0" fontId="12" fillId="0" borderId="40" xfId="6" applyFont="1" applyFill="1" applyBorder="1" applyAlignment="1">
      <alignment vertical="center"/>
    </xf>
    <xf numFmtId="0" fontId="6" fillId="0" borderId="41" xfId="6" applyFont="1" applyFill="1" applyBorder="1" applyAlignment="1">
      <alignment horizontal="left" vertical="center"/>
    </xf>
    <xf numFmtId="14" fontId="12" fillId="0" borderId="42" xfId="7" applyNumberFormat="1" applyFont="1" applyBorder="1" applyAlignment="1">
      <alignment horizontal="center" vertical="center"/>
    </xf>
    <xf numFmtId="14" fontId="12" fillId="0" borderId="42" xfId="1" applyNumberFormat="1" applyFont="1" applyBorder="1" applyAlignment="1">
      <alignment horizontal="center" vertical="center"/>
    </xf>
    <xf numFmtId="2" fontId="3" fillId="0" borderId="4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2" fillId="0" borderId="43" xfId="6" applyFont="1" applyFill="1" applyBorder="1" applyAlignment="1">
      <alignment vertical="center"/>
    </xf>
    <xf numFmtId="0" fontId="6" fillId="0" borderId="44" xfId="6" applyFont="1" applyFill="1" applyBorder="1" applyAlignment="1">
      <alignment horizontal="left" vertical="center"/>
    </xf>
    <xf numFmtId="14" fontId="12" fillId="0" borderId="45" xfId="7" applyNumberFormat="1" applyFont="1" applyBorder="1" applyAlignment="1">
      <alignment horizontal="center" vertical="center"/>
    </xf>
    <xf numFmtId="14" fontId="12" fillId="0" borderId="45" xfId="1" applyNumberFormat="1" applyFont="1" applyBorder="1" applyAlignment="1">
      <alignment horizontal="center" vertical="center"/>
    </xf>
    <xf numFmtId="2" fontId="3" fillId="0" borderId="45" xfId="1" applyNumberFormat="1" applyFont="1" applyBorder="1" applyAlignment="1">
      <alignment horizontal="center" vertical="center"/>
    </xf>
    <xf numFmtId="2" fontId="4" fillId="0" borderId="45" xfId="1" applyNumberFormat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24" fillId="0" borderId="42" xfId="6" applyFont="1" applyFill="1" applyBorder="1" applyAlignment="1">
      <alignment horizontal="left" vertical="center"/>
    </xf>
    <xf numFmtId="0" fontId="24" fillId="0" borderId="45" xfId="6" applyFont="1" applyFill="1" applyBorder="1" applyAlignment="1">
      <alignment horizontal="left" vertical="center"/>
    </xf>
    <xf numFmtId="0" fontId="14" fillId="0" borderId="21" xfId="4" applyFont="1" applyFill="1" applyBorder="1" applyAlignment="1">
      <alignment horizontal="center" vertical="center"/>
    </xf>
    <xf numFmtId="0" fontId="25" fillId="0" borderId="46" xfId="5" applyNumberFormat="1" applyFont="1" applyFill="1" applyBorder="1" applyAlignment="1" applyProtection="1">
      <alignment horizontal="left" vertical="center" wrapText="1"/>
    </xf>
    <xf numFmtId="0" fontId="12" fillId="0" borderId="47" xfId="6" applyFont="1" applyFill="1" applyBorder="1" applyAlignment="1">
      <alignment vertical="center"/>
    </xf>
    <xf numFmtId="0" fontId="6" fillId="0" borderId="48" xfId="6" applyFont="1" applyFill="1" applyBorder="1" applyAlignment="1">
      <alignment horizontal="left" vertical="center"/>
    </xf>
    <xf numFmtId="0" fontId="24" fillId="0" borderId="21" xfId="6" applyFont="1" applyFill="1" applyBorder="1" applyAlignment="1">
      <alignment horizontal="left" vertical="center"/>
    </xf>
    <xf numFmtId="14" fontId="12" fillId="0" borderId="21" xfId="7" applyNumberFormat="1" applyFont="1" applyBorder="1" applyAlignment="1">
      <alignment horizontal="center" vertical="center"/>
    </xf>
    <xf numFmtId="14" fontId="12" fillId="0" borderId="21" xfId="1" applyNumberFormat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1" xfId="8" applyNumberFormat="1" applyFont="1" applyBorder="1" applyAlignment="1">
      <alignment horizontal="center" vertical="center"/>
    </xf>
    <xf numFmtId="0" fontId="6" fillId="0" borderId="21" xfId="6" applyFont="1" applyFill="1" applyBorder="1" applyAlignment="1">
      <alignment horizontal="left" vertical="center"/>
    </xf>
    <xf numFmtId="0" fontId="15" fillId="0" borderId="46" xfId="19" applyNumberFormat="1" applyFont="1" applyFill="1" applyBorder="1" applyAlignment="1" applyProtection="1">
      <alignment horizontal="left" vertical="center" wrapText="1"/>
    </xf>
    <xf numFmtId="0" fontId="12" fillId="0" borderId="49" xfId="6" applyFont="1" applyFill="1" applyBorder="1" applyAlignment="1">
      <alignment vertical="center"/>
    </xf>
    <xf numFmtId="14" fontId="9" fillId="0" borderId="22" xfId="6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50" xfId="4" applyNumberFormat="1" applyFont="1" applyFill="1" applyBorder="1" applyAlignment="1" applyProtection="1">
      <alignment horizontal="left" vertical="center" wrapText="1"/>
    </xf>
    <xf numFmtId="0" fontId="12" fillId="0" borderId="51" xfId="6" applyFont="1" applyFill="1" applyBorder="1" applyAlignment="1">
      <alignment vertical="center"/>
    </xf>
    <xf numFmtId="0" fontId="6" fillId="0" borderId="52" xfId="6" applyFont="1" applyFill="1" applyBorder="1" applyAlignment="1">
      <alignment horizontal="left" vertical="center"/>
    </xf>
    <xf numFmtId="14" fontId="12" fillId="0" borderId="21" xfId="18" applyNumberFormat="1" applyFont="1" applyBorder="1" applyAlignment="1">
      <alignment horizontal="center" vertical="center" wrapText="1"/>
    </xf>
    <xf numFmtId="0" fontId="15" fillId="0" borderId="39" xfId="5" applyNumberFormat="1" applyFont="1" applyFill="1" applyBorder="1" applyAlignment="1" applyProtection="1">
      <alignment horizontal="left" vertical="center" wrapText="1"/>
    </xf>
    <xf numFmtId="0" fontId="12" fillId="0" borderId="53" xfId="6" applyFont="1" applyFill="1" applyBorder="1" applyAlignment="1">
      <alignment vertical="center"/>
    </xf>
    <xf numFmtId="0" fontId="6" fillId="0" borderId="54" xfId="6" applyFont="1" applyFill="1" applyBorder="1" applyAlignment="1">
      <alignment horizontal="left" vertical="center"/>
    </xf>
    <xf numFmtId="0" fontId="24" fillId="0" borderId="55" xfId="6" applyFont="1" applyFill="1" applyBorder="1" applyAlignment="1">
      <alignment horizontal="left" vertical="center"/>
    </xf>
    <xf numFmtId="14" fontId="12" fillId="0" borderId="55" xfId="7" applyNumberFormat="1" applyFont="1" applyBorder="1" applyAlignment="1">
      <alignment horizontal="center" vertical="center"/>
    </xf>
    <xf numFmtId="14" fontId="12" fillId="0" borderId="55" xfId="1" applyNumberFormat="1" applyFont="1" applyBorder="1" applyAlignment="1">
      <alignment horizontal="center" vertical="center"/>
    </xf>
    <xf numFmtId="2" fontId="3" fillId="0" borderId="55" xfId="1" applyNumberFormat="1" applyFont="1" applyBorder="1" applyAlignment="1">
      <alignment horizontal="center" vertical="center"/>
    </xf>
    <xf numFmtId="2" fontId="4" fillId="0" borderId="55" xfId="1" applyNumberFormat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38" xfId="6" applyFont="1" applyFill="1" applyBorder="1" applyAlignment="1">
      <alignment horizontal="left" vertical="center"/>
    </xf>
    <xf numFmtId="14" fontId="12" fillId="0" borderId="5" xfId="18" applyNumberFormat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25" fillId="0" borderId="17" xfId="17" applyNumberFormat="1" applyFont="1" applyFill="1" applyBorder="1" applyAlignment="1" applyProtection="1">
      <alignment horizontal="left" vertical="center" wrapText="1"/>
    </xf>
    <xf numFmtId="0" fontId="1" fillId="0" borderId="26" xfId="6" applyFont="1" applyFill="1" applyBorder="1" applyAlignment="1">
      <alignment vertical="center"/>
    </xf>
    <xf numFmtId="0" fontId="2" fillId="0" borderId="27" xfId="6" applyFont="1" applyFill="1" applyBorder="1" applyAlignment="1">
      <alignment vertical="center"/>
    </xf>
    <xf numFmtId="14" fontId="1" fillId="0" borderId="26" xfId="6" applyNumberFormat="1" applyFont="1" applyFill="1" applyBorder="1" applyAlignment="1">
      <alignment horizontal="center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16" xfId="6" applyFont="1" applyFill="1" applyBorder="1" applyAlignment="1">
      <alignment horizontal="center" vertical="center"/>
    </xf>
    <xf numFmtId="2" fontId="1" fillId="0" borderId="16" xfId="6" applyNumberFormat="1" applyFont="1" applyFill="1" applyBorder="1" applyAlignment="1">
      <alignment horizontal="center" vertical="center"/>
    </xf>
    <xf numFmtId="0" fontId="24" fillId="0" borderId="16" xfId="6" applyFont="1" applyFill="1" applyBorder="1" applyAlignment="1">
      <alignment horizontal="left" vertical="center"/>
    </xf>
    <xf numFmtId="0" fontId="15" fillId="0" borderId="36" xfId="19" applyNumberFormat="1" applyFont="1" applyFill="1" applyBorder="1" applyAlignment="1" applyProtection="1">
      <alignment horizontal="left" vertical="center" wrapText="1"/>
    </xf>
    <xf numFmtId="0" fontId="6" fillId="0" borderId="56" xfId="6" applyFont="1" applyFill="1" applyBorder="1" applyAlignment="1">
      <alignment horizontal="left" vertical="center"/>
    </xf>
    <xf numFmtId="0" fontId="24" fillId="0" borderId="5" xfId="6" applyFont="1" applyFill="1" applyBorder="1" applyAlignment="1">
      <alignment horizontal="left" vertical="center"/>
    </xf>
    <xf numFmtId="0" fontId="25" fillId="0" borderId="28" xfId="17" applyNumberFormat="1" applyFont="1" applyFill="1" applyBorder="1" applyAlignment="1" applyProtection="1">
      <alignment horizontal="left" vertical="center" wrapText="1"/>
    </xf>
    <xf numFmtId="0" fontId="25" fillId="0" borderId="29" xfId="17" applyNumberFormat="1" applyFont="1" applyFill="1" applyBorder="1" applyAlignment="1" applyProtection="1">
      <alignment horizontal="left" vertical="center" wrapText="1"/>
    </xf>
    <xf numFmtId="0" fontId="25" fillId="0" borderId="39" xfId="17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</cellXfs>
  <cellStyles count="20">
    <cellStyle name="Normal" xfId="0" builtinId="0"/>
    <cellStyle name="Normal 10 2" xfId="3"/>
    <cellStyle name="Normal 18 2" xfId="2"/>
    <cellStyle name="Normal 2 11" xfId="13"/>
    <cellStyle name="Normal 2 2 2 2" xfId="7"/>
    <cellStyle name="Normal 22" xfId="19"/>
    <cellStyle name="Normal 22 2" xfId="9"/>
    <cellStyle name="Normal 23" xfId="16"/>
    <cellStyle name="Normal 24" xfId="15"/>
    <cellStyle name="Normal 27" xfId="4"/>
    <cellStyle name="Normal 29" xfId="17"/>
    <cellStyle name="Normal 31" xfId="5"/>
    <cellStyle name="Normal 32" xfId="14"/>
    <cellStyle name="Normal 4 2 2" xfId="10"/>
    <cellStyle name="Normal 5 3 3" xfId="11"/>
    <cellStyle name="Normal_BANGDIEM" xfId="12"/>
    <cellStyle name="Normal_Book1" xfId="8"/>
    <cellStyle name="Normal_KHOA11-QTKD&amp;DL 2" xfId="18"/>
    <cellStyle name="Normal_mau TN" xfId="1"/>
    <cellStyle name="Normal_Sheet1" xfId="6"/>
  </cellStyles>
  <dxfs count="41"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3_T5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3_T5.2020_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U-QNH"/>
      <sheetName val="PSU-QTH"/>
      <sheetName val="PSU-KKT"/>
      <sheetName val="CMU-TCD"/>
      <sheetName val="CMU-TMT"/>
      <sheetName val="CMU-TTT"/>
      <sheetName val="CMU-TPM"/>
      <sheetName val="CSU-KTR"/>
      <sheetName val="CSU-XDD"/>
    </sheetNames>
    <sheetDataSet>
      <sheetData sheetId="0">
        <row r="9">
          <cell r="B9">
            <v>2220247958</v>
          </cell>
          <cell r="C9" t="str">
            <v>Nguyễn Thị Thúy</v>
          </cell>
          <cell r="D9" t="str">
            <v>An</v>
          </cell>
          <cell r="E9" t="str">
            <v>K22PSU-QNH</v>
          </cell>
          <cell r="F9">
            <v>35841</v>
          </cell>
          <cell r="G9" t="str">
            <v>Quảng Trị</v>
          </cell>
          <cell r="H9" t="str">
            <v>Nữ</v>
          </cell>
          <cell r="I9">
            <v>6.28</v>
          </cell>
          <cell r="J9" t="str">
            <v/>
          </cell>
          <cell r="K9">
            <v>8</v>
          </cell>
          <cell r="L9">
            <v>0</v>
          </cell>
          <cell r="M9">
            <v>0</v>
          </cell>
          <cell r="N9">
            <v>0</v>
          </cell>
          <cell r="O9">
            <v>8</v>
          </cell>
          <cell r="P9">
            <v>6.34</v>
          </cell>
          <cell r="Q9">
            <v>2.4500000000000002</v>
          </cell>
          <cell r="R9">
            <v>0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2 TC</v>
          </cell>
          <cell r="X9" t="str">
            <v>HOÃN CNTN</v>
          </cell>
        </row>
        <row r="10">
          <cell r="B10">
            <v>2220244562</v>
          </cell>
          <cell r="C10" t="str">
            <v>Cao Thị Thúy</v>
          </cell>
          <cell r="D10" t="str">
            <v>Vy</v>
          </cell>
          <cell r="E10" t="str">
            <v>K22PSU-QNH</v>
          </cell>
          <cell r="F10">
            <v>35980</v>
          </cell>
          <cell r="G10" t="str">
            <v>DakLak</v>
          </cell>
          <cell r="H10" t="str">
            <v>Nữ</v>
          </cell>
          <cell r="I10">
            <v>6.74</v>
          </cell>
          <cell r="J10" t="str">
            <v/>
          </cell>
          <cell r="K10">
            <v>7.8</v>
          </cell>
          <cell r="L10">
            <v>0</v>
          </cell>
          <cell r="M10">
            <v>0</v>
          </cell>
          <cell r="N10">
            <v>0</v>
          </cell>
          <cell r="O10">
            <v>7.8</v>
          </cell>
          <cell r="P10">
            <v>6.78</v>
          </cell>
          <cell r="Q10">
            <v>2.74</v>
          </cell>
          <cell r="R10">
            <v>0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3 TC</v>
          </cell>
          <cell r="X10" t="str">
            <v>HOÃN CNTN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>
            <v>1920246665</v>
          </cell>
          <cell r="C12" t="str">
            <v>Lưu Phương</v>
          </cell>
          <cell r="D12" t="str">
            <v>Thúy</v>
          </cell>
          <cell r="E12" t="str">
            <v>K19PSU-QNH</v>
          </cell>
          <cell r="F12">
            <v>34336</v>
          </cell>
          <cell r="G12" t="str">
            <v>Đà Nẵng</v>
          </cell>
          <cell r="H12" t="str">
            <v>Nữ</v>
          </cell>
          <cell r="I12">
            <v>7.08</v>
          </cell>
          <cell r="J12">
            <v>7.6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7.6</v>
          </cell>
          <cell r="P12">
            <v>7.1</v>
          </cell>
          <cell r="Q12">
            <v>2.95</v>
          </cell>
          <cell r="R12" t="str">
            <v>ĐẠT</v>
          </cell>
          <cell r="S12" t="str">
            <v>ĐẠT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0 TC</v>
          </cell>
          <cell r="X12" t="str">
            <v>CNTN</v>
          </cell>
        </row>
        <row r="13">
          <cell r="B13">
            <v>2021338418</v>
          </cell>
          <cell r="C13" t="str">
            <v>Trịnh Nhật</v>
          </cell>
          <cell r="D13" t="str">
            <v>Minh</v>
          </cell>
          <cell r="E13" t="str">
            <v>K20PSU-QNH</v>
          </cell>
          <cell r="F13">
            <v>35356</v>
          </cell>
          <cell r="G13" t="str">
            <v>Quảng Bình</v>
          </cell>
          <cell r="H13" t="str">
            <v>Nam</v>
          </cell>
          <cell r="I13">
            <v>6.34</v>
          </cell>
          <cell r="J13" t="str">
            <v/>
          </cell>
          <cell r="K13">
            <v>7.3</v>
          </cell>
          <cell r="L13">
            <v>0</v>
          </cell>
          <cell r="M13">
            <v>0</v>
          </cell>
          <cell r="N13">
            <v>7.5</v>
          </cell>
          <cell r="O13">
            <v>7.3</v>
          </cell>
          <cell r="P13">
            <v>6.37</v>
          </cell>
          <cell r="Q13">
            <v>2.4500000000000002</v>
          </cell>
          <cell r="R13" t="str">
            <v>ĐẠT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Tốt</v>
          </cell>
          <cell r="W13" t="str">
            <v>Nợ 0 TC</v>
          </cell>
          <cell r="X13" t="str">
            <v>CNTN</v>
          </cell>
        </row>
        <row r="14">
          <cell r="B14">
            <v>2020232932</v>
          </cell>
          <cell r="C14" t="str">
            <v>Nguyễn Thị Thành</v>
          </cell>
          <cell r="D14" t="str">
            <v>Tâm</v>
          </cell>
          <cell r="E14" t="str">
            <v>K21PSU-QNH</v>
          </cell>
          <cell r="F14">
            <v>35254</v>
          </cell>
          <cell r="G14" t="str">
            <v>Quảng Nam</v>
          </cell>
          <cell r="H14" t="str">
            <v>Nữ</v>
          </cell>
          <cell r="I14">
            <v>6.32</v>
          </cell>
          <cell r="J14" t="str">
            <v/>
          </cell>
          <cell r="K14">
            <v>7.7</v>
          </cell>
          <cell r="L14">
            <v>0</v>
          </cell>
          <cell r="M14">
            <v>0</v>
          </cell>
          <cell r="N14">
            <v>2.5</v>
          </cell>
          <cell r="O14">
            <v>7.7</v>
          </cell>
          <cell r="P14">
            <v>6.37</v>
          </cell>
          <cell r="Q14">
            <v>2.4300000000000002</v>
          </cell>
          <cell r="R14" t="str">
            <v>Đạt</v>
          </cell>
          <cell r="S14" t="str">
            <v>Đạt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0 TC</v>
          </cell>
          <cell r="X14" t="str">
            <v>CNTN</v>
          </cell>
        </row>
      </sheetData>
      <sheetData sheetId="1">
        <row r="9">
          <cell r="B9">
            <v>2220219132</v>
          </cell>
        </row>
      </sheetData>
      <sheetData sheetId="2">
        <row r="9">
          <cell r="B9">
            <v>2020258190</v>
          </cell>
          <cell r="C9" t="str">
            <v>Nguyễn Mai</v>
          </cell>
          <cell r="D9" t="str">
            <v>Quỳnh</v>
          </cell>
          <cell r="E9" t="str">
            <v>K20PSU-KKT</v>
          </cell>
          <cell r="F9">
            <v>35011</v>
          </cell>
          <cell r="G9" t="str">
            <v>Đà Nẵng</v>
          </cell>
          <cell r="H9" t="str">
            <v>Nữ</v>
          </cell>
          <cell r="I9">
            <v>7.33</v>
          </cell>
          <cell r="J9" t="str">
            <v/>
          </cell>
          <cell r="K9">
            <v>7.8</v>
          </cell>
          <cell r="L9">
            <v>0</v>
          </cell>
          <cell r="M9">
            <v>0</v>
          </cell>
          <cell r="N9">
            <v>0</v>
          </cell>
          <cell r="O9">
            <v>7.8</v>
          </cell>
          <cell r="P9">
            <v>7.35</v>
          </cell>
          <cell r="Q9">
            <v>3.06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2120257028</v>
          </cell>
          <cell r="C10" t="str">
            <v>Trần Linh</v>
          </cell>
          <cell r="D10" t="str">
            <v>Chi</v>
          </cell>
          <cell r="E10" t="str">
            <v>K21PSU-KKT</v>
          </cell>
          <cell r="F10">
            <v>35232</v>
          </cell>
          <cell r="G10" t="str">
            <v>Quảng Bình</v>
          </cell>
          <cell r="H10" t="str">
            <v>Nữ</v>
          </cell>
          <cell r="I10">
            <v>5.96</v>
          </cell>
          <cell r="J10" t="str">
            <v/>
          </cell>
          <cell r="K10">
            <v>8.5</v>
          </cell>
          <cell r="L10">
            <v>0</v>
          </cell>
          <cell r="M10">
            <v>0</v>
          </cell>
          <cell r="N10">
            <v>7</v>
          </cell>
          <cell r="O10">
            <v>8.5</v>
          </cell>
          <cell r="P10">
            <v>6.05</v>
          </cell>
          <cell r="Q10">
            <v>2.29</v>
          </cell>
          <cell r="R10">
            <v>0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Khá</v>
          </cell>
          <cell r="W10" t="str">
            <v>Nợ 0 TC</v>
          </cell>
          <cell r="X10" t="str">
            <v>HOÃN CNTN</v>
          </cell>
        </row>
        <row r="11">
          <cell r="B11">
            <v>2220263405</v>
          </cell>
          <cell r="C11" t="str">
            <v>Nguyễn Thị Ngọc</v>
          </cell>
          <cell r="D11" t="str">
            <v>Ái</v>
          </cell>
          <cell r="E11" t="str">
            <v>K22PSU-KKT</v>
          </cell>
          <cell r="F11">
            <v>35433</v>
          </cell>
          <cell r="G11" t="str">
            <v>Hà Tĩnh</v>
          </cell>
          <cell r="H11" t="str">
            <v>Nữ</v>
          </cell>
          <cell r="I11">
            <v>7.89</v>
          </cell>
          <cell r="J11" t="str">
            <v/>
          </cell>
          <cell r="K11">
            <v>8.4</v>
          </cell>
          <cell r="L11">
            <v>0</v>
          </cell>
          <cell r="M11">
            <v>0</v>
          </cell>
          <cell r="N11">
            <v>0</v>
          </cell>
          <cell r="O11">
            <v>8.4</v>
          </cell>
          <cell r="P11">
            <v>7.9</v>
          </cell>
          <cell r="Q11">
            <v>3.4</v>
          </cell>
          <cell r="R11" t="str">
            <v>ĐẠT</v>
          </cell>
          <cell r="S11" t="str">
            <v>ĐẠT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0 TC</v>
          </cell>
          <cell r="X11" t="str">
            <v>CNTN</v>
          </cell>
        </row>
        <row r="12">
          <cell r="B12">
            <v>2220255338</v>
          </cell>
          <cell r="C12" t="str">
            <v>Nguyễn Thị Minh</v>
          </cell>
          <cell r="D12" t="str">
            <v>Thu</v>
          </cell>
          <cell r="E12" t="str">
            <v>K22PSU-KKT</v>
          </cell>
          <cell r="F12">
            <v>35859</v>
          </cell>
          <cell r="G12" t="str">
            <v>Đà Nẵng</v>
          </cell>
          <cell r="H12" t="str">
            <v>Nữ</v>
          </cell>
          <cell r="I12">
            <v>7.75</v>
          </cell>
          <cell r="J12" t="str">
            <v/>
          </cell>
          <cell r="K12">
            <v>8.8000000000000007</v>
          </cell>
          <cell r="L12">
            <v>0</v>
          </cell>
          <cell r="M12">
            <v>0</v>
          </cell>
          <cell r="N12">
            <v>0</v>
          </cell>
          <cell r="O12">
            <v>8.8000000000000007</v>
          </cell>
          <cell r="P12">
            <v>7.79</v>
          </cell>
          <cell r="Q12">
            <v>3.34</v>
          </cell>
          <cell r="R12" t="str">
            <v>ĐẠT</v>
          </cell>
          <cell r="S12" t="str">
            <v>ĐẠT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0 TC</v>
          </cell>
          <cell r="X12" t="str">
            <v>CNTN</v>
          </cell>
        </row>
        <row r="13">
          <cell r="B13">
            <v>2220255310</v>
          </cell>
          <cell r="C13" t="str">
            <v>Trần Thị Bảo</v>
          </cell>
          <cell r="D13" t="str">
            <v>Trâm</v>
          </cell>
          <cell r="E13" t="str">
            <v>K22PSU-KKT</v>
          </cell>
          <cell r="F13">
            <v>35812</v>
          </cell>
          <cell r="G13" t="str">
            <v>Đà Nẵng</v>
          </cell>
          <cell r="H13" t="str">
            <v>Nữ</v>
          </cell>
          <cell r="I13">
            <v>7.68</v>
          </cell>
          <cell r="J13" t="str">
            <v/>
          </cell>
          <cell r="K13">
            <v>8.6</v>
          </cell>
          <cell r="L13">
            <v>0</v>
          </cell>
          <cell r="M13">
            <v>0</v>
          </cell>
          <cell r="N13">
            <v>0</v>
          </cell>
          <cell r="O13">
            <v>8.6</v>
          </cell>
          <cell r="P13">
            <v>7.71</v>
          </cell>
          <cell r="Q13">
            <v>3.25</v>
          </cell>
          <cell r="R13" t="str">
            <v>ĐẠT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Tốt</v>
          </cell>
          <cell r="W13" t="str">
            <v>Nợ 0 TC</v>
          </cell>
          <cell r="X13" t="str">
            <v>CNTN</v>
          </cell>
        </row>
        <row r="14">
          <cell r="B14">
            <v>2220247926</v>
          </cell>
          <cell r="C14" t="str">
            <v>Đỗ Thị</v>
          </cell>
          <cell r="D14" t="str">
            <v>Hiền</v>
          </cell>
          <cell r="E14" t="str">
            <v>K22PSU-KKT</v>
          </cell>
          <cell r="F14">
            <v>35937</v>
          </cell>
          <cell r="G14" t="str">
            <v>TT Huế</v>
          </cell>
          <cell r="H14" t="str">
            <v>Nữ</v>
          </cell>
          <cell r="I14">
            <v>6.87</v>
          </cell>
          <cell r="J14" t="str">
            <v/>
          </cell>
          <cell r="K14">
            <v>7.8</v>
          </cell>
          <cell r="L14">
            <v>0</v>
          </cell>
          <cell r="M14">
            <v>0</v>
          </cell>
          <cell r="N14">
            <v>0</v>
          </cell>
          <cell r="O14">
            <v>7.8</v>
          </cell>
          <cell r="P14">
            <v>6.9</v>
          </cell>
          <cell r="Q14">
            <v>2.77</v>
          </cell>
          <cell r="R14" t="str">
            <v>ĐẠT</v>
          </cell>
          <cell r="S14" t="str">
            <v>ĐẠT</v>
          </cell>
          <cell r="T14" t="str">
            <v>ĐẠT</v>
          </cell>
          <cell r="U14" t="str">
            <v>ĐẠT</v>
          </cell>
          <cell r="V14" t="str">
            <v>Xuất Sắc</v>
          </cell>
          <cell r="W14" t="str">
            <v>Nợ 0 TC</v>
          </cell>
          <cell r="X14" t="str">
            <v>CNTN</v>
          </cell>
        </row>
        <row r="15">
          <cell r="B15">
            <v>2220255333</v>
          </cell>
          <cell r="C15" t="str">
            <v>Trần Kiều</v>
          </cell>
          <cell r="D15" t="str">
            <v>Loan</v>
          </cell>
          <cell r="E15" t="str">
            <v>K22PSU-KKT</v>
          </cell>
          <cell r="F15">
            <v>36158</v>
          </cell>
          <cell r="G15" t="str">
            <v>Quảng Bình</v>
          </cell>
          <cell r="H15" t="str">
            <v>Nữ</v>
          </cell>
          <cell r="I15">
            <v>6.88</v>
          </cell>
          <cell r="J15" t="str">
            <v/>
          </cell>
          <cell r="K15">
            <v>7.6</v>
          </cell>
          <cell r="L15">
            <v>0</v>
          </cell>
          <cell r="M15">
            <v>0</v>
          </cell>
          <cell r="N15">
            <v>0</v>
          </cell>
          <cell r="O15">
            <v>7.6</v>
          </cell>
          <cell r="P15">
            <v>6.91</v>
          </cell>
          <cell r="Q15">
            <v>2.79</v>
          </cell>
          <cell r="R15" t="str">
            <v>ĐẠT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Tốt</v>
          </cell>
          <cell r="W15" t="str">
            <v>Nợ 0 TC</v>
          </cell>
          <cell r="X15" t="str">
            <v>CNTN</v>
          </cell>
        </row>
        <row r="16">
          <cell r="B16">
            <v>2220255253</v>
          </cell>
          <cell r="C16" t="str">
            <v>Trần Thị</v>
          </cell>
          <cell r="D16" t="str">
            <v>Mai</v>
          </cell>
          <cell r="E16" t="str">
            <v>K22PSU-KKT</v>
          </cell>
          <cell r="F16">
            <v>35976</v>
          </cell>
          <cell r="G16" t="str">
            <v>Thái Bình</v>
          </cell>
          <cell r="H16" t="str">
            <v>Nữ</v>
          </cell>
          <cell r="I16">
            <v>6.81</v>
          </cell>
          <cell r="J16" t="str">
            <v/>
          </cell>
          <cell r="K16">
            <v>8.6999999999999993</v>
          </cell>
          <cell r="L16">
            <v>0</v>
          </cell>
          <cell r="M16">
            <v>0</v>
          </cell>
          <cell r="N16">
            <v>0</v>
          </cell>
          <cell r="O16">
            <v>8.6999999999999993</v>
          </cell>
          <cell r="P16">
            <v>6.88</v>
          </cell>
          <cell r="Q16">
            <v>2.8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Xuất Sắc</v>
          </cell>
          <cell r="W16" t="str">
            <v>Nợ 0 TC</v>
          </cell>
          <cell r="X16" t="str">
            <v>CNTN</v>
          </cell>
        </row>
        <row r="17">
          <cell r="B17">
            <v>2220253350</v>
          </cell>
          <cell r="C17" t="str">
            <v>Nguyễn Thị Hồng</v>
          </cell>
          <cell r="D17" t="str">
            <v>Oanh</v>
          </cell>
          <cell r="E17" t="str">
            <v>K22PSU-KKT</v>
          </cell>
          <cell r="F17">
            <v>35879</v>
          </cell>
          <cell r="G17" t="str">
            <v>Đà Nẵng</v>
          </cell>
          <cell r="H17" t="str">
            <v>Nữ</v>
          </cell>
          <cell r="I17">
            <v>7.27</v>
          </cell>
          <cell r="J17" t="str">
            <v/>
          </cell>
          <cell r="K17">
            <v>8.5</v>
          </cell>
          <cell r="L17">
            <v>0</v>
          </cell>
          <cell r="M17">
            <v>0</v>
          </cell>
          <cell r="N17">
            <v>0</v>
          </cell>
          <cell r="O17">
            <v>8.5</v>
          </cell>
          <cell r="P17">
            <v>7.31</v>
          </cell>
          <cell r="Q17">
            <v>3.03</v>
          </cell>
          <cell r="R17" t="str">
            <v>ĐẠT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Xuất Sắc</v>
          </cell>
          <cell r="W17" t="str">
            <v>Nợ 0 TC</v>
          </cell>
          <cell r="X17" t="str">
            <v>CNTN</v>
          </cell>
        </row>
        <row r="18">
          <cell r="B18">
            <v>2220253338</v>
          </cell>
          <cell r="C18" t="str">
            <v>Nguyễn Thị Thùy</v>
          </cell>
          <cell r="D18" t="str">
            <v>Sương</v>
          </cell>
          <cell r="E18" t="str">
            <v>K22PSU-KKT</v>
          </cell>
          <cell r="F18">
            <v>35856</v>
          </cell>
          <cell r="G18" t="str">
            <v>DakLak</v>
          </cell>
          <cell r="H18" t="str">
            <v>Nữ</v>
          </cell>
          <cell r="I18">
            <v>7.42</v>
          </cell>
          <cell r="J18" t="str">
            <v/>
          </cell>
          <cell r="K18">
            <v>9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  <cell r="P18">
            <v>7.47</v>
          </cell>
          <cell r="Q18">
            <v>3.16</v>
          </cell>
          <cell r="R18" t="str">
            <v>ĐẠT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0 TC</v>
          </cell>
          <cell r="X18" t="str">
            <v>CNTN</v>
          </cell>
        </row>
        <row r="19">
          <cell r="B19">
            <v>2220253352</v>
          </cell>
          <cell r="C19" t="str">
            <v>Nguyễn Lê Kiều</v>
          </cell>
          <cell r="D19" t="str">
            <v>Trang</v>
          </cell>
          <cell r="E19" t="str">
            <v>K22PSU-KKT</v>
          </cell>
          <cell r="F19">
            <v>35853</v>
          </cell>
          <cell r="G19" t="str">
            <v>Quảng Nam</v>
          </cell>
          <cell r="H19" t="str">
            <v>Nữ</v>
          </cell>
          <cell r="I19">
            <v>6.95</v>
          </cell>
          <cell r="J19" t="str">
            <v/>
          </cell>
          <cell r="K19">
            <v>8.6999999999999993</v>
          </cell>
          <cell r="L19">
            <v>0</v>
          </cell>
          <cell r="M19">
            <v>0</v>
          </cell>
          <cell r="N19">
            <v>0</v>
          </cell>
          <cell r="O19">
            <v>8.6999999999999993</v>
          </cell>
          <cell r="P19">
            <v>7.01</v>
          </cell>
          <cell r="Q19">
            <v>2.86</v>
          </cell>
          <cell r="R19" t="str">
            <v>ĐẠT</v>
          </cell>
          <cell r="S19" t="str">
            <v>ĐẠT</v>
          </cell>
          <cell r="T19" t="str">
            <v>ĐẠT</v>
          </cell>
          <cell r="U19" t="str">
            <v>ĐẠT</v>
          </cell>
          <cell r="V19" t="str">
            <v>Tốt</v>
          </cell>
          <cell r="W19" t="str">
            <v>Nợ 0 TC</v>
          </cell>
          <cell r="X19" t="str">
            <v>CNTN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2120257731</v>
          </cell>
          <cell r="C21" t="str">
            <v>Lê Thị Thúy</v>
          </cell>
          <cell r="D21" t="str">
            <v>An</v>
          </cell>
          <cell r="E21" t="str">
            <v>K21PSU-KKT</v>
          </cell>
          <cell r="F21">
            <v>35680</v>
          </cell>
          <cell r="G21" t="str">
            <v>Quảng Trị</v>
          </cell>
          <cell r="H21" t="str">
            <v>Nữ</v>
          </cell>
          <cell r="I21">
            <v>5.82</v>
          </cell>
          <cell r="J21" t="str">
            <v/>
          </cell>
          <cell r="K21">
            <v>7.5</v>
          </cell>
          <cell r="L21">
            <v>0</v>
          </cell>
          <cell r="M21">
            <v>0</v>
          </cell>
          <cell r="N21">
            <v>0</v>
          </cell>
          <cell r="O21">
            <v>7.5</v>
          </cell>
          <cell r="P21">
            <v>5.88</v>
          </cell>
          <cell r="Q21">
            <v>2.2000000000000002</v>
          </cell>
          <cell r="R21" t="str">
            <v>ĐẠT</v>
          </cell>
          <cell r="S21" t="str">
            <v>ĐẠT</v>
          </cell>
          <cell r="T21" t="str">
            <v>ĐẠT</v>
          </cell>
          <cell r="U21" t="str">
            <v>ĐẠT</v>
          </cell>
          <cell r="V21" t="str">
            <v>Khá</v>
          </cell>
          <cell r="W21" t="str">
            <v>Nợ 3 TC</v>
          </cell>
          <cell r="X21" t="str">
            <v>HOÃN CNTN</v>
          </cell>
        </row>
        <row r="22">
          <cell r="B22">
            <v>2120218662</v>
          </cell>
          <cell r="C22" t="str">
            <v>Nguyễn Thị Như</v>
          </cell>
          <cell r="D22" t="str">
            <v>Ly</v>
          </cell>
          <cell r="E22" t="str">
            <v>K21PSU-KKT</v>
          </cell>
          <cell r="F22">
            <v>35389</v>
          </cell>
          <cell r="G22" t="str">
            <v>Đà Nẵng</v>
          </cell>
          <cell r="H22" t="str">
            <v>Nữ</v>
          </cell>
          <cell r="I22">
            <v>5.98</v>
          </cell>
          <cell r="J22" t="str">
            <v/>
          </cell>
          <cell r="K22">
            <v>8.3000000000000007</v>
          </cell>
          <cell r="L22">
            <v>0</v>
          </cell>
          <cell r="M22">
            <v>0</v>
          </cell>
          <cell r="N22">
            <v>0</v>
          </cell>
          <cell r="O22">
            <v>8.3000000000000007</v>
          </cell>
          <cell r="P22">
            <v>6.06</v>
          </cell>
          <cell r="Q22">
            <v>2.34</v>
          </cell>
          <cell r="R22" t="str">
            <v>ĐẠT</v>
          </cell>
          <cell r="S22">
            <v>0</v>
          </cell>
          <cell r="T22" t="str">
            <v>ĐẠT</v>
          </cell>
          <cell r="U22" t="str">
            <v>ĐẠT</v>
          </cell>
          <cell r="V22" t="str">
            <v>Khá</v>
          </cell>
          <cell r="W22" t="str">
            <v>Nợ 3 TC</v>
          </cell>
          <cell r="X22" t="str">
            <v>HOÃN CNTN</v>
          </cell>
        </row>
        <row r="23">
          <cell r="B23">
            <v>2220265382</v>
          </cell>
          <cell r="C23" t="str">
            <v>Dương Thị Bảo</v>
          </cell>
          <cell r="D23" t="str">
            <v>Khánh</v>
          </cell>
          <cell r="E23" t="str">
            <v>K22PSU-KKT</v>
          </cell>
          <cell r="F23">
            <v>36021</v>
          </cell>
          <cell r="G23" t="str">
            <v>Quảng Trị</v>
          </cell>
          <cell r="H23" t="str">
            <v>Nữ</v>
          </cell>
          <cell r="I23">
            <v>6.3</v>
          </cell>
          <cell r="J23" t="str">
            <v/>
          </cell>
          <cell r="K23">
            <v>8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6.36</v>
          </cell>
          <cell r="Q23">
            <v>2.52</v>
          </cell>
          <cell r="R23">
            <v>0</v>
          </cell>
          <cell r="S23" t="str">
            <v>ĐẠT</v>
          </cell>
          <cell r="T23" t="str">
            <v>ĐẠT</v>
          </cell>
          <cell r="U23" t="str">
            <v>ĐẠT</v>
          </cell>
          <cell r="V23" t="str">
            <v>Tốt</v>
          </cell>
          <cell r="W23" t="str">
            <v>Nợ 3 TC</v>
          </cell>
          <cell r="X23" t="str">
            <v>HOÃN CNTN</v>
          </cell>
        </row>
        <row r="24">
          <cell r="B24">
            <v>2220217579</v>
          </cell>
          <cell r="C24" t="str">
            <v>Phạm Quỳnh Thảo</v>
          </cell>
          <cell r="D24" t="str">
            <v>My</v>
          </cell>
          <cell r="E24" t="str">
            <v>K22PSU-KKT</v>
          </cell>
          <cell r="F24">
            <v>36051</v>
          </cell>
          <cell r="G24" t="str">
            <v>TT Huế</v>
          </cell>
          <cell r="H24" t="str">
            <v>Nữ</v>
          </cell>
          <cell r="I24">
            <v>6.87</v>
          </cell>
          <cell r="J24" t="str">
            <v/>
          </cell>
          <cell r="K24">
            <v>8.3000000000000007</v>
          </cell>
          <cell r="L24">
            <v>0</v>
          </cell>
          <cell r="M24">
            <v>0</v>
          </cell>
          <cell r="N24">
            <v>0</v>
          </cell>
          <cell r="O24">
            <v>8.3000000000000007</v>
          </cell>
          <cell r="P24">
            <v>6.92</v>
          </cell>
          <cell r="Q24">
            <v>2.83</v>
          </cell>
          <cell r="R24" t="str">
            <v>ĐẠT</v>
          </cell>
          <cell r="S24" t="str">
            <v>ĐẠT</v>
          </cell>
          <cell r="T24" t="str">
            <v>ĐẠT</v>
          </cell>
          <cell r="U24" t="str">
            <v>ĐẠT</v>
          </cell>
          <cell r="V24" t="str">
            <v>Tốt</v>
          </cell>
          <cell r="W24" t="str">
            <v>Nợ 3 TC</v>
          </cell>
          <cell r="X24" t="str">
            <v>HOÃN CNTN</v>
          </cell>
        </row>
        <row r="25">
          <cell r="B25">
            <v>2220259674</v>
          </cell>
          <cell r="C25" t="str">
            <v>Nguyễn Lê Phương</v>
          </cell>
          <cell r="D25" t="str">
            <v>Thảo</v>
          </cell>
          <cell r="E25" t="str">
            <v>K22PSU-KKT</v>
          </cell>
          <cell r="F25">
            <v>35907</v>
          </cell>
          <cell r="G25" t="str">
            <v>Đà Nẵng</v>
          </cell>
          <cell r="H25" t="str">
            <v>Nữ</v>
          </cell>
          <cell r="I25">
            <v>7.35</v>
          </cell>
          <cell r="J25" t="str">
            <v/>
          </cell>
          <cell r="K25">
            <v>8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7.37</v>
          </cell>
          <cell r="Q25">
            <v>3.11</v>
          </cell>
          <cell r="R25" t="str">
            <v>ĐẠT</v>
          </cell>
          <cell r="S25" t="str">
            <v>ĐẠT</v>
          </cell>
          <cell r="T25" t="str">
            <v>ĐẠT</v>
          </cell>
          <cell r="U25" t="str">
            <v>ĐẠT</v>
          </cell>
          <cell r="V25" t="str">
            <v>Tốt</v>
          </cell>
          <cell r="W25" t="str">
            <v>Nợ 4 TC</v>
          </cell>
          <cell r="X25" t="str">
            <v>HOÃN CNTN</v>
          </cell>
        </row>
      </sheetData>
      <sheetData sheetId="3"/>
      <sheetData sheetId="4">
        <row r="9">
          <cell r="B9">
            <v>2121117777</v>
          </cell>
          <cell r="C9" t="str">
            <v>Huỳnh Thanh</v>
          </cell>
          <cell r="D9" t="str">
            <v>Quang</v>
          </cell>
          <cell r="E9" t="str">
            <v>K21CMU-TMT</v>
          </cell>
          <cell r="F9">
            <v>35555</v>
          </cell>
          <cell r="G9" t="str">
            <v>Đà Nẵng</v>
          </cell>
          <cell r="H9" t="str">
            <v>Nam</v>
          </cell>
          <cell r="I9">
            <v>8.19</v>
          </cell>
          <cell r="J9">
            <v>9.5</v>
          </cell>
          <cell r="K9">
            <v>8.9</v>
          </cell>
          <cell r="L9">
            <v>0</v>
          </cell>
          <cell r="M9">
            <v>0</v>
          </cell>
          <cell r="N9">
            <v>0</v>
          </cell>
          <cell r="O9">
            <v>9.1999999999999993</v>
          </cell>
          <cell r="P9">
            <v>8.2100000000000009</v>
          </cell>
          <cell r="Q9">
            <v>3.52</v>
          </cell>
          <cell r="R9">
            <v>0</v>
          </cell>
          <cell r="S9">
            <v>0</v>
          </cell>
          <cell r="T9" t="str">
            <v>ĐẠT</v>
          </cell>
          <cell r="U9" t="str">
            <v>ĐẠT</v>
          </cell>
          <cell r="V9" t="str">
            <v>Xuất Sắc</v>
          </cell>
          <cell r="W9" t="str">
            <v>Nợ 0 TC</v>
          </cell>
          <cell r="X9" t="str">
            <v>HOÃN CNTN</v>
          </cell>
        </row>
        <row r="10">
          <cell r="B10">
            <v>2121118276</v>
          </cell>
          <cell r="C10" t="str">
            <v>Nguyễn Văn</v>
          </cell>
          <cell r="D10" t="str">
            <v>Phương</v>
          </cell>
          <cell r="E10" t="str">
            <v>K21CMU-TMT</v>
          </cell>
          <cell r="F10">
            <v>35507</v>
          </cell>
          <cell r="G10" t="str">
            <v>Quảng Nam</v>
          </cell>
          <cell r="H10" t="str">
            <v>Nam</v>
          </cell>
          <cell r="I10">
            <v>7.43</v>
          </cell>
          <cell r="J10">
            <v>7.7</v>
          </cell>
          <cell r="K10">
            <v>7.2</v>
          </cell>
          <cell r="L10">
            <v>0</v>
          </cell>
          <cell r="M10">
            <v>0</v>
          </cell>
          <cell r="N10">
            <v>0</v>
          </cell>
          <cell r="O10">
            <v>7.5</v>
          </cell>
          <cell r="P10">
            <v>7.43</v>
          </cell>
          <cell r="Q10">
            <v>3.09</v>
          </cell>
          <cell r="R10" t="str">
            <v>ĐẠT</v>
          </cell>
          <cell r="S10">
            <v>0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0 TC</v>
          </cell>
          <cell r="X10" t="str">
            <v>CNTN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>
            <v>2021114884</v>
          </cell>
          <cell r="C12" t="str">
            <v xml:space="preserve">Nguyễn </v>
          </cell>
          <cell r="D12" t="str">
            <v>Lực</v>
          </cell>
          <cell r="E12" t="str">
            <v>K20CMU-TMT</v>
          </cell>
          <cell r="F12">
            <v>35174</v>
          </cell>
          <cell r="G12" t="str">
            <v>Đà Nẵng</v>
          </cell>
          <cell r="H12" t="str">
            <v>Nam</v>
          </cell>
          <cell r="I12">
            <v>6.3</v>
          </cell>
          <cell r="J12">
            <v>7.3</v>
          </cell>
          <cell r="K12">
            <v>7.2</v>
          </cell>
          <cell r="L12">
            <v>0</v>
          </cell>
          <cell r="M12">
            <v>0</v>
          </cell>
          <cell r="N12">
            <v>0</v>
          </cell>
          <cell r="O12">
            <v>7.3</v>
          </cell>
          <cell r="P12">
            <v>6.32</v>
          </cell>
          <cell r="Q12">
            <v>2.5</v>
          </cell>
          <cell r="R12">
            <v>0</v>
          </cell>
          <cell r="S12">
            <v>0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5 TC</v>
          </cell>
          <cell r="X12" t="str">
            <v>HOÃN CNTN</v>
          </cell>
        </row>
        <row r="13">
          <cell r="B13">
            <v>1921126470</v>
          </cell>
          <cell r="C13" t="str">
            <v>Phan Duy</v>
          </cell>
          <cell r="D13" t="str">
            <v>Thuận</v>
          </cell>
          <cell r="E13" t="str">
            <v>K20CMU-TMT</v>
          </cell>
          <cell r="F13">
            <v>35057</v>
          </cell>
          <cell r="G13" t="str">
            <v>Đà Nẵng</v>
          </cell>
          <cell r="H13" t="str">
            <v>Nam</v>
          </cell>
          <cell r="I13">
            <v>6.09</v>
          </cell>
          <cell r="J13">
            <v>7</v>
          </cell>
          <cell r="K13">
            <v>6.8</v>
          </cell>
          <cell r="L13">
            <v>0</v>
          </cell>
          <cell r="M13">
            <v>0</v>
          </cell>
          <cell r="N13">
            <v>0</v>
          </cell>
          <cell r="O13">
            <v>6.9</v>
          </cell>
          <cell r="P13">
            <v>6.11</v>
          </cell>
          <cell r="Q13">
            <v>2.36</v>
          </cell>
          <cell r="R13">
            <v>0</v>
          </cell>
          <cell r="S13">
            <v>0</v>
          </cell>
          <cell r="T13" t="str">
            <v>ĐẠT</v>
          </cell>
          <cell r="U13" t="str">
            <v>ĐẠT</v>
          </cell>
          <cell r="V13" t="str">
            <v>Khá</v>
          </cell>
          <cell r="W13" t="str">
            <v>Nợ 4 TC</v>
          </cell>
          <cell r="X13" t="str">
            <v>HOÃN CNTN</v>
          </cell>
        </row>
        <row r="14">
          <cell r="B14">
            <v>2121114137</v>
          </cell>
          <cell r="C14" t="str">
            <v>Lại Tấn</v>
          </cell>
          <cell r="D14" t="str">
            <v>Đạt</v>
          </cell>
          <cell r="E14" t="str">
            <v>K21CMU-TMT</v>
          </cell>
          <cell r="F14">
            <v>35614</v>
          </cell>
          <cell r="G14" t="str">
            <v>Đà Nẵng</v>
          </cell>
          <cell r="H14" t="str">
            <v>Nam</v>
          </cell>
          <cell r="I14">
            <v>6.32</v>
          </cell>
          <cell r="J14">
            <v>6.5</v>
          </cell>
          <cell r="K14">
            <v>7.9</v>
          </cell>
          <cell r="L14">
            <v>0</v>
          </cell>
          <cell r="M14">
            <v>0</v>
          </cell>
          <cell r="N14">
            <v>0</v>
          </cell>
          <cell r="O14">
            <v>7.2</v>
          </cell>
          <cell r="P14">
            <v>6.35</v>
          </cell>
          <cell r="Q14">
            <v>2.46</v>
          </cell>
          <cell r="R14">
            <v>0</v>
          </cell>
          <cell r="S14">
            <v>0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1 TC</v>
          </cell>
          <cell r="X14" t="str">
            <v>HOÃN CNTN</v>
          </cell>
        </row>
        <row r="15">
          <cell r="B15">
            <v>2121118263</v>
          </cell>
          <cell r="C15" t="str">
            <v>Vũ Xuân</v>
          </cell>
          <cell r="D15" t="str">
            <v>Hùng</v>
          </cell>
          <cell r="E15" t="str">
            <v>K21CMU-TMT</v>
          </cell>
          <cell r="F15">
            <v>35494</v>
          </cell>
          <cell r="G15" t="str">
            <v>Nam Định</v>
          </cell>
          <cell r="H15" t="str">
            <v>Nam</v>
          </cell>
          <cell r="I15">
            <v>6.55</v>
          </cell>
          <cell r="J15">
            <v>7.4</v>
          </cell>
          <cell r="K15">
            <v>8.1999999999999993</v>
          </cell>
          <cell r="L15">
            <v>0</v>
          </cell>
          <cell r="M15">
            <v>0</v>
          </cell>
          <cell r="N15">
            <v>0</v>
          </cell>
          <cell r="O15">
            <v>7.8</v>
          </cell>
          <cell r="P15">
            <v>6.59</v>
          </cell>
          <cell r="Q15">
            <v>2.59</v>
          </cell>
          <cell r="R15" t="str">
            <v>ĐẠT</v>
          </cell>
          <cell r="S15">
            <v>0</v>
          </cell>
          <cell r="T15" t="str">
            <v>ĐẠT</v>
          </cell>
          <cell r="U15" t="str">
            <v>ĐẠT</v>
          </cell>
          <cell r="V15" t="str">
            <v>Tốt</v>
          </cell>
          <cell r="W15" t="str">
            <v>Nợ 0 TC</v>
          </cell>
          <cell r="X15" t="str">
            <v>CNTN</v>
          </cell>
        </row>
        <row r="16">
          <cell r="B16">
            <v>2121118275</v>
          </cell>
          <cell r="C16" t="str">
            <v>Trần Nguyễn Lê</v>
          </cell>
          <cell r="D16" t="str">
            <v>Huy</v>
          </cell>
          <cell r="E16" t="str">
            <v>K21CMU-TMT</v>
          </cell>
          <cell r="F16">
            <v>35676</v>
          </cell>
          <cell r="G16" t="str">
            <v>Đà Nẵng</v>
          </cell>
          <cell r="H16" t="str">
            <v>Nam</v>
          </cell>
          <cell r="I16">
            <v>6.37</v>
          </cell>
          <cell r="J16">
            <v>7.9</v>
          </cell>
          <cell r="K16">
            <v>7</v>
          </cell>
          <cell r="L16">
            <v>0</v>
          </cell>
          <cell r="M16">
            <v>0</v>
          </cell>
          <cell r="N16">
            <v>0</v>
          </cell>
          <cell r="O16">
            <v>7.5</v>
          </cell>
          <cell r="P16">
            <v>6.38</v>
          </cell>
          <cell r="Q16">
            <v>2.5</v>
          </cell>
          <cell r="R16" t="str">
            <v>ĐẠT</v>
          </cell>
          <cell r="S16">
            <v>0</v>
          </cell>
          <cell r="T16" t="str">
            <v>ĐẠT</v>
          </cell>
          <cell r="U16" t="str">
            <v>ĐẠT</v>
          </cell>
          <cell r="V16" t="str">
            <v>Tốt</v>
          </cell>
          <cell r="W16" t="str">
            <v>Nợ 4 TC</v>
          </cell>
          <cell r="X16" t="str">
            <v>HOÃN CNTN</v>
          </cell>
        </row>
        <row r="17">
          <cell r="B17">
            <v>2121114009</v>
          </cell>
          <cell r="C17" t="str">
            <v>Võ Thanh</v>
          </cell>
          <cell r="D17" t="str">
            <v>Lâm</v>
          </cell>
          <cell r="E17" t="str">
            <v>K21CMU-TMT</v>
          </cell>
          <cell r="F17">
            <v>35732</v>
          </cell>
          <cell r="G17" t="str">
            <v>Bình Định</v>
          </cell>
          <cell r="H17" t="str">
            <v>Nam</v>
          </cell>
          <cell r="I17">
            <v>5.89</v>
          </cell>
          <cell r="J17">
            <v>8</v>
          </cell>
          <cell r="K17">
            <v>7</v>
          </cell>
          <cell r="L17">
            <v>0</v>
          </cell>
          <cell r="M17">
            <v>0</v>
          </cell>
          <cell r="N17">
            <v>0</v>
          </cell>
          <cell r="O17">
            <v>7.5</v>
          </cell>
          <cell r="P17">
            <v>5.91</v>
          </cell>
          <cell r="Q17">
            <v>2.25</v>
          </cell>
          <cell r="R17" t="str">
            <v>ĐẠT</v>
          </cell>
          <cell r="S17">
            <v>0</v>
          </cell>
          <cell r="T17" t="str">
            <v>ĐẠT</v>
          </cell>
          <cell r="U17" t="str">
            <v>ĐẠT</v>
          </cell>
          <cell r="V17" t="str">
            <v>Khá</v>
          </cell>
          <cell r="W17" t="str">
            <v>Nợ 7 TC</v>
          </cell>
          <cell r="X17" t="str">
            <v>HOÃN CNTN</v>
          </cell>
        </row>
        <row r="18">
          <cell r="B18">
            <v>2121114072</v>
          </cell>
          <cell r="C18" t="str">
            <v>Nguyễn Xuân</v>
          </cell>
          <cell r="D18" t="str">
            <v>Phú</v>
          </cell>
          <cell r="E18" t="str">
            <v>K21CMU-TMT</v>
          </cell>
          <cell r="F18">
            <v>35529</v>
          </cell>
          <cell r="G18" t="str">
            <v>Hà Tĩnh</v>
          </cell>
          <cell r="H18" t="str">
            <v>Nam</v>
          </cell>
          <cell r="I18">
            <v>6.02</v>
          </cell>
          <cell r="J18">
            <v>6</v>
          </cell>
          <cell r="K18">
            <v>8.1999999999999993</v>
          </cell>
          <cell r="L18">
            <v>0</v>
          </cell>
          <cell r="M18">
            <v>0</v>
          </cell>
          <cell r="N18">
            <v>0</v>
          </cell>
          <cell r="O18">
            <v>7.1</v>
          </cell>
          <cell r="P18">
            <v>6.06</v>
          </cell>
          <cell r="Q18">
            <v>2.2599999999999998</v>
          </cell>
          <cell r="R18">
            <v>0</v>
          </cell>
          <cell r="S18">
            <v>0</v>
          </cell>
          <cell r="T18" t="str">
            <v>ĐẠT</v>
          </cell>
          <cell r="U18" t="str">
            <v>ĐẠT</v>
          </cell>
          <cell r="V18" t="str">
            <v>Khá</v>
          </cell>
          <cell r="W18" t="str">
            <v>Nợ 1 TC</v>
          </cell>
          <cell r="X18" t="str">
            <v>HOÃN CNTN</v>
          </cell>
        </row>
        <row r="19">
          <cell r="B19">
            <v>2221172583</v>
          </cell>
          <cell r="C19" t="str">
            <v>Hứa Văn</v>
          </cell>
          <cell r="D19" t="str">
            <v>Đại</v>
          </cell>
          <cell r="E19" t="str">
            <v>K22CMU-TMT</v>
          </cell>
          <cell r="F19">
            <v>36000</v>
          </cell>
          <cell r="G19" t="str">
            <v>DakLak</v>
          </cell>
          <cell r="H19" t="str">
            <v>Nam</v>
          </cell>
          <cell r="I19">
            <v>6.72</v>
          </cell>
          <cell r="J19">
            <v>7.2</v>
          </cell>
          <cell r="K19">
            <v>6.8</v>
          </cell>
          <cell r="L19">
            <v>0</v>
          </cell>
          <cell r="M19">
            <v>0</v>
          </cell>
          <cell r="N19">
            <v>0</v>
          </cell>
          <cell r="O19">
            <v>7</v>
          </cell>
          <cell r="P19">
            <v>6.73</v>
          </cell>
          <cell r="Q19">
            <v>2.72</v>
          </cell>
          <cell r="R19">
            <v>0</v>
          </cell>
          <cell r="S19">
            <v>0</v>
          </cell>
          <cell r="T19" t="str">
            <v>ĐẠT</v>
          </cell>
          <cell r="U19" t="str">
            <v>ĐẠT</v>
          </cell>
          <cell r="V19" t="str">
            <v>Tốt</v>
          </cell>
          <cell r="W19" t="str">
            <v>Nợ 3 TC</v>
          </cell>
          <cell r="X19" t="str">
            <v>HOÃN CNTN</v>
          </cell>
        </row>
        <row r="20">
          <cell r="B20">
            <v>2221115541</v>
          </cell>
          <cell r="C20" t="str">
            <v>Trương Quang</v>
          </cell>
          <cell r="D20" t="str">
            <v>Hòa</v>
          </cell>
          <cell r="E20" t="str">
            <v>K22CMU-TMT</v>
          </cell>
          <cell r="F20">
            <v>35973</v>
          </cell>
          <cell r="G20" t="str">
            <v>Đà Nẵng</v>
          </cell>
          <cell r="H20" t="str">
            <v>Nam</v>
          </cell>
          <cell r="I20">
            <v>7.12</v>
          </cell>
          <cell r="J20">
            <v>8.6999999999999993</v>
          </cell>
          <cell r="K20">
            <v>8</v>
          </cell>
          <cell r="L20">
            <v>0</v>
          </cell>
          <cell r="M20">
            <v>0</v>
          </cell>
          <cell r="N20">
            <v>0</v>
          </cell>
          <cell r="O20">
            <v>8.4</v>
          </cell>
          <cell r="P20">
            <v>7.14</v>
          </cell>
          <cell r="Q20">
            <v>2.98</v>
          </cell>
          <cell r="R20" t="str">
            <v>ĐẠT</v>
          </cell>
          <cell r="S20">
            <v>0</v>
          </cell>
          <cell r="T20">
            <v>0</v>
          </cell>
          <cell r="U20" t="str">
            <v>ĐẠT</v>
          </cell>
          <cell r="V20" t="str">
            <v>Tốt</v>
          </cell>
          <cell r="W20" t="str">
            <v>Nợ 4 TC</v>
          </cell>
          <cell r="X20" t="str">
            <v>HOÃN CNTN</v>
          </cell>
        </row>
        <row r="21">
          <cell r="B21">
            <v>2221115569</v>
          </cell>
          <cell r="C21" t="str">
            <v>Lê Anh</v>
          </cell>
          <cell r="D21" t="str">
            <v>Huy</v>
          </cell>
          <cell r="E21" t="str">
            <v>K22CMU-TMT</v>
          </cell>
          <cell r="F21">
            <v>35263</v>
          </cell>
          <cell r="G21" t="str">
            <v>DakLak</v>
          </cell>
          <cell r="H21" t="str">
            <v>Nam</v>
          </cell>
          <cell r="I21">
            <v>7.49</v>
          </cell>
          <cell r="J21">
            <v>8.3000000000000007</v>
          </cell>
          <cell r="K21">
            <v>8.3000000000000007</v>
          </cell>
          <cell r="L21">
            <v>0</v>
          </cell>
          <cell r="M21">
            <v>0</v>
          </cell>
          <cell r="N21">
            <v>0</v>
          </cell>
          <cell r="O21">
            <v>8.3000000000000007</v>
          </cell>
          <cell r="P21">
            <v>7.51</v>
          </cell>
          <cell r="Q21">
            <v>3.18</v>
          </cell>
          <cell r="R21" t="str">
            <v>ĐẠT</v>
          </cell>
          <cell r="S21">
            <v>0</v>
          </cell>
          <cell r="T21" t="str">
            <v>ĐẠT</v>
          </cell>
          <cell r="U21" t="str">
            <v>ĐẠT</v>
          </cell>
          <cell r="V21" t="str">
            <v>Xuất Sắc</v>
          </cell>
          <cell r="W21" t="str">
            <v>Nợ 3 TC</v>
          </cell>
          <cell r="X21" t="str">
            <v>HOÃN CNTN</v>
          </cell>
        </row>
        <row r="22">
          <cell r="B22">
            <v>2220115570</v>
          </cell>
          <cell r="C22" t="str">
            <v>Hồ Trần Nhật</v>
          </cell>
          <cell r="D22" t="str">
            <v>Khánh</v>
          </cell>
          <cell r="E22" t="str">
            <v>K22CMU-TMT</v>
          </cell>
          <cell r="F22">
            <v>36002</v>
          </cell>
          <cell r="G22" t="str">
            <v>Huế</v>
          </cell>
          <cell r="H22" t="str">
            <v>Nam</v>
          </cell>
          <cell r="I22">
            <v>6.79</v>
          </cell>
          <cell r="J22">
            <v>8.3000000000000007</v>
          </cell>
          <cell r="K22">
            <v>7.9</v>
          </cell>
          <cell r="L22">
            <v>0</v>
          </cell>
          <cell r="M22">
            <v>0</v>
          </cell>
          <cell r="N22">
            <v>0</v>
          </cell>
          <cell r="O22">
            <v>8.1</v>
          </cell>
          <cell r="P22">
            <v>6.82</v>
          </cell>
          <cell r="Q22">
            <v>2.76</v>
          </cell>
          <cell r="R22" t="str">
            <v>ĐẠT</v>
          </cell>
          <cell r="S22">
            <v>0</v>
          </cell>
          <cell r="T22" t="str">
            <v>ĐẠT</v>
          </cell>
          <cell r="U22" t="str">
            <v>ĐẠT</v>
          </cell>
          <cell r="V22" t="str">
            <v>Tốt</v>
          </cell>
          <cell r="W22" t="str">
            <v>Nợ 3 TC</v>
          </cell>
          <cell r="X22" t="str">
            <v>HOÃN CNTN</v>
          </cell>
        </row>
        <row r="23">
          <cell r="B23">
            <v>2221113513</v>
          </cell>
          <cell r="C23" t="str">
            <v>Trần Trương Thiện</v>
          </cell>
          <cell r="D23" t="str">
            <v>Nguyên</v>
          </cell>
          <cell r="E23" t="str">
            <v>K22CMU-TMT</v>
          </cell>
          <cell r="F23">
            <v>35511</v>
          </cell>
          <cell r="G23" t="str">
            <v>Quảng Nam</v>
          </cell>
          <cell r="H23" t="str">
            <v>Nam</v>
          </cell>
          <cell r="I23">
            <v>7.17</v>
          </cell>
          <cell r="J23">
            <v>8.8000000000000007</v>
          </cell>
          <cell r="K23">
            <v>8.5</v>
          </cell>
          <cell r="L23">
            <v>0</v>
          </cell>
          <cell r="M23">
            <v>0</v>
          </cell>
          <cell r="N23">
            <v>0</v>
          </cell>
          <cell r="O23">
            <v>8.6999999999999993</v>
          </cell>
          <cell r="P23">
            <v>7.2</v>
          </cell>
          <cell r="Q23">
            <v>3.03</v>
          </cell>
          <cell r="R23" t="str">
            <v>ĐẠT</v>
          </cell>
          <cell r="S23">
            <v>0</v>
          </cell>
          <cell r="T23">
            <v>0</v>
          </cell>
          <cell r="U23" t="str">
            <v>ĐẠT</v>
          </cell>
          <cell r="V23" t="str">
            <v>Tốt</v>
          </cell>
          <cell r="W23" t="str">
            <v>Nợ 7 TC</v>
          </cell>
          <cell r="X23" t="str">
            <v>HOÃN CNTN</v>
          </cell>
        </row>
        <row r="24">
          <cell r="B24">
            <v>2221123531</v>
          </cell>
          <cell r="C24" t="str">
            <v>Trần Văn Thiện</v>
          </cell>
          <cell r="D24" t="str">
            <v>Thanh</v>
          </cell>
          <cell r="E24" t="str">
            <v>K22CMU-TMT</v>
          </cell>
          <cell r="F24">
            <v>36062</v>
          </cell>
          <cell r="G24" t="str">
            <v>Đà Nẵng</v>
          </cell>
          <cell r="H24" t="str">
            <v>Nam</v>
          </cell>
          <cell r="I24">
            <v>6.98</v>
          </cell>
          <cell r="J24">
            <v>7.5</v>
          </cell>
          <cell r="K24">
            <v>6.4</v>
          </cell>
          <cell r="L24">
            <v>0</v>
          </cell>
          <cell r="M24">
            <v>0</v>
          </cell>
          <cell r="N24">
            <v>0</v>
          </cell>
          <cell r="O24">
            <v>7</v>
          </cell>
          <cell r="P24">
            <v>6.96</v>
          </cell>
          <cell r="Q24">
            <v>2.87</v>
          </cell>
          <cell r="R24">
            <v>0</v>
          </cell>
          <cell r="S24">
            <v>0</v>
          </cell>
          <cell r="T24" t="str">
            <v>ĐẠT</v>
          </cell>
          <cell r="U24" t="str">
            <v>ĐẠT</v>
          </cell>
          <cell r="V24" t="str">
            <v>Tốt</v>
          </cell>
          <cell r="W24" t="str">
            <v>Nợ 6 TC</v>
          </cell>
          <cell r="X24" t="str">
            <v>HOÃN CNTN</v>
          </cell>
        </row>
      </sheetData>
      <sheetData sheetId="5">
        <row r="9">
          <cell r="B9">
            <v>2220866101</v>
          </cell>
          <cell r="C9" t="str">
            <v>Phạm Thị Thanh</v>
          </cell>
          <cell r="D9" t="str">
            <v>Thúy</v>
          </cell>
          <cell r="E9" t="str">
            <v>K22CMU-TTT</v>
          </cell>
          <cell r="F9">
            <v>35871</v>
          </cell>
          <cell r="G9" t="str">
            <v>Quảng Nam</v>
          </cell>
          <cell r="H9" t="str">
            <v>Nữ</v>
          </cell>
          <cell r="I9">
            <v>6.98</v>
          </cell>
          <cell r="J9">
            <v>8.3000000000000007</v>
          </cell>
          <cell r="K9">
            <v>7.3</v>
          </cell>
          <cell r="L9">
            <v>0</v>
          </cell>
          <cell r="M9">
            <v>0</v>
          </cell>
          <cell r="N9">
            <v>0</v>
          </cell>
          <cell r="O9">
            <v>7.8</v>
          </cell>
          <cell r="P9">
            <v>6.99</v>
          </cell>
          <cell r="Q9">
            <v>2.83</v>
          </cell>
          <cell r="R9" t="str">
            <v>ĐẠT</v>
          </cell>
          <cell r="S9">
            <v>0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2221115532</v>
          </cell>
          <cell r="C11" t="str">
            <v>Nguyễn Xuân</v>
          </cell>
          <cell r="D11" t="str">
            <v>Anh</v>
          </cell>
          <cell r="E11" t="str">
            <v>K22CMU-TTT</v>
          </cell>
          <cell r="F11">
            <v>35916</v>
          </cell>
          <cell r="G11" t="str">
            <v>Hà Tĩnh</v>
          </cell>
          <cell r="H11" t="str">
            <v>Nam</v>
          </cell>
          <cell r="I11">
            <v>6.25</v>
          </cell>
          <cell r="J11">
            <v>7</v>
          </cell>
          <cell r="K11">
            <v>7.2</v>
          </cell>
          <cell r="L11">
            <v>0</v>
          </cell>
          <cell r="M11">
            <v>0</v>
          </cell>
          <cell r="N11">
            <v>0</v>
          </cell>
          <cell r="O11">
            <v>7.1</v>
          </cell>
          <cell r="P11">
            <v>6.27</v>
          </cell>
          <cell r="Q11">
            <v>2.4900000000000002</v>
          </cell>
          <cell r="R11" t="str">
            <v>ĐẠT</v>
          </cell>
          <cell r="S11">
            <v>0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5 TC</v>
          </cell>
          <cell r="X11" t="str">
            <v>HOÃN CNTN</v>
          </cell>
        </row>
        <row r="12">
          <cell r="B12">
            <v>2221115566</v>
          </cell>
          <cell r="C12" t="str">
            <v>Nguyễn Tiến</v>
          </cell>
          <cell r="D12" t="str">
            <v>Trung</v>
          </cell>
          <cell r="E12" t="str">
            <v>K22CMU-TTT</v>
          </cell>
          <cell r="F12">
            <v>35988</v>
          </cell>
          <cell r="G12" t="str">
            <v>Hà Tĩnh</v>
          </cell>
          <cell r="H12" t="str">
            <v>Nam</v>
          </cell>
          <cell r="I12">
            <v>6.64</v>
          </cell>
          <cell r="J12">
            <v>8.3000000000000007</v>
          </cell>
          <cell r="K12">
            <v>7.5</v>
          </cell>
          <cell r="L12">
            <v>0</v>
          </cell>
          <cell r="M12">
            <v>0</v>
          </cell>
          <cell r="N12">
            <v>0</v>
          </cell>
          <cell r="O12">
            <v>7.9</v>
          </cell>
          <cell r="P12">
            <v>6.65</v>
          </cell>
          <cell r="Q12">
            <v>2.67</v>
          </cell>
          <cell r="R12">
            <v>0</v>
          </cell>
          <cell r="S12">
            <v>0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3 TC</v>
          </cell>
          <cell r="X12" t="str">
            <v>HOÃN CNTN</v>
          </cell>
        </row>
      </sheetData>
      <sheetData sheetId="6">
        <row r="9">
          <cell r="B9">
            <v>2121127079</v>
          </cell>
          <cell r="C9" t="str">
            <v>Trần Doãn</v>
          </cell>
          <cell r="D9" t="str">
            <v>Anh</v>
          </cell>
          <cell r="E9" t="str">
            <v>K21CMU-TPM</v>
          </cell>
          <cell r="F9">
            <v>34750</v>
          </cell>
          <cell r="G9" t="str">
            <v>Quảng Nam</v>
          </cell>
          <cell r="H9" t="str">
            <v>Nam</v>
          </cell>
          <cell r="I9">
            <v>6.79</v>
          </cell>
          <cell r="J9">
            <v>8.1</v>
          </cell>
          <cell r="K9">
            <v>7.2</v>
          </cell>
          <cell r="L9">
            <v>0</v>
          </cell>
          <cell r="M9">
            <v>7.65</v>
          </cell>
          <cell r="N9">
            <v>6.8</v>
          </cell>
          <cell r="O9">
            <v>2.74</v>
          </cell>
          <cell r="P9">
            <v>0</v>
          </cell>
          <cell r="Q9" t="str">
            <v>ĐẠT</v>
          </cell>
          <cell r="R9" t="str">
            <v>ĐẠT</v>
          </cell>
          <cell r="S9" t="str">
            <v>Tốt</v>
          </cell>
          <cell r="T9" t="str">
            <v>Nợ 0 TC</v>
          </cell>
          <cell r="U9" t="str">
            <v>HOÃN CNTN</v>
          </cell>
        </row>
        <row r="10">
          <cell r="B10">
            <v>2121118282</v>
          </cell>
          <cell r="C10" t="str">
            <v>Nguyễn Trường</v>
          </cell>
          <cell r="D10" t="str">
            <v>Giang</v>
          </cell>
          <cell r="E10" t="str">
            <v>K21CMU-TPM</v>
          </cell>
          <cell r="F10">
            <v>35563</v>
          </cell>
          <cell r="G10" t="str">
            <v>DakLak</v>
          </cell>
          <cell r="H10" t="str">
            <v>Nam</v>
          </cell>
          <cell r="I10">
            <v>6.79</v>
          </cell>
          <cell r="J10">
            <v>6.9</v>
          </cell>
          <cell r="K10">
            <v>6.8</v>
          </cell>
          <cell r="L10">
            <v>0</v>
          </cell>
          <cell r="M10">
            <v>6.85</v>
          </cell>
          <cell r="N10">
            <v>6.79</v>
          </cell>
          <cell r="O10">
            <v>2.74</v>
          </cell>
          <cell r="P10" t="str">
            <v>ĐẠT</v>
          </cell>
          <cell r="Q10" t="str">
            <v>ĐẠT</v>
          </cell>
          <cell r="R10" t="str">
            <v>ĐẠT</v>
          </cell>
          <cell r="S10" t="str">
            <v>Tốt</v>
          </cell>
          <cell r="T10" t="str">
            <v>Nợ 0 TC</v>
          </cell>
          <cell r="U10" t="str">
            <v>CNTN</v>
          </cell>
        </row>
        <row r="11">
          <cell r="B11">
            <v>2121118973</v>
          </cell>
          <cell r="C11" t="str">
            <v>Nguyễn Hoàng</v>
          </cell>
          <cell r="D11" t="str">
            <v>Hưng</v>
          </cell>
          <cell r="E11" t="str">
            <v>K21CMU-TPM</v>
          </cell>
          <cell r="F11">
            <v>35611</v>
          </cell>
          <cell r="G11" t="str">
            <v>Quảng Ngãi</v>
          </cell>
          <cell r="H11" t="str">
            <v>Nam</v>
          </cell>
          <cell r="I11">
            <v>6.94</v>
          </cell>
          <cell r="J11">
            <v>7.2</v>
          </cell>
          <cell r="K11">
            <v>7.8</v>
          </cell>
          <cell r="L11">
            <v>0</v>
          </cell>
          <cell r="M11">
            <v>7.5</v>
          </cell>
          <cell r="N11">
            <v>6.96</v>
          </cell>
          <cell r="O11">
            <v>2.85</v>
          </cell>
          <cell r="P11">
            <v>0</v>
          </cell>
          <cell r="Q11" t="str">
            <v>ĐẠT</v>
          </cell>
          <cell r="R11" t="str">
            <v>ĐẠT</v>
          </cell>
          <cell r="S11" t="str">
            <v>Tốt</v>
          </cell>
          <cell r="T11" t="str">
            <v>Nợ 0 TC</v>
          </cell>
          <cell r="U11" t="str">
            <v>HOÃN CNTN</v>
          </cell>
        </row>
        <row r="12">
          <cell r="B12">
            <v>2121117317</v>
          </cell>
          <cell r="C12" t="str">
            <v>Nguyễn Anh</v>
          </cell>
          <cell r="D12" t="str">
            <v>Nguyên</v>
          </cell>
          <cell r="E12" t="str">
            <v>K21CMU-TPM</v>
          </cell>
          <cell r="F12">
            <v>35505</v>
          </cell>
          <cell r="G12" t="str">
            <v>Đà Nẵng</v>
          </cell>
          <cell r="H12" t="str">
            <v>Nam</v>
          </cell>
          <cell r="I12">
            <v>8.09</v>
          </cell>
          <cell r="J12">
            <v>8.1999999999999993</v>
          </cell>
          <cell r="K12">
            <v>7.4</v>
          </cell>
          <cell r="L12">
            <v>0</v>
          </cell>
          <cell r="M12">
            <v>7.8</v>
          </cell>
          <cell r="N12">
            <v>8.07</v>
          </cell>
          <cell r="O12">
            <v>3.42</v>
          </cell>
          <cell r="P12" t="str">
            <v>ĐẠT</v>
          </cell>
          <cell r="Q12" t="str">
            <v>ĐẠT</v>
          </cell>
          <cell r="R12" t="str">
            <v>ĐẠT</v>
          </cell>
          <cell r="S12" t="str">
            <v>Tốt</v>
          </cell>
          <cell r="T12" t="str">
            <v>Nợ 0 TC</v>
          </cell>
          <cell r="U12" t="str">
            <v>CNTN</v>
          </cell>
        </row>
        <row r="13">
          <cell r="B13">
            <v>2121117320</v>
          </cell>
          <cell r="C13" t="str">
            <v>Hồ Viết</v>
          </cell>
          <cell r="D13" t="str">
            <v>Phú</v>
          </cell>
          <cell r="E13" t="str">
            <v>K21CMU-TPM</v>
          </cell>
          <cell r="F13">
            <v>35718</v>
          </cell>
          <cell r="G13" t="str">
            <v>Đà Nẵng</v>
          </cell>
          <cell r="H13" t="str">
            <v>Nam</v>
          </cell>
          <cell r="I13">
            <v>6.5</v>
          </cell>
          <cell r="J13">
            <v>7.2</v>
          </cell>
          <cell r="K13">
            <v>7.1</v>
          </cell>
          <cell r="L13">
            <v>0</v>
          </cell>
          <cell r="M13">
            <v>7.15</v>
          </cell>
          <cell r="N13">
            <v>6.51</v>
          </cell>
          <cell r="O13">
            <v>2.54</v>
          </cell>
          <cell r="P13">
            <v>0</v>
          </cell>
          <cell r="Q13" t="str">
            <v>ĐẠT</v>
          </cell>
          <cell r="R13" t="str">
            <v>ĐẠT</v>
          </cell>
          <cell r="S13" t="str">
            <v>Khá</v>
          </cell>
          <cell r="T13" t="str">
            <v>Nợ 0 TC</v>
          </cell>
          <cell r="U13" t="str">
            <v>HOÃN CNTN</v>
          </cell>
        </row>
        <row r="14">
          <cell r="B14">
            <v>2121114087</v>
          </cell>
          <cell r="C14" t="str">
            <v>Lê Đình Trung</v>
          </cell>
          <cell r="D14" t="str">
            <v>Tâm</v>
          </cell>
          <cell r="E14" t="str">
            <v>K21CMU-TPM</v>
          </cell>
          <cell r="F14">
            <v>35580</v>
          </cell>
          <cell r="G14" t="str">
            <v>Đà Nẵng</v>
          </cell>
          <cell r="H14" t="str">
            <v>Nam</v>
          </cell>
          <cell r="I14">
            <v>6.2</v>
          </cell>
          <cell r="J14">
            <v>6.5</v>
          </cell>
          <cell r="K14">
            <v>6.4</v>
          </cell>
          <cell r="L14">
            <v>0</v>
          </cell>
          <cell r="M14">
            <v>6.45</v>
          </cell>
          <cell r="N14">
            <v>6.21</v>
          </cell>
          <cell r="O14">
            <v>2.35</v>
          </cell>
          <cell r="P14" t="str">
            <v>ĐẠT</v>
          </cell>
          <cell r="Q14" t="str">
            <v>ĐẠT</v>
          </cell>
          <cell r="R14" t="str">
            <v>ĐẠT</v>
          </cell>
          <cell r="S14" t="str">
            <v>Khá</v>
          </cell>
          <cell r="T14" t="str">
            <v>Nợ 0 TC</v>
          </cell>
          <cell r="U14" t="str">
            <v>CNTN</v>
          </cell>
        </row>
        <row r="15">
          <cell r="B15">
            <v>2121110410</v>
          </cell>
          <cell r="C15" t="str">
            <v>Nguyễn Triệu</v>
          </cell>
          <cell r="D15" t="str">
            <v>Vỹ</v>
          </cell>
          <cell r="E15" t="str">
            <v>K21CMU-TPM</v>
          </cell>
          <cell r="F15">
            <v>35510</v>
          </cell>
          <cell r="G15" t="str">
            <v>Quảng Nam</v>
          </cell>
          <cell r="H15" t="str">
            <v>Nam</v>
          </cell>
          <cell r="I15">
            <v>7.98</v>
          </cell>
          <cell r="J15">
            <v>7.8</v>
          </cell>
          <cell r="K15">
            <v>7.9</v>
          </cell>
          <cell r="L15">
            <v>0</v>
          </cell>
          <cell r="M15">
            <v>7.85</v>
          </cell>
          <cell r="N15">
            <v>7.98</v>
          </cell>
          <cell r="O15">
            <v>3.42</v>
          </cell>
          <cell r="P15" t="str">
            <v>ĐẠT</v>
          </cell>
          <cell r="Q15">
            <v>0</v>
          </cell>
          <cell r="R15" t="str">
            <v>ĐẠT</v>
          </cell>
          <cell r="S15" t="str">
            <v>Tốt</v>
          </cell>
          <cell r="T15" t="str">
            <v>Nợ 0 TC</v>
          </cell>
          <cell r="U15" t="str">
            <v>HOÃN CNTN</v>
          </cell>
        </row>
        <row r="16">
          <cell r="B16">
            <v>2221724289</v>
          </cell>
          <cell r="C16" t="str">
            <v>Nguyễn Duy</v>
          </cell>
          <cell r="D16" t="str">
            <v>Anh</v>
          </cell>
          <cell r="E16" t="str">
            <v>K22CMU-TPM</v>
          </cell>
          <cell r="F16">
            <v>35951</v>
          </cell>
          <cell r="G16" t="str">
            <v>Hòa Bình</v>
          </cell>
          <cell r="H16" t="str">
            <v>Nam</v>
          </cell>
          <cell r="I16">
            <v>7.82</v>
          </cell>
          <cell r="J16">
            <v>7.5</v>
          </cell>
          <cell r="K16">
            <v>8.1999999999999993</v>
          </cell>
          <cell r="L16">
            <v>0</v>
          </cell>
          <cell r="M16">
            <v>7.9</v>
          </cell>
          <cell r="N16">
            <v>7.83</v>
          </cell>
          <cell r="O16">
            <v>3.32</v>
          </cell>
          <cell r="P16" t="str">
            <v>ĐẠT</v>
          </cell>
          <cell r="Q16" t="str">
            <v>ĐẠT</v>
          </cell>
          <cell r="R16" t="str">
            <v>ĐẠT</v>
          </cell>
          <cell r="S16" t="str">
            <v>Xuất Sắc</v>
          </cell>
          <cell r="T16" t="str">
            <v>Nợ 0 TC</v>
          </cell>
          <cell r="U16" t="str">
            <v>CNTN</v>
          </cell>
        </row>
        <row r="17">
          <cell r="B17">
            <v>2221125591</v>
          </cell>
          <cell r="C17" t="str">
            <v>Nguyễn Phúc Bảo</v>
          </cell>
          <cell r="D17" t="str">
            <v>Chương</v>
          </cell>
          <cell r="E17" t="str">
            <v>K22CMU-TPM</v>
          </cell>
          <cell r="F17">
            <v>35946</v>
          </cell>
          <cell r="G17" t="str">
            <v>Quảng Nam</v>
          </cell>
          <cell r="H17" t="str">
            <v>Nam</v>
          </cell>
          <cell r="I17">
            <v>8.52</v>
          </cell>
          <cell r="J17">
            <v>9.3000000000000007</v>
          </cell>
          <cell r="K17">
            <v>9.5</v>
          </cell>
          <cell r="L17">
            <v>0</v>
          </cell>
          <cell r="M17">
            <v>9.4</v>
          </cell>
          <cell r="N17">
            <v>8.5399999999999991</v>
          </cell>
          <cell r="O17">
            <v>3.73</v>
          </cell>
          <cell r="P17" t="str">
            <v>ĐẠT</v>
          </cell>
          <cell r="Q17">
            <v>0</v>
          </cell>
          <cell r="R17" t="str">
            <v>ĐẠT</v>
          </cell>
          <cell r="S17" t="str">
            <v>Tốt</v>
          </cell>
          <cell r="T17" t="str">
            <v>Nợ 0 TC</v>
          </cell>
          <cell r="U17" t="str">
            <v>HOÃN CNTN</v>
          </cell>
        </row>
        <row r="18">
          <cell r="B18">
            <v>2221123644</v>
          </cell>
          <cell r="C18" t="str">
            <v>Hà Thúc</v>
          </cell>
          <cell r="D18" t="str">
            <v>Đạt</v>
          </cell>
          <cell r="E18" t="str">
            <v>K22CMU-TPM</v>
          </cell>
          <cell r="F18">
            <v>36068</v>
          </cell>
          <cell r="G18" t="str">
            <v>Bình Định</v>
          </cell>
          <cell r="H18" t="str">
            <v>Nam</v>
          </cell>
          <cell r="I18">
            <v>6.88</v>
          </cell>
          <cell r="J18">
            <v>8</v>
          </cell>
          <cell r="K18">
            <v>8.1999999999999993</v>
          </cell>
          <cell r="L18">
            <v>0</v>
          </cell>
          <cell r="M18">
            <v>8.1</v>
          </cell>
          <cell r="N18">
            <v>6.91</v>
          </cell>
          <cell r="O18">
            <v>2.82</v>
          </cell>
          <cell r="P18">
            <v>0</v>
          </cell>
          <cell r="Q18" t="str">
            <v>ĐẠT</v>
          </cell>
          <cell r="R18" t="str">
            <v>ĐẠT</v>
          </cell>
          <cell r="S18" t="str">
            <v>Tốt</v>
          </cell>
          <cell r="T18" t="str">
            <v>Nợ 0 TC</v>
          </cell>
          <cell r="U18" t="str">
            <v>HOÃN CNTN</v>
          </cell>
        </row>
        <row r="19">
          <cell r="B19">
            <v>2221125771</v>
          </cell>
          <cell r="C19" t="str">
            <v>Hồ Tấn</v>
          </cell>
          <cell r="D19" t="str">
            <v>Đạt</v>
          </cell>
          <cell r="E19" t="str">
            <v>K22CMU-TPM</v>
          </cell>
          <cell r="F19">
            <v>36122</v>
          </cell>
          <cell r="G19" t="str">
            <v>Quảng Nam</v>
          </cell>
          <cell r="H19" t="str">
            <v>Nam</v>
          </cell>
          <cell r="I19">
            <v>8.24</v>
          </cell>
          <cell r="J19">
            <v>8.8000000000000007</v>
          </cell>
          <cell r="K19">
            <v>9.1</v>
          </cell>
          <cell r="L19">
            <v>0</v>
          </cell>
          <cell r="M19">
            <v>9</v>
          </cell>
          <cell r="N19">
            <v>8.26</v>
          </cell>
          <cell r="O19">
            <v>3.67</v>
          </cell>
          <cell r="P19" t="str">
            <v>ĐẠT</v>
          </cell>
          <cell r="Q19" t="str">
            <v>ĐẠT</v>
          </cell>
          <cell r="R19" t="str">
            <v>ĐẠT</v>
          </cell>
          <cell r="S19" t="str">
            <v>Tốt</v>
          </cell>
          <cell r="T19" t="str">
            <v>Nợ 0 TC</v>
          </cell>
          <cell r="U19" t="str">
            <v>CNTN</v>
          </cell>
        </row>
        <row r="20">
          <cell r="B20">
            <v>2221128706</v>
          </cell>
          <cell r="C20" t="str">
            <v>Nguyễn Khắc</v>
          </cell>
          <cell r="D20" t="str">
            <v>Đạt</v>
          </cell>
          <cell r="E20" t="str">
            <v>K22CMU-TPM</v>
          </cell>
          <cell r="F20">
            <v>35949</v>
          </cell>
          <cell r="G20" t="str">
            <v>Nghệ An</v>
          </cell>
          <cell r="H20" t="str">
            <v>Nam</v>
          </cell>
          <cell r="I20">
            <v>7.52</v>
          </cell>
          <cell r="J20">
            <v>8.8000000000000007</v>
          </cell>
          <cell r="K20">
            <v>8.9</v>
          </cell>
          <cell r="L20">
            <v>0</v>
          </cell>
          <cell r="M20">
            <v>8.9</v>
          </cell>
          <cell r="N20">
            <v>7.55</v>
          </cell>
          <cell r="O20">
            <v>3.18</v>
          </cell>
          <cell r="P20" t="str">
            <v>ĐẠT</v>
          </cell>
          <cell r="Q20">
            <v>0</v>
          </cell>
          <cell r="R20" t="str">
            <v>ĐẠT</v>
          </cell>
          <cell r="S20" t="str">
            <v>Tốt</v>
          </cell>
          <cell r="T20" t="str">
            <v>Nợ 0 TC</v>
          </cell>
          <cell r="U20" t="str">
            <v>HOÃN CNTN</v>
          </cell>
        </row>
        <row r="21">
          <cell r="B21">
            <v>2221128422</v>
          </cell>
          <cell r="C21" t="str">
            <v>Huỳnh Tấn</v>
          </cell>
          <cell r="D21" t="str">
            <v>Dũng</v>
          </cell>
          <cell r="E21" t="str">
            <v>K22CMU-TPM</v>
          </cell>
          <cell r="F21">
            <v>35916</v>
          </cell>
          <cell r="G21" t="str">
            <v>Quảng Nam</v>
          </cell>
          <cell r="H21" t="str">
            <v>Nam</v>
          </cell>
          <cell r="I21">
            <v>8.82</v>
          </cell>
          <cell r="J21">
            <v>9.1999999999999993</v>
          </cell>
          <cell r="K21">
            <v>8.6</v>
          </cell>
          <cell r="L21">
            <v>0</v>
          </cell>
          <cell r="M21">
            <v>8.9</v>
          </cell>
          <cell r="N21">
            <v>8.82</v>
          </cell>
          <cell r="O21">
            <v>3.82</v>
          </cell>
          <cell r="P21" t="str">
            <v>ĐẠT</v>
          </cell>
          <cell r="Q21" t="str">
            <v>ĐẠT</v>
          </cell>
          <cell r="R21" t="str">
            <v>ĐẠT</v>
          </cell>
          <cell r="S21" t="str">
            <v>Xuất Sắc</v>
          </cell>
          <cell r="T21" t="str">
            <v>Nợ 0 TC</v>
          </cell>
          <cell r="U21" t="str">
            <v>CNTN</v>
          </cell>
        </row>
        <row r="22">
          <cell r="B22">
            <v>2221125622</v>
          </cell>
          <cell r="C22" t="str">
            <v>Tô Hửu</v>
          </cell>
          <cell r="D22" t="str">
            <v>Giang</v>
          </cell>
          <cell r="E22" t="str">
            <v>K22CMU-TPM</v>
          </cell>
          <cell r="F22">
            <v>35866</v>
          </cell>
          <cell r="G22" t="str">
            <v>Đà Nẵng</v>
          </cell>
          <cell r="H22" t="str">
            <v>Nam</v>
          </cell>
          <cell r="I22">
            <v>7.62</v>
          </cell>
          <cell r="J22">
            <v>7.6</v>
          </cell>
          <cell r="K22">
            <v>7.5</v>
          </cell>
          <cell r="L22">
            <v>0</v>
          </cell>
          <cell r="M22">
            <v>7.6</v>
          </cell>
          <cell r="N22">
            <v>7.62</v>
          </cell>
          <cell r="O22">
            <v>3.2</v>
          </cell>
          <cell r="P22" t="str">
            <v>ĐẠT</v>
          </cell>
          <cell r="Q22" t="str">
            <v>ĐẠT</v>
          </cell>
          <cell r="R22" t="str">
            <v>ĐẠT</v>
          </cell>
          <cell r="S22" t="str">
            <v>Tốt</v>
          </cell>
          <cell r="T22" t="str">
            <v>Nợ 0 TC</v>
          </cell>
          <cell r="U22" t="str">
            <v>CNTN</v>
          </cell>
        </row>
        <row r="23">
          <cell r="B23">
            <v>2220145206</v>
          </cell>
          <cell r="C23" t="str">
            <v>Võ Thị Diệu</v>
          </cell>
          <cell r="D23" t="str">
            <v>Hiền</v>
          </cell>
          <cell r="E23" t="str">
            <v>K22CMU-TPM</v>
          </cell>
          <cell r="F23">
            <v>35864</v>
          </cell>
          <cell r="G23" t="str">
            <v>Quảng Nam</v>
          </cell>
          <cell r="H23" t="str">
            <v>Nữ</v>
          </cell>
          <cell r="I23">
            <v>8.36</v>
          </cell>
          <cell r="J23">
            <v>8.8000000000000007</v>
          </cell>
          <cell r="K23">
            <v>9</v>
          </cell>
          <cell r="L23">
            <v>0</v>
          </cell>
          <cell r="M23">
            <v>8.9</v>
          </cell>
          <cell r="N23">
            <v>8.3699999999999992</v>
          </cell>
          <cell r="O23">
            <v>3.64</v>
          </cell>
          <cell r="P23" t="str">
            <v>ĐẠT</v>
          </cell>
          <cell r="Q23" t="str">
            <v>ĐẠT</v>
          </cell>
          <cell r="R23" t="str">
            <v>ĐẠT</v>
          </cell>
          <cell r="S23" t="str">
            <v>Xuất Sắc</v>
          </cell>
          <cell r="T23" t="str">
            <v>Nợ 0 TC</v>
          </cell>
          <cell r="U23" t="str">
            <v>CNTN</v>
          </cell>
        </row>
        <row r="24">
          <cell r="B24">
            <v>2221128238</v>
          </cell>
          <cell r="C24" t="str">
            <v>Phạm Minh</v>
          </cell>
          <cell r="D24" t="str">
            <v>Hưng</v>
          </cell>
          <cell r="E24" t="str">
            <v>K22CMU-TPM</v>
          </cell>
          <cell r="F24">
            <v>35510</v>
          </cell>
          <cell r="G24" t="str">
            <v>Gia Lai</v>
          </cell>
          <cell r="H24" t="str">
            <v>Nam</v>
          </cell>
          <cell r="I24">
            <v>6.8</v>
          </cell>
          <cell r="J24">
            <v>8.5</v>
          </cell>
          <cell r="K24">
            <v>8.5</v>
          </cell>
          <cell r="L24">
            <v>0</v>
          </cell>
          <cell r="M24">
            <v>8.5</v>
          </cell>
          <cell r="N24">
            <v>6.84</v>
          </cell>
          <cell r="O24">
            <v>2.78</v>
          </cell>
          <cell r="P24">
            <v>0</v>
          </cell>
          <cell r="Q24" t="str">
            <v>ĐẠT</v>
          </cell>
          <cell r="R24" t="str">
            <v>ĐẠT</v>
          </cell>
          <cell r="S24" t="str">
            <v>Khá</v>
          </cell>
          <cell r="T24" t="str">
            <v>Nợ 0 TC</v>
          </cell>
          <cell r="U24" t="str">
            <v>HOÃN CNTN</v>
          </cell>
        </row>
        <row r="25">
          <cell r="B25">
            <v>2221129236</v>
          </cell>
          <cell r="C25" t="str">
            <v>Lê Quốc</v>
          </cell>
          <cell r="D25" t="str">
            <v>Huy</v>
          </cell>
          <cell r="E25" t="str">
            <v>K22CMU-TPM</v>
          </cell>
          <cell r="F25">
            <v>35970</v>
          </cell>
          <cell r="G25" t="str">
            <v>Quảng Bình</v>
          </cell>
          <cell r="H25" t="str">
            <v>Nam</v>
          </cell>
          <cell r="I25">
            <v>6.79</v>
          </cell>
          <cell r="J25">
            <v>8.1999999999999993</v>
          </cell>
          <cell r="K25">
            <v>7.2</v>
          </cell>
          <cell r="L25">
            <v>0</v>
          </cell>
          <cell r="M25">
            <v>7.7</v>
          </cell>
          <cell r="N25">
            <v>6.8</v>
          </cell>
          <cell r="O25">
            <v>2.74</v>
          </cell>
          <cell r="P25" t="str">
            <v>ĐẠT</v>
          </cell>
          <cell r="Q25" t="str">
            <v>ĐẠT</v>
          </cell>
          <cell r="R25" t="str">
            <v>ĐẠT</v>
          </cell>
          <cell r="S25" t="str">
            <v>Tốt</v>
          </cell>
          <cell r="T25" t="str">
            <v>Nợ 0 TC</v>
          </cell>
          <cell r="U25" t="str">
            <v>CNTN</v>
          </cell>
        </row>
        <row r="26">
          <cell r="B26">
            <v>2221123687</v>
          </cell>
          <cell r="C26" t="str">
            <v>Trần Quang</v>
          </cell>
          <cell r="D26" t="str">
            <v>Khải</v>
          </cell>
          <cell r="E26" t="str">
            <v>K22CMU-TPM</v>
          </cell>
          <cell r="F26">
            <v>35936</v>
          </cell>
          <cell r="G26" t="str">
            <v>Đà Nẵng</v>
          </cell>
          <cell r="H26" t="str">
            <v>Nam</v>
          </cell>
          <cell r="I26">
            <v>7.91</v>
          </cell>
          <cell r="J26">
            <v>8.5</v>
          </cell>
          <cell r="K26">
            <v>8</v>
          </cell>
          <cell r="L26">
            <v>0</v>
          </cell>
          <cell r="M26">
            <v>8.3000000000000007</v>
          </cell>
          <cell r="N26">
            <v>7.91</v>
          </cell>
          <cell r="O26">
            <v>3.4</v>
          </cell>
          <cell r="P26" t="str">
            <v>ĐẠT</v>
          </cell>
          <cell r="Q26" t="str">
            <v>ĐẠT</v>
          </cell>
          <cell r="R26" t="str">
            <v>ĐẠT</v>
          </cell>
          <cell r="S26" t="str">
            <v>Tốt</v>
          </cell>
          <cell r="T26" t="str">
            <v>Nợ 0 TC</v>
          </cell>
          <cell r="U26" t="str">
            <v>CNTN</v>
          </cell>
        </row>
        <row r="27">
          <cell r="B27">
            <v>2221125657</v>
          </cell>
          <cell r="C27" t="str">
            <v>Hoàng Quốc</v>
          </cell>
          <cell r="D27" t="str">
            <v>Khánh</v>
          </cell>
          <cell r="E27" t="str">
            <v>K22CMU-TPM</v>
          </cell>
          <cell r="F27">
            <v>35969</v>
          </cell>
          <cell r="G27" t="str">
            <v>Quảng Bình</v>
          </cell>
          <cell r="H27" t="str">
            <v>Nam</v>
          </cell>
          <cell r="I27">
            <v>7.63</v>
          </cell>
          <cell r="J27">
            <v>8.4</v>
          </cell>
          <cell r="K27">
            <v>8.9</v>
          </cell>
          <cell r="L27">
            <v>0</v>
          </cell>
          <cell r="M27">
            <v>8.6999999999999993</v>
          </cell>
          <cell r="N27">
            <v>7.66</v>
          </cell>
          <cell r="O27">
            <v>3.2</v>
          </cell>
          <cell r="P27" t="str">
            <v>ĐẠT</v>
          </cell>
          <cell r="Q27">
            <v>0</v>
          </cell>
          <cell r="R27" t="str">
            <v>ĐẠT</v>
          </cell>
          <cell r="S27" t="str">
            <v>Xuất Sắc</v>
          </cell>
          <cell r="T27" t="str">
            <v>Nợ 0 TC</v>
          </cell>
          <cell r="U27" t="str">
            <v>HOÃN CNTN</v>
          </cell>
        </row>
        <row r="28">
          <cell r="B28">
            <v>2221125790</v>
          </cell>
          <cell r="C28" t="str">
            <v>Nguyễn Thanh</v>
          </cell>
          <cell r="D28" t="str">
            <v>Liêm</v>
          </cell>
          <cell r="E28" t="str">
            <v>K22CMU-TPM</v>
          </cell>
          <cell r="F28">
            <v>34640</v>
          </cell>
          <cell r="G28" t="str">
            <v>Đà Nẵng</v>
          </cell>
          <cell r="H28" t="str">
            <v>Nam</v>
          </cell>
          <cell r="I28">
            <v>8.15</v>
          </cell>
          <cell r="J28">
            <v>8.4</v>
          </cell>
          <cell r="K28">
            <v>8.1999999999999993</v>
          </cell>
          <cell r="L28">
            <v>0</v>
          </cell>
          <cell r="M28">
            <v>8.3000000000000007</v>
          </cell>
          <cell r="N28">
            <v>8.15</v>
          </cell>
          <cell r="O28">
            <v>3.56</v>
          </cell>
          <cell r="P28">
            <v>0</v>
          </cell>
          <cell r="Q28">
            <v>0</v>
          </cell>
          <cell r="R28" t="str">
            <v>ĐẠT</v>
          </cell>
          <cell r="S28" t="str">
            <v>Tốt</v>
          </cell>
          <cell r="T28" t="str">
            <v>Nợ 0 TC</v>
          </cell>
          <cell r="U28" t="str">
            <v>HOÃN CNTN</v>
          </cell>
        </row>
        <row r="29">
          <cell r="B29">
            <v>2221125791</v>
          </cell>
          <cell r="C29" t="str">
            <v>Lê Hà Mạnh</v>
          </cell>
          <cell r="D29" t="str">
            <v>Linh</v>
          </cell>
          <cell r="E29" t="str">
            <v>K22CMU-TPM</v>
          </cell>
          <cell r="F29">
            <v>36084</v>
          </cell>
          <cell r="G29" t="str">
            <v>Quảng Trị</v>
          </cell>
          <cell r="H29" t="str">
            <v>Nam</v>
          </cell>
          <cell r="I29">
            <v>8.1300000000000008</v>
          </cell>
          <cell r="J29">
            <v>8</v>
          </cell>
          <cell r="K29">
            <v>8.1999999999999993</v>
          </cell>
          <cell r="L29">
            <v>0</v>
          </cell>
          <cell r="M29">
            <v>8.1</v>
          </cell>
          <cell r="N29">
            <v>8.14</v>
          </cell>
          <cell r="O29">
            <v>3.54</v>
          </cell>
          <cell r="P29" t="str">
            <v>ĐẠT</v>
          </cell>
          <cell r="Q29" t="str">
            <v>ĐẠT</v>
          </cell>
          <cell r="R29" t="str">
            <v>ĐẠT</v>
          </cell>
          <cell r="S29" t="str">
            <v>Tốt</v>
          </cell>
          <cell r="T29" t="str">
            <v>Nợ 0 TC</v>
          </cell>
          <cell r="U29" t="str">
            <v>CNTN</v>
          </cell>
        </row>
        <row r="30">
          <cell r="B30">
            <v>2221125793</v>
          </cell>
          <cell r="C30" t="str">
            <v>Hoàng Văn</v>
          </cell>
          <cell r="D30" t="str">
            <v>Lực</v>
          </cell>
          <cell r="E30" t="str">
            <v>K22CMU-TPM</v>
          </cell>
          <cell r="F30">
            <v>36082</v>
          </cell>
          <cell r="G30" t="str">
            <v>Đà Nẵng</v>
          </cell>
          <cell r="H30" t="str">
            <v>Nam</v>
          </cell>
          <cell r="I30">
            <v>7.54</v>
          </cell>
          <cell r="J30">
            <v>7.8</v>
          </cell>
          <cell r="K30">
            <v>8.1999999999999993</v>
          </cell>
          <cell r="L30">
            <v>0</v>
          </cell>
          <cell r="M30">
            <v>8</v>
          </cell>
          <cell r="N30">
            <v>7.55</v>
          </cell>
          <cell r="O30">
            <v>3.16</v>
          </cell>
          <cell r="P30" t="str">
            <v>ĐẠT</v>
          </cell>
          <cell r="Q30">
            <v>0</v>
          </cell>
          <cell r="R30" t="str">
            <v>ĐẠT</v>
          </cell>
          <cell r="S30" t="str">
            <v>Tốt</v>
          </cell>
          <cell r="T30" t="str">
            <v>Nợ 0 TC</v>
          </cell>
          <cell r="U30" t="str">
            <v>HOÃN CNTN</v>
          </cell>
        </row>
        <row r="31">
          <cell r="B31">
            <v>2211114647</v>
          </cell>
          <cell r="C31" t="str">
            <v>Lưu Quang</v>
          </cell>
          <cell r="D31" t="str">
            <v>Minh</v>
          </cell>
          <cell r="E31" t="str">
            <v>K22CMU-TPM</v>
          </cell>
          <cell r="F31">
            <v>36097</v>
          </cell>
          <cell r="G31" t="str">
            <v>Đà Nẵng</v>
          </cell>
          <cell r="H31" t="str">
            <v>Nam</v>
          </cell>
          <cell r="I31">
            <v>6.93</v>
          </cell>
          <cell r="J31">
            <v>7.4</v>
          </cell>
          <cell r="K31">
            <v>8.1999999999999993</v>
          </cell>
          <cell r="L31">
            <v>0</v>
          </cell>
          <cell r="M31">
            <v>7.8</v>
          </cell>
          <cell r="N31">
            <v>6.96</v>
          </cell>
          <cell r="O31">
            <v>2.84</v>
          </cell>
          <cell r="P31" t="str">
            <v>ĐẠT</v>
          </cell>
          <cell r="Q31">
            <v>0</v>
          </cell>
          <cell r="R31" t="str">
            <v>ĐẠT</v>
          </cell>
          <cell r="S31" t="str">
            <v>Xuất Sắc</v>
          </cell>
          <cell r="T31" t="str">
            <v>Nợ 0 TC</v>
          </cell>
          <cell r="U31" t="str">
            <v>HOÃN CNTN</v>
          </cell>
        </row>
        <row r="32">
          <cell r="B32">
            <v>2221129500</v>
          </cell>
          <cell r="C32" t="str">
            <v>Vũ Đức</v>
          </cell>
          <cell r="D32" t="str">
            <v>Nguyên</v>
          </cell>
          <cell r="E32" t="str">
            <v>K22CMU-TPM</v>
          </cell>
          <cell r="F32">
            <v>36082</v>
          </cell>
          <cell r="G32" t="str">
            <v>Nam Định</v>
          </cell>
          <cell r="H32" t="str">
            <v>Nam</v>
          </cell>
          <cell r="I32">
            <v>7.69</v>
          </cell>
          <cell r="J32">
            <v>8.1999999999999993</v>
          </cell>
          <cell r="K32">
            <v>7.3</v>
          </cell>
          <cell r="L32">
            <v>0</v>
          </cell>
          <cell r="M32">
            <v>7.8</v>
          </cell>
          <cell r="N32">
            <v>7.68</v>
          </cell>
          <cell r="O32">
            <v>3.28</v>
          </cell>
          <cell r="P32" t="str">
            <v>ĐẠT</v>
          </cell>
          <cell r="Q32" t="str">
            <v>ĐẠT</v>
          </cell>
          <cell r="R32" t="str">
            <v>ĐẠT</v>
          </cell>
          <cell r="S32" t="str">
            <v>Tốt</v>
          </cell>
          <cell r="T32" t="str">
            <v>Nợ 0 TC</v>
          </cell>
          <cell r="U32" t="str">
            <v>CNTN</v>
          </cell>
        </row>
        <row r="33">
          <cell r="B33">
            <v>2221123658</v>
          </cell>
          <cell r="C33" t="str">
            <v>Nguyễn Văn</v>
          </cell>
          <cell r="D33" t="str">
            <v>Phước</v>
          </cell>
          <cell r="E33" t="str">
            <v>K22CMU-TPM</v>
          </cell>
          <cell r="F33">
            <v>35650</v>
          </cell>
          <cell r="G33" t="str">
            <v>Bình Định</v>
          </cell>
          <cell r="H33" t="str">
            <v>Nam</v>
          </cell>
          <cell r="I33">
            <v>7.24</v>
          </cell>
          <cell r="J33">
            <v>7.2</v>
          </cell>
          <cell r="K33">
            <v>7.2</v>
          </cell>
          <cell r="L33">
            <v>0</v>
          </cell>
          <cell r="M33">
            <v>7.2</v>
          </cell>
          <cell r="N33">
            <v>7.24</v>
          </cell>
          <cell r="O33">
            <v>3.04</v>
          </cell>
          <cell r="P33">
            <v>0</v>
          </cell>
          <cell r="Q33" t="str">
            <v>ĐẠT</v>
          </cell>
          <cell r="R33" t="str">
            <v>ĐẠT</v>
          </cell>
          <cell r="S33" t="str">
            <v>Tốt</v>
          </cell>
          <cell r="T33" t="str">
            <v>Nợ 0 TC</v>
          </cell>
          <cell r="U33" t="str">
            <v>HOÃN CNTN</v>
          </cell>
        </row>
        <row r="34">
          <cell r="B34">
            <v>2221125799</v>
          </cell>
          <cell r="C34" t="str">
            <v>Hoàng Kim</v>
          </cell>
          <cell r="D34" t="str">
            <v>Quý</v>
          </cell>
          <cell r="E34" t="str">
            <v>K22CMU-TPM</v>
          </cell>
          <cell r="F34">
            <v>35467</v>
          </cell>
          <cell r="G34" t="str">
            <v>Quảng Nam</v>
          </cell>
          <cell r="H34" t="str">
            <v>Nam</v>
          </cell>
          <cell r="I34">
            <v>8.23</v>
          </cell>
          <cell r="J34">
            <v>9.1999999999999993</v>
          </cell>
          <cell r="K34">
            <v>8.6999999999999993</v>
          </cell>
          <cell r="L34">
            <v>0</v>
          </cell>
          <cell r="M34">
            <v>9</v>
          </cell>
          <cell r="N34">
            <v>8.24</v>
          </cell>
          <cell r="O34">
            <v>3.54</v>
          </cell>
          <cell r="P34" t="str">
            <v>ĐẠT</v>
          </cell>
          <cell r="Q34" t="str">
            <v>ĐẠT</v>
          </cell>
          <cell r="R34" t="str">
            <v>ĐẠT</v>
          </cell>
          <cell r="S34" t="str">
            <v>Xuất Sắc</v>
          </cell>
          <cell r="T34" t="str">
            <v>Nợ 0 TC</v>
          </cell>
          <cell r="U34" t="str">
            <v>CNTN</v>
          </cell>
        </row>
        <row r="35">
          <cell r="B35">
            <v>2221123653</v>
          </cell>
          <cell r="C35" t="str">
            <v>Nguyễn Công</v>
          </cell>
          <cell r="D35" t="str">
            <v>Thành</v>
          </cell>
          <cell r="E35" t="str">
            <v>K22CMU-TPM</v>
          </cell>
          <cell r="F35">
            <v>35775</v>
          </cell>
          <cell r="G35" t="str">
            <v>Daklak</v>
          </cell>
          <cell r="H35" t="str">
            <v>Nam</v>
          </cell>
          <cell r="I35">
            <v>7.04</v>
          </cell>
          <cell r="J35">
            <v>8.4</v>
          </cell>
          <cell r="K35">
            <v>7.5</v>
          </cell>
          <cell r="L35">
            <v>0</v>
          </cell>
          <cell r="M35">
            <v>8</v>
          </cell>
          <cell r="N35">
            <v>7.05</v>
          </cell>
          <cell r="O35">
            <v>2.88</v>
          </cell>
          <cell r="P35">
            <v>0</v>
          </cell>
          <cell r="Q35" t="str">
            <v>ĐẠT</v>
          </cell>
          <cell r="R35" t="str">
            <v>ĐẠT</v>
          </cell>
          <cell r="S35" t="str">
            <v>Tốt</v>
          </cell>
          <cell r="T35" t="str">
            <v>Nợ 0 TC</v>
          </cell>
          <cell r="U35" t="str">
            <v>HOÃN CNTN</v>
          </cell>
        </row>
        <row r="36">
          <cell r="B36">
            <v>2221125805</v>
          </cell>
          <cell r="C36" t="str">
            <v>Nguyễn Tấn</v>
          </cell>
          <cell r="D36" t="str">
            <v>Thành</v>
          </cell>
          <cell r="E36" t="str">
            <v>K22CMU-TPM</v>
          </cell>
          <cell r="F36">
            <v>36053</v>
          </cell>
          <cell r="G36" t="str">
            <v>Đà Nẵng</v>
          </cell>
          <cell r="H36" t="str">
            <v>Nam</v>
          </cell>
          <cell r="I36">
            <v>7.13</v>
          </cell>
          <cell r="J36">
            <v>8.5</v>
          </cell>
          <cell r="K36">
            <v>8.6</v>
          </cell>
          <cell r="L36">
            <v>0</v>
          </cell>
          <cell r="M36">
            <v>8.6</v>
          </cell>
          <cell r="N36">
            <v>7.16</v>
          </cell>
          <cell r="O36">
            <v>2.93</v>
          </cell>
          <cell r="P36" t="str">
            <v>ĐẠT</v>
          </cell>
          <cell r="Q36" t="str">
            <v>ĐẠT</v>
          </cell>
          <cell r="R36" t="str">
            <v>ĐẠT</v>
          </cell>
          <cell r="S36" t="str">
            <v>Tốt</v>
          </cell>
          <cell r="T36" t="str">
            <v>Nợ 0 TC</v>
          </cell>
          <cell r="U36" t="str">
            <v>CNTN</v>
          </cell>
        </row>
        <row r="37">
          <cell r="B37">
            <v>2221125721</v>
          </cell>
          <cell r="C37" t="str">
            <v>Mai Văn</v>
          </cell>
          <cell r="D37" t="str">
            <v>Thạnh</v>
          </cell>
          <cell r="E37" t="str">
            <v>K22CMU-TPM</v>
          </cell>
          <cell r="F37">
            <v>35466</v>
          </cell>
          <cell r="G37" t="str">
            <v>Quảng Nam</v>
          </cell>
          <cell r="H37" t="str">
            <v>Nam</v>
          </cell>
          <cell r="I37">
            <v>8.82</v>
          </cell>
          <cell r="J37">
            <v>9.1999999999999993</v>
          </cell>
          <cell r="K37">
            <v>9</v>
          </cell>
          <cell r="L37">
            <v>0</v>
          </cell>
          <cell r="M37">
            <v>9.1</v>
          </cell>
          <cell r="N37">
            <v>8.82</v>
          </cell>
          <cell r="O37">
            <v>3.84</v>
          </cell>
          <cell r="P37" t="str">
            <v>ĐẠT</v>
          </cell>
          <cell r="Q37" t="str">
            <v>ĐẠT</v>
          </cell>
          <cell r="R37" t="str">
            <v>ĐẠT</v>
          </cell>
          <cell r="S37" t="str">
            <v>Xuất Sắc</v>
          </cell>
          <cell r="T37" t="str">
            <v>Nợ 0 TC</v>
          </cell>
          <cell r="U37" t="str">
            <v>CNTN</v>
          </cell>
        </row>
        <row r="38">
          <cell r="B38">
            <v>2221123633</v>
          </cell>
          <cell r="C38" t="str">
            <v>Trần Minh</v>
          </cell>
          <cell r="D38" t="str">
            <v>Thiện</v>
          </cell>
          <cell r="E38" t="str">
            <v>K22CMU-TPM</v>
          </cell>
          <cell r="F38">
            <v>36034</v>
          </cell>
          <cell r="G38" t="str">
            <v>Daklak</v>
          </cell>
          <cell r="H38" t="str">
            <v>Nam</v>
          </cell>
          <cell r="I38">
            <v>7.1</v>
          </cell>
          <cell r="J38">
            <v>7.9</v>
          </cell>
          <cell r="K38">
            <v>8.8000000000000007</v>
          </cell>
          <cell r="L38">
            <v>0</v>
          </cell>
          <cell r="M38">
            <v>8.4</v>
          </cell>
          <cell r="N38">
            <v>7.14</v>
          </cell>
          <cell r="O38">
            <v>2.9</v>
          </cell>
          <cell r="P38" t="str">
            <v>ĐẠT</v>
          </cell>
          <cell r="Q38" t="str">
            <v>ĐẠT</v>
          </cell>
          <cell r="R38" t="str">
            <v>ĐẠT</v>
          </cell>
          <cell r="S38" t="str">
            <v>Xuất Sắc</v>
          </cell>
          <cell r="T38" t="str">
            <v>Nợ 0 TC</v>
          </cell>
          <cell r="U38" t="str">
            <v>CNTN</v>
          </cell>
        </row>
        <row r="39">
          <cell r="B39">
            <v>2221435843</v>
          </cell>
          <cell r="C39" t="str">
            <v>Lê Nguyễn Song</v>
          </cell>
          <cell r="D39" t="str">
            <v>Toàn</v>
          </cell>
          <cell r="E39" t="str">
            <v>K22CMU-TPM</v>
          </cell>
          <cell r="F39">
            <v>35930</v>
          </cell>
          <cell r="G39" t="str">
            <v>Quảng Bình</v>
          </cell>
          <cell r="H39" t="str">
            <v>Nam</v>
          </cell>
          <cell r="I39">
            <v>7.7</v>
          </cell>
          <cell r="J39">
            <v>8.1999999999999993</v>
          </cell>
          <cell r="K39">
            <v>8.6</v>
          </cell>
          <cell r="L39">
            <v>0</v>
          </cell>
          <cell r="M39">
            <v>8.4</v>
          </cell>
          <cell r="N39">
            <v>7.71</v>
          </cell>
          <cell r="O39">
            <v>3.31</v>
          </cell>
          <cell r="P39" t="str">
            <v>ĐẠT</v>
          </cell>
          <cell r="Q39" t="str">
            <v>ĐẠT</v>
          </cell>
          <cell r="R39" t="str">
            <v>ĐẠT</v>
          </cell>
          <cell r="S39" t="str">
            <v>Xuất Sắc</v>
          </cell>
          <cell r="T39" t="str">
            <v>Nợ 0 TC</v>
          </cell>
          <cell r="U39" t="str">
            <v>CNTN</v>
          </cell>
        </row>
        <row r="40">
          <cell r="B40">
            <v>2221125748</v>
          </cell>
          <cell r="C40" t="str">
            <v>Trần Quốc</v>
          </cell>
          <cell r="D40" t="str">
            <v>Trung</v>
          </cell>
          <cell r="E40" t="str">
            <v>K22CMU-TPM</v>
          </cell>
          <cell r="F40">
            <v>35952</v>
          </cell>
          <cell r="G40" t="str">
            <v>Bình Định</v>
          </cell>
          <cell r="H40" t="str">
            <v>Nam</v>
          </cell>
          <cell r="I40">
            <v>6.89</v>
          </cell>
          <cell r="J40">
            <v>7.7</v>
          </cell>
          <cell r="K40">
            <v>7.4</v>
          </cell>
          <cell r="L40">
            <v>0</v>
          </cell>
          <cell r="M40">
            <v>7.6</v>
          </cell>
          <cell r="N40">
            <v>6.9</v>
          </cell>
          <cell r="O40">
            <v>2.78</v>
          </cell>
          <cell r="P40" t="str">
            <v>ĐẠT</v>
          </cell>
          <cell r="Q40" t="str">
            <v>ĐẠT</v>
          </cell>
          <cell r="R40" t="str">
            <v>ĐẠT</v>
          </cell>
          <cell r="S40" t="str">
            <v>Tốt</v>
          </cell>
          <cell r="T40" t="str">
            <v>Nợ 0 TC</v>
          </cell>
          <cell r="U40" t="str">
            <v>CNTN</v>
          </cell>
        </row>
        <row r="41">
          <cell r="B41">
            <v>2221123639</v>
          </cell>
          <cell r="C41" t="str">
            <v>Huỳnh Anh</v>
          </cell>
          <cell r="D41" t="str">
            <v>Tuấn</v>
          </cell>
          <cell r="E41" t="str">
            <v>K22CMU-TPM</v>
          </cell>
          <cell r="F41">
            <v>35830</v>
          </cell>
          <cell r="G41" t="str">
            <v>Đà Nẵng</v>
          </cell>
          <cell r="H41" t="str">
            <v>Nam</v>
          </cell>
          <cell r="I41">
            <v>6.43</v>
          </cell>
          <cell r="J41">
            <v>7</v>
          </cell>
          <cell r="K41">
            <v>7.5</v>
          </cell>
          <cell r="L41">
            <v>0</v>
          </cell>
          <cell r="M41">
            <v>7.3</v>
          </cell>
          <cell r="N41">
            <v>6.46</v>
          </cell>
          <cell r="O41">
            <v>2.5299999999999998</v>
          </cell>
          <cell r="P41">
            <v>0</v>
          </cell>
          <cell r="Q41" t="str">
            <v>ĐẠT</v>
          </cell>
          <cell r="R41" t="str">
            <v>ĐẠT</v>
          </cell>
          <cell r="S41" t="str">
            <v>Tốt</v>
          </cell>
          <cell r="T41" t="str">
            <v>Nợ 0 TC</v>
          </cell>
          <cell r="U41" t="str">
            <v>HOÃN CNTN</v>
          </cell>
        </row>
        <row r="42">
          <cell r="B42">
            <v>2221128569</v>
          </cell>
          <cell r="C42" t="str">
            <v>Trương Duy</v>
          </cell>
          <cell r="D42" t="str">
            <v>Tường</v>
          </cell>
          <cell r="E42" t="str">
            <v>K22CMU-TPM</v>
          </cell>
          <cell r="F42">
            <v>35774</v>
          </cell>
          <cell r="G42" t="str">
            <v>Tt Huế</v>
          </cell>
          <cell r="H42" t="str">
            <v>Nam</v>
          </cell>
          <cell r="I42">
            <v>7.8</v>
          </cell>
          <cell r="J42">
            <v>7.8</v>
          </cell>
          <cell r="K42">
            <v>8.3000000000000007</v>
          </cell>
          <cell r="L42">
            <v>0</v>
          </cell>
          <cell r="M42">
            <v>8.1</v>
          </cell>
          <cell r="N42">
            <v>7.81</v>
          </cell>
          <cell r="O42">
            <v>3.35</v>
          </cell>
          <cell r="P42" t="str">
            <v>ĐẠT</v>
          </cell>
          <cell r="Q42" t="str">
            <v>ĐẠT</v>
          </cell>
          <cell r="R42" t="str">
            <v>ĐẠT</v>
          </cell>
          <cell r="S42" t="str">
            <v>Tốt</v>
          </cell>
          <cell r="T42" t="str">
            <v>Nợ 0 TC</v>
          </cell>
          <cell r="U42" t="str">
            <v>CNTN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2121114024</v>
          </cell>
          <cell r="C44" t="str">
            <v>Huỳnh Bá Gia</v>
          </cell>
          <cell r="D44" t="str">
            <v>Bảo</v>
          </cell>
          <cell r="E44" t="str">
            <v>K21CMU-TPM</v>
          </cell>
          <cell r="F44">
            <v>35569</v>
          </cell>
          <cell r="G44" t="str">
            <v>Đà Nẵng</v>
          </cell>
          <cell r="H44" t="str">
            <v>Nam</v>
          </cell>
          <cell r="I44">
            <v>5.84</v>
          </cell>
          <cell r="J44">
            <v>8</v>
          </cell>
          <cell r="K44">
            <v>6.4</v>
          </cell>
          <cell r="L44">
            <v>0</v>
          </cell>
          <cell r="M44">
            <v>7.2</v>
          </cell>
          <cell r="N44">
            <v>5.85</v>
          </cell>
          <cell r="O44">
            <v>2.2000000000000002</v>
          </cell>
          <cell r="P44">
            <v>0</v>
          </cell>
          <cell r="Q44" t="str">
            <v>ĐẠT</v>
          </cell>
          <cell r="R44" t="str">
            <v>ĐẠT</v>
          </cell>
          <cell r="S44" t="str">
            <v>Khá</v>
          </cell>
          <cell r="T44" t="str">
            <v>Nợ 5 TC</v>
          </cell>
          <cell r="U44" t="str">
            <v>HOÃN CNTN</v>
          </cell>
        </row>
        <row r="45">
          <cell r="B45">
            <v>2121117774</v>
          </cell>
          <cell r="C45" t="str">
            <v>Huỳnh Trần Thái</v>
          </cell>
          <cell r="D45" t="str">
            <v>Dương</v>
          </cell>
          <cell r="E45" t="str">
            <v>K21CMU-TPM</v>
          </cell>
          <cell r="F45">
            <v>35717</v>
          </cell>
          <cell r="G45" t="str">
            <v>Quảng Ngãi</v>
          </cell>
          <cell r="H45" t="str">
            <v>Nam</v>
          </cell>
          <cell r="I45">
            <v>6.52</v>
          </cell>
          <cell r="J45">
            <v>6.6</v>
          </cell>
          <cell r="K45" t="str">
            <v>X</v>
          </cell>
          <cell r="L45">
            <v>0</v>
          </cell>
          <cell r="M45">
            <v>6.6</v>
          </cell>
          <cell r="N45">
            <v>6.39</v>
          </cell>
          <cell r="O45">
            <v>2.5</v>
          </cell>
          <cell r="P45">
            <v>0</v>
          </cell>
          <cell r="Q45" t="str">
            <v>ĐẠT</v>
          </cell>
          <cell r="R45" t="str">
            <v>ĐẠT</v>
          </cell>
          <cell r="S45" t="str">
            <v>Khá</v>
          </cell>
          <cell r="T45" t="str">
            <v>Nợ 2 TC</v>
          </cell>
          <cell r="U45" t="str">
            <v>HOÃN CNTN</v>
          </cell>
        </row>
        <row r="46">
          <cell r="B46">
            <v>2121113992</v>
          </cell>
          <cell r="C46" t="str">
            <v>Phan Công Thanh</v>
          </cell>
          <cell r="D46" t="str">
            <v>Đức</v>
          </cell>
          <cell r="E46" t="str">
            <v>K21CMU-TPM</v>
          </cell>
          <cell r="F46">
            <v>35616</v>
          </cell>
          <cell r="G46" t="str">
            <v>Đà Nẵng</v>
          </cell>
          <cell r="H46" t="str">
            <v>Nam</v>
          </cell>
          <cell r="I46">
            <v>6.87</v>
          </cell>
          <cell r="J46">
            <v>7.9</v>
          </cell>
          <cell r="K46">
            <v>7.4</v>
          </cell>
          <cell r="L46">
            <v>0</v>
          </cell>
          <cell r="M46">
            <v>7.65</v>
          </cell>
          <cell r="N46">
            <v>6.89</v>
          </cell>
          <cell r="O46">
            <v>2.78</v>
          </cell>
          <cell r="P46">
            <v>0</v>
          </cell>
          <cell r="Q46" t="str">
            <v>ĐẠT</v>
          </cell>
          <cell r="R46" t="str">
            <v>ĐẠT</v>
          </cell>
          <cell r="S46" t="str">
            <v>Khá</v>
          </cell>
          <cell r="T46" t="str">
            <v>Nợ 3 TC</v>
          </cell>
          <cell r="U46" t="str">
            <v>HOÃN CNTN</v>
          </cell>
        </row>
        <row r="47">
          <cell r="B47">
            <v>2121117784</v>
          </cell>
          <cell r="C47" t="str">
            <v>Tạ Quang</v>
          </cell>
          <cell r="D47" t="str">
            <v>Trung</v>
          </cell>
          <cell r="E47" t="str">
            <v>K21CMU-TPM</v>
          </cell>
          <cell r="F47">
            <v>35653</v>
          </cell>
          <cell r="G47" t="str">
            <v>Quảng Ngãi</v>
          </cell>
          <cell r="H47" t="str">
            <v>Nam</v>
          </cell>
          <cell r="I47">
            <v>6.35</v>
          </cell>
          <cell r="J47">
            <v>7.2</v>
          </cell>
          <cell r="K47">
            <v>7.2</v>
          </cell>
          <cell r="L47">
            <v>0</v>
          </cell>
          <cell r="M47">
            <v>7.2</v>
          </cell>
          <cell r="N47">
            <v>6.37</v>
          </cell>
          <cell r="O47">
            <v>2.5</v>
          </cell>
          <cell r="P47" t="str">
            <v>ĐẠT</v>
          </cell>
          <cell r="Q47" t="str">
            <v>ĐẠT</v>
          </cell>
          <cell r="R47" t="str">
            <v>ĐẠT</v>
          </cell>
          <cell r="S47" t="str">
            <v>Khá</v>
          </cell>
          <cell r="T47" t="str">
            <v>Nợ 3 TC</v>
          </cell>
          <cell r="U47" t="str">
            <v>HOÃN CNTN</v>
          </cell>
        </row>
        <row r="48">
          <cell r="B48">
            <v>2221125767</v>
          </cell>
          <cell r="C48" t="str">
            <v>Lê Hoàng</v>
          </cell>
          <cell r="D48" t="str">
            <v>Anh</v>
          </cell>
          <cell r="E48" t="str">
            <v>K22CMU-TPM</v>
          </cell>
          <cell r="F48">
            <v>34296</v>
          </cell>
          <cell r="G48" t="str">
            <v>Quảng Trị</v>
          </cell>
          <cell r="H48" t="str">
            <v>Nam</v>
          </cell>
          <cell r="I48">
            <v>6.85</v>
          </cell>
          <cell r="J48">
            <v>8.1999999999999993</v>
          </cell>
          <cell r="K48">
            <v>7.9</v>
          </cell>
          <cell r="L48">
            <v>0</v>
          </cell>
          <cell r="M48">
            <v>8.1</v>
          </cell>
          <cell r="N48">
            <v>6.87</v>
          </cell>
          <cell r="O48">
            <v>2.76</v>
          </cell>
          <cell r="P48" t="str">
            <v>ĐẠT</v>
          </cell>
          <cell r="Q48" t="str">
            <v>ĐẠT</v>
          </cell>
          <cell r="R48" t="str">
            <v>ĐẠT</v>
          </cell>
          <cell r="S48" t="str">
            <v>Xuất Sắc</v>
          </cell>
          <cell r="T48" t="str">
            <v>Nợ 3 TC</v>
          </cell>
          <cell r="U48" t="str">
            <v>HOÃN CNTN</v>
          </cell>
        </row>
        <row r="49">
          <cell r="B49">
            <v>2221125593</v>
          </cell>
          <cell r="C49" t="str">
            <v>Đặng Quốc</v>
          </cell>
          <cell r="D49" t="str">
            <v>Cường</v>
          </cell>
          <cell r="E49" t="str">
            <v>K22CMU-TPM</v>
          </cell>
          <cell r="F49">
            <v>35813</v>
          </cell>
          <cell r="G49" t="str">
            <v>Hà Tĩnh</v>
          </cell>
          <cell r="H49" t="str">
            <v>Nam</v>
          </cell>
          <cell r="I49">
            <v>6.62</v>
          </cell>
          <cell r="J49">
            <v>8</v>
          </cell>
          <cell r="K49">
            <v>8.6</v>
          </cell>
          <cell r="L49">
            <v>0</v>
          </cell>
          <cell r="M49">
            <v>8.3000000000000007</v>
          </cell>
          <cell r="N49">
            <v>6.66</v>
          </cell>
          <cell r="O49">
            <v>2.71</v>
          </cell>
          <cell r="P49" t="str">
            <v>ĐẠT</v>
          </cell>
          <cell r="Q49" t="str">
            <v>ĐẠT</v>
          </cell>
          <cell r="R49" t="str">
            <v>ĐẠT</v>
          </cell>
          <cell r="S49" t="str">
            <v>Tốt</v>
          </cell>
          <cell r="T49" t="str">
            <v>Nợ 6 TC</v>
          </cell>
          <cell r="U49" t="str">
            <v>HOÃN CNTN</v>
          </cell>
        </row>
        <row r="50">
          <cell r="B50">
            <v>2221125768</v>
          </cell>
          <cell r="C50" t="str">
            <v>Nguyễn Mạnh</v>
          </cell>
          <cell r="D50" t="str">
            <v>Cường</v>
          </cell>
          <cell r="E50" t="str">
            <v>K22CMU-TPM</v>
          </cell>
          <cell r="F50">
            <v>36057</v>
          </cell>
          <cell r="G50" t="str">
            <v>Đà Nẵng</v>
          </cell>
          <cell r="H50" t="str">
            <v>Nam</v>
          </cell>
          <cell r="I50">
            <v>6.89</v>
          </cell>
          <cell r="J50">
            <v>8</v>
          </cell>
          <cell r="K50">
            <v>8.1</v>
          </cell>
          <cell r="L50">
            <v>0</v>
          </cell>
          <cell r="M50">
            <v>8.1</v>
          </cell>
          <cell r="N50">
            <v>6.91</v>
          </cell>
          <cell r="O50">
            <v>2.81</v>
          </cell>
          <cell r="P50" t="str">
            <v>ĐẠT</v>
          </cell>
          <cell r="Q50">
            <v>0</v>
          </cell>
          <cell r="R50" t="str">
            <v>ĐẠT</v>
          </cell>
          <cell r="S50" t="str">
            <v>Tốt</v>
          </cell>
          <cell r="T50" t="str">
            <v>Nợ 3 TC</v>
          </cell>
          <cell r="U50" t="str">
            <v>HOÃN CNTN</v>
          </cell>
        </row>
        <row r="51">
          <cell r="B51">
            <v>2221125773</v>
          </cell>
          <cell r="C51" t="str">
            <v xml:space="preserve">Phạm </v>
          </cell>
          <cell r="D51" t="str">
            <v>Duy</v>
          </cell>
          <cell r="E51" t="str">
            <v>K22CMU-TPM</v>
          </cell>
          <cell r="F51">
            <v>35816</v>
          </cell>
          <cell r="G51" t="str">
            <v>Daklak</v>
          </cell>
          <cell r="H51" t="str">
            <v>Nam</v>
          </cell>
          <cell r="I51">
            <v>6.9</v>
          </cell>
          <cell r="J51">
            <v>8.4</v>
          </cell>
          <cell r="K51">
            <v>8.8000000000000007</v>
          </cell>
          <cell r="L51">
            <v>0</v>
          </cell>
          <cell r="M51">
            <v>8.6</v>
          </cell>
          <cell r="N51">
            <v>6.93</v>
          </cell>
          <cell r="O51">
            <v>2.81</v>
          </cell>
          <cell r="P51" t="str">
            <v>ĐẠT</v>
          </cell>
          <cell r="Q51" t="str">
            <v>ĐẠT</v>
          </cell>
          <cell r="R51" t="str">
            <v>ĐẠT</v>
          </cell>
          <cell r="S51" t="str">
            <v>Tốt</v>
          </cell>
          <cell r="T51" t="str">
            <v>Nợ 2 TC</v>
          </cell>
          <cell r="U51" t="str">
            <v>HOÃN CNTN</v>
          </cell>
        </row>
        <row r="52">
          <cell r="B52">
            <v>2221128252</v>
          </cell>
          <cell r="C52" t="str">
            <v>Nguyễn Lâm</v>
          </cell>
          <cell r="D52" t="str">
            <v>Duy</v>
          </cell>
          <cell r="E52" t="str">
            <v>K22CMU-TPM</v>
          </cell>
          <cell r="F52">
            <v>36034</v>
          </cell>
          <cell r="G52" t="str">
            <v>Bình Định</v>
          </cell>
          <cell r="H52" t="str">
            <v>Nam</v>
          </cell>
          <cell r="I52">
            <v>6.62</v>
          </cell>
          <cell r="J52">
            <v>7.5</v>
          </cell>
          <cell r="K52">
            <v>8.5</v>
          </cell>
          <cell r="L52">
            <v>0</v>
          </cell>
          <cell r="M52">
            <v>8</v>
          </cell>
          <cell r="N52">
            <v>6.66</v>
          </cell>
          <cell r="O52">
            <v>2.73</v>
          </cell>
          <cell r="P52" t="str">
            <v>ĐẠT</v>
          </cell>
          <cell r="Q52" t="str">
            <v>ĐẠT</v>
          </cell>
          <cell r="R52" t="str">
            <v>ĐẠT</v>
          </cell>
          <cell r="S52" t="str">
            <v>Tốt</v>
          </cell>
          <cell r="T52" t="str">
            <v>Nợ 6 TC</v>
          </cell>
          <cell r="U52" t="str">
            <v>HOÃN CNTN</v>
          </cell>
        </row>
        <row r="53">
          <cell r="B53">
            <v>2221125617</v>
          </cell>
          <cell r="C53" t="str">
            <v>Ngô Trùng</v>
          </cell>
          <cell r="D53" t="str">
            <v>Dương</v>
          </cell>
          <cell r="E53" t="str">
            <v>K22CMU-TPM</v>
          </cell>
          <cell r="F53">
            <v>35848</v>
          </cell>
          <cell r="G53" t="str">
            <v>Quảng Ngãi</v>
          </cell>
          <cell r="H53" t="str">
            <v>Nam</v>
          </cell>
          <cell r="I53">
            <v>6.02</v>
          </cell>
          <cell r="J53">
            <v>7.1</v>
          </cell>
          <cell r="K53">
            <v>7.8</v>
          </cell>
          <cell r="L53">
            <v>0</v>
          </cell>
          <cell r="M53">
            <v>7.5</v>
          </cell>
          <cell r="N53">
            <v>6.06</v>
          </cell>
          <cell r="O53">
            <v>2.3199999999999998</v>
          </cell>
          <cell r="P53" t="str">
            <v>ĐẠT</v>
          </cell>
          <cell r="Q53" t="str">
            <v>ĐẠT</v>
          </cell>
          <cell r="R53" t="str">
            <v>ĐẠT</v>
          </cell>
          <cell r="S53" t="str">
            <v>Tốt</v>
          </cell>
          <cell r="T53" t="str">
            <v>Nợ 5 TC</v>
          </cell>
          <cell r="U53" t="str">
            <v>HOÃN CNTN</v>
          </cell>
        </row>
        <row r="54">
          <cell r="B54">
            <v>2220128648</v>
          </cell>
          <cell r="C54" t="str">
            <v>Huỳnh Như</v>
          </cell>
          <cell r="D54" t="str">
            <v>Hân</v>
          </cell>
          <cell r="E54" t="str">
            <v>K22CMU-TPM</v>
          </cell>
          <cell r="F54">
            <v>35940</v>
          </cell>
          <cell r="G54" t="str">
            <v>Đà Nẵng</v>
          </cell>
          <cell r="H54" t="str">
            <v>Nữ</v>
          </cell>
          <cell r="I54">
            <v>7.24</v>
          </cell>
          <cell r="J54">
            <v>8.8000000000000007</v>
          </cell>
          <cell r="K54">
            <v>7.6</v>
          </cell>
          <cell r="L54">
            <v>0</v>
          </cell>
          <cell r="M54">
            <v>8.1999999999999993</v>
          </cell>
          <cell r="N54">
            <v>7.25</v>
          </cell>
          <cell r="O54">
            <v>3.04</v>
          </cell>
          <cell r="P54" t="str">
            <v>ĐẠT</v>
          </cell>
          <cell r="Q54" t="str">
            <v>ĐẠT</v>
          </cell>
          <cell r="R54" t="str">
            <v>ĐẠT</v>
          </cell>
          <cell r="S54" t="str">
            <v>Xuất Sắc</v>
          </cell>
          <cell r="T54" t="str">
            <v>Nợ 6 TC</v>
          </cell>
          <cell r="U54" t="str">
            <v>HOÃN CNTN</v>
          </cell>
        </row>
        <row r="55">
          <cell r="B55">
            <v>2221123640</v>
          </cell>
          <cell r="C55" t="str">
            <v>Hồ Thanh</v>
          </cell>
          <cell r="D55" t="str">
            <v>Hậu</v>
          </cell>
          <cell r="E55" t="str">
            <v>K22CMU-TPM</v>
          </cell>
          <cell r="F55">
            <v>36083</v>
          </cell>
          <cell r="G55" t="str">
            <v>Đà Nẵng</v>
          </cell>
          <cell r="H55" t="str">
            <v>Nam</v>
          </cell>
          <cell r="I55">
            <v>6.58</v>
          </cell>
          <cell r="J55">
            <v>6.4</v>
          </cell>
          <cell r="K55">
            <v>8.1</v>
          </cell>
          <cell r="L55">
            <v>0</v>
          </cell>
          <cell r="M55">
            <v>7.3</v>
          </cell>
          <cell r="N55">
            <v>6.62</v>
          </cell>
          <cell r="O55">
            <v>2.66</v>
          </cell>
          <cell r="P55">
            <v>0</v>
          </cell>
          <cell r="Q55" t="str">
            <v>ĐẠT</v>
          </cell>
          <cell r="R55" t="str">
            <v>ĐẠT</v>
          </cell>
          <cell r="S55" t="str">
            <v>Tốt</v>
          </cell>
          <cell r="T55" t="str">
            <v>Nợ 6 TC</v>
          </cell>
          <cell r="U55" t="str">
            <v>HOÃN CNTN</v>
          </cell>
        </row>
        <row r="56">
          <cell r="B56">
            <v>2221123651</v>
          </cell>
          <cell r="C56" t="str">
            <v>Lương Minh</v>
          </cell>
          <cell r="D56" t="str">
            <v>Hiếu</v>
          </cell>
          <cell r="E56" t="str">
            <v>K22CMU-TPM</v>
          </cell>
          <cell r="F56">
            <v>36019</v>
          </cell>
          <cell r="G56" t="str">
            <v>Đà Nẵng</v>
          </cell>
          <cell r="H56" t="str">
            <v>Nam</v>
          </cell>
          <cell r="I56">
            <v>7.33</v>
          </cell>
          <cell r="J56">
            <v>8.3000000000000007</v>
          </cell>
          <cell r="K56">
            <v>8</v>
          </cell>
          <cell r="L56">
            <v>0</v>
          </cell>
          <cell r="M56">
            <v>8.1999999999999993</v>
          </cell>
          <cell r="N56">
            <v>7.34</v>
          </cell>
          <cell r="O56">
            <v>3.05</v>
          </cell>
          <cell r="P56" t="str">
            <v>ĐẠT</v>
          </cell>
          <cell r="Q56" t="str">
            <v>ĐẠT</v>
          </cell>
          <cell r="R56" t="str">
            <v>ĐẠT</v>
          </cell>
          <cell r="S56" t="str">
            <v>Tốt</v>
          </cell>
          <cell r="T56" t="str">
            <v>Nợ 0 TC</v>
          </cell>
          <cell r="U56" t="str">
            <v>CNTN</v>
          </cell>
        </row>
        <row r="57">
          <cell r="B57">
            <v>2221128234</v>
          </cell>
          <cell r="C57" t="str">
            <v>Võ Đình</v>
          </cell>
          <cell r="D57" t="str">
            <v>Hiếu</v>
          </cell>
          <cell r="E57" t="str">
            <v>K22CMU-TPM</v>
          </cell>
          <cell r="F57">
            <v>36056</v>
          </cell>
          <cell r="G57" t="str">
            <v>Đà Nẵng</v>
          </cell>
          <cell r="H57" t="str">
            <v>Nam</v>
          </cell>
          <cell r="I57">
            <v>7.63</v>
          </cell>
          <cell r="J57">
            <v>7.9</v>
          </cell>
          <cell r="K57">
            <v>8.5</v>
          </cell>
          <cell r="L57">
            <v>0</v>
          </cell>
          <cell r="M57">
            <v>8.1999999999999993</v>
          </cell>
          <cell r="N57">
            <v>7.65</v>
          </cell>
          <cell r="O57">
            <v>3.25</v>
          </cell>
          <cell r="P57" t="str">
            <v>ĐẠT</v>
          </cell>
          <cell r="Q57" t="str">
            <v>ĐẠT</v>
          </cell>
          <cell r="R57" t="str">
            <v>ĐẠT</v>
          </cell>
          <cell r="S57" t="str">
            <v>Tốt</v>
          </cell>
          <cell r="T57" t="str">
            <v>Nợ 0 TC</v>
          </cell>
          <cell r="U57" t="str">
            <v>CNTN</v>
          </cell>
        </row>
        <row r="58">
          <cell r="B58">
            <v>2221123636</v>
          </cell>
          <cell r="C58" t="str">
            <v>Nguyễn Huy</v>
          </cell>
          <cell r="D58" t="str">
            <v>Hoàng</v>
          </cell>
          <cell r="E58" t="str">
            <v>K22CMU-TPM</v>
          </cell>
          <cell r="F58">
            <v>36110</v>
          </cell>
          <cell r="G58" t="str">
            <v>Quảng Nam</v>
          </cell>
          <cell r="H58" t="str">
            <v>Nam</v>
          </cell>
          <cell r="I58">
            <v>6.86</v>
          </cell>
          <cell r="J58">
            <v>8.9</v>
          </cell>
          <cell r="K58">
            <v>9.1999999999999993</v>
          </cell>
          <cell r="L58">
            <v>0</v>
          </cell>
          <cell r="M58">
            <v>9.1</v>
          </cell>
          <cell r="N58">
            <v>6.91</v>
          </cell>
          <cell r="O58">
            <v>2.86</v>
          </cell>
          <cell r="P58" t="str">
            <v>ĐẠT</v>
          </cell>
          <cell r="Q58" t="str">
            <v>ĐẠT</v>
          </cell>
          <cell r="R58" t="str">
            <v>ĐẠT</v>
          </cell>
          <cell r="S58" t="str">
            <v>Tốt</v>
          </cell>
          <cell r="T58" t="str">
            <v>Nợ 6 TC</v>
          </cell>
          <cell r="U58" t="str">
            <v>HOÃN CNTN</v>
          </cell>
        </row>
        <row r="59">
          <cell r="B59">
            <v>2221125779</v>
          </cell>
          <cell r="C59" t="str">
            <v>Lê Minh</v>
          </cell>
          <cell r="D59" t="str">
            <v>Hoàng</v>
          </cell>
          <cell r="E59" t="str">
            <v>K22CMU-TPM</v>
          </cell>
          <cell r="F59">
            <v>35506</v>
          </cell>
          <cell r="G59" t="str">
            <v>Quảng Bình</v>
          </cell>
          <cell r="H59" t="str">
            <v>Nam</v>
          </cell>
          <cell r="I59">
            <v>7.35</v>
          </cell>
          <cell r="J59">
            <v>8.3000000000000007</v>
          </cell>
          <cell r="K59">
            <v>8.1999999999999993</v>
          </cell>
          <cell r="L59">
            <v>0</v>
          </cell>
          <cell r="M59">
            <v>8.3000000000000007</v>
          </cell>
          <cell r="N59">
            <v>7.36</v>
          </cell>
          <cell r="O59">
            <v>3.1</v>
          </cell>
          <cell r="P59">
            <v>0</v>
          </cell>
          <cell r="Q59" t="str">
            <v>ĐẠT</v>
          </cell>
          <cell r="R59" t="str">
            <v>ĐẠT</v>
          </cell>
          <cell r="S59" t="str">
            <v>Tốt</v>
          </cell>
          <cell r="T59" t="str">
            <v>Nợ 3 TC</v>
          </cell>
          <cell r="U59" t="str">
            <v>HOÃN CNTN</v>
          </cell>
        </row>
        <row r="60">
          <cell r="B60">
            <v>2221129418</v>
          </cell>
          <cell r="C60" t="str">
            <v>Nguyễn Ngọc</v>
          </cell>
          <cell r="D60" t="str">
            <v>Hổ</v>
          </cell>
          <cell r="E60" t="str">
            <v>K22CMU-TPM</v>
          </cell>
          <cell r="F60">
            <v>36023</v>
          </cell>
          <cell r="G60" t="str">
            <v>Phú Yên</v>
          </cell>
          <cell r="H60" t="str">
            <v>Nam</v>
          </cell>
          <cell r="I60">
            <v>6.39</v>
          </cell>
          <cell r="J60">
            <v>7.4</v>
          </cell>
          <cell r="K60">
            <v>8.1999999999999993</v>
          </cell>
          <cell r="L60">
            <v>0</v>
          </cell>
          <cell r="M60">
            <v>7.8</v>
          </cell>
          <cell r="N60">
            <v>6.43</v>
          </cell>
          <cell r="O60">
            <v>2.5099999999999998</v>
          </cell>
          <cell r="P60">
            <v>0</v>
          </cell>
          <cell r="Q60" t="str">
            <v>ĐẠT</v>
          </cell>
          <cell r="R60" t="str">
            <v>ĐẠT</v>
          </cell>
          <cell r="S60" t="str">
            <v>Tốt</v>
          </cell>
          <cell r="T60" t="str">
            <v>Nợ 3 TC</v>
          </cell>
          <cell r="U60" t="str">
            <v>HOÃN CNTN</v>
          </cell>
        </row>
        <row r="61">
          <cell r="B61">
            <v>2220125789</v>
          </cell>
          <cell r="C61" t="str">
            <v>Cao Võ Hoàng</v>
          </cell>
          <cell r="D61" t="str">
            <v>Lâm</v>
          </cell>
          <cell r="E61" t="str">
            <v>K22CMU-TPM</v>
          </cell>
          <cell r="F61">
            <v>35846</v>
          </cell>
          <cell r="G61" t="str">
            <v>Tt Huế</v>
          </cell>
          <cell r="H61" t="str">
            <v>Nam</v>
          </cell>
          <cell r="I61">
            <v>7.04</v>
          </cell>
          <cell r="J61">
            <v>8.4</v>
          </cell>
          <cell r="K61">
            <v>8.1999999999999993</v>
          </cell>
          <cell r="L61">
            <v>0</v>
          </cell>
          <cell r="M61">
            <v>8.3000000000000007</v>
          </cell>
          <cell r="N61">
            <v>7.06</v>
          </cell>
          <cell r="O61">
            <v>2.89</v>
          </cell>
          <cell r="P61" t="str">
            <v>ĐẠT</v>
          </cell>
          <cell r="Q61" t="str">
            <v>ĐẠT</v>
          </cell>
          <cell r="R61" t="str">
            <v>ĐẠT</v>
          </cell>
          <cell r="S61" t="str">
            <v>Tốt</v>
          </cell>
          <cell r="T61" t="str">
            <v>Nợ 5 TC</v>
          </cell>
          <cell r="U61" t="str">
            <v>HOÃN CNTN</v>
          </cell>
        </row>
        <row r="62">
          <cell r="B62">
            <v>2221128599</v>
          </cell>
          <cell r="C62" t="str">
            <v>Nguyễn Đình</v>
          </cell>
          <cell r="D62" t="str">
            <v>Lưu</v>
          </cell>
          <cell r="E62" t="str">
            <v>K22CMU-TPM</v>
          </cell>
          <cell r="F62">
            <v>35431</v>
          </cell>
          <cell r="G62" t="str">
            <v>Quảng Nam</v>
          </cell>
          <cell r="H62" t="str">
            <v>Nam</v>
          </cell>
          <cell r="I62">
            <v>7.32</v>
          </cell>
          <cell r="J62">
            <v>9</v>
          </cell>
          <cell r="K62">
            <v>8.5</v>
          </cell>
          <cell r="L62">
            <v>0</v>
          </cell>
          <cell r="M62">
            <v>8.8000000000000007</v>
          </cell>
          <cell r="N62">
            <v>7.34</v>
          </cell>
          <cell r="O62">
            <v>3.07</v>
          </cell>
          <cell r="P62" t="str">
            <v>ĐẠT</v>
          </cell>
          <cell r="Q62" t="str">
            <v>ĐẠT</v>
          </cell>
          <cell r="R62" t="str">
            <v>ĐẠT</v>
          </cell>
          <cell r="S62" t="str">
            <v>Tốt</v>
          </cell>
          <cell r="T62" t="str">
            <v>Nợ 2 TC</v>
          </cell>
          <cell r="U62" t="str">
            <v>HOÃN CNTN</v>
          </cell>
        </row>
        <row r="63">
          <cell r="B63">
            <v>2221129102</v>
          </cell>
          <cell r="C63" t="str">
            <v>Đào Văn</v>
          </cell>
          <cell r="D63" t="str">
            <v>Mẫn</v>
          </cell>
          <cell r="E63" t="str">
            <v>K22CMU-TPM</v>
          </cell>
          <cell r="F63">
            <v>35969</v>
          </cell>
          <cell r="G63" t="str">
            <v>Tt Huế</v>
          </cell>
          <cell r="H63" t="str">
            <v>Nam</v>
          </cell>
          <cell r="I63">
            <v>6.81</v>
          </cell>
          <cell r="J63">
            <v>7.6</v>
          </cell>
          <cell r="K63">
            <v>7.5</v>
          </cell>
          <cell r="L63">
            <v>0</v>
          </cell>
          <cell r="M63">
            <v>7.6</v>
          </cell>
          <cell r="N63">
            <v>6.82</v>
          </cell>
          <cell r="O63">
            <v>2.77</v>
          </cell>
          <cell r="P63" t="str">
            <v>ĐẠT</v>
          </cell>
          <cell r="Q63" t="str">
            <v>ĐẠT</v>
          </cell>
          <cell r="R63" t="str">
            <v>ĐẠT</v>
          </cell>
          <cell r="S63" t="str">
            <v>Tốt</v>
          </cell>
          <cell r="T63" t="str">
            <v>Nợ 0 TC</v>
          </cell>
          <cell r="U63" t="str">
            <v>CNTN</v>
          </cell>
        </row>
        <row r="64">
          <cell r="B64">
            <v>2221123659</v>
          </cell>
          <cell r="C64" t="str">
            <v>Nguyễn Tiến</v>
          </cell>
          <cell r="D64" t="str">
            <v>Minh</v>
          </cell>
          <cell r="E64" t="str">
            <v>K22CMU-TPM</v>
          </cell>
          <cell r="F64">
            <v>35601</v>
          </cell>
          <cell r="G64" t="str">
            <v>Daklak</v>
          </cell>
          <cell r="H64" t="str">
            <v>Nam</v>
          </cell>
          <cell r="I64">
            <v>7.59</v>
          </cell>
          <cell r="J64">
            <v>9.1</v>
          </cell>
          <cell r="K64">
            <v>8</v>
          </cell>
          <cell r="L64">
            <v>0</v>
          </cell>
          <cell r="M64">
            <v>8.6</v>
          </cell>
          <cell r="N64">
            <v>7.59</v>
          </cell>
          <cell r="O64">
            <v>3.26</v>
          </cell>
          <cell r="P64">
            <v>0</v>
          </cell>
          <cell r="Q64" t="str">
            <v>ĐẠT</v>
          </cell>
          <cell r="R64" t="str">
            <v>ĐẠT</v>
          </cell>
          <cell r="S64" t="str">
            <v>Tốt</v>
          </cell>
          <cell r="T64" t="str">
            <v>Nợ 6 TC</v>
          </cell>
          <cell r="U64" t="str">
            <v>HOÃN CNTN</v>
          </cell>
        </row>
        <row r="65">
          <cell r="B65">
            <v>2221128420</v>
          </cell>
          <cell r="C65" t="str">
            <v>Trần Văn</v>
          </cell>
          <cell r="D65" t="str">
            <v>Nghĩa</v>
          </cell>
          <cell r="E65" t="str">
            <v>K22CMU-TPM</v>
          </cell>
          <cell r="F65">
            <v>35662</v>
          </cell>
          <cell r="G65" t="str">
            <v>Bình Định</v>
          </cell>
          <cell r="H65" t="str">
            <v>Nam</v>
          </cell>
          <cell r="I65">
            <v>6.13</v>
          </cell>
          <cell r="J65">
            <v>8.4</v>
          </cell>
          <cell r="K65">
            <v>6.6</v>
          </cell>
          <cell r="L65">
            <v>0</v>
          </cell>
          <cell r="M65">
            <v>7.5</v>
          </cell>
          <cell r="N65">
            <v>6.14</v>
          </cell>
          <cell r="O65">
            <v>2.36</v>
          </cell>
          <cell r="P65">
            <v>0</v>
          </cell>
          <cell r="Q65" t="str">
            <v>ĐẠT</v>
          </cell>
          <cell r="R65" t="str">
            <v>ĐẠT</v>
          </cell>
          <cell r="S65" t="str">
            <v>Tốt</v>
          </cell>
          <cell r="T65" t="str">
            <v>Nợ 6 TC</v>
          </cell>
          <cell r="U65" t="str">
            <v>HOÃN CNTN</v>
          </cell>
        </row>
        <row r="66">
          <cell r="B66">
            <v>2221123642</v>
          </cell>
          <cell r="C66" t="str">
            <v>Nguyễn Đắc Khôi</v>
          </cell>
          <cell r="D66" t="str">
            <v>Nguyên</v>
          </cell>
          <cell r="E66" t="str">
            <v>K22CMU-TPM</v>
          </cell>
          <cell r="F66">
            <v>35920</v>
          </cell>
          <cell r="G66" t="str">
            <v>Đà Nẵng</v>
          </cell>
          <cell r="H66" t="str">
            <v>Nam</v>
          </cell>
          <cell r="I66">
            <v>5.86</v>
          </cell>
          <cell r="J66">
            <v>6.4</v>
          </cell>
          <cell r="K66">
            <v>7.2</v>
          </cell>
          <cell r="L66">
            <v>0</v>
          </cell>
          <cell r="M66">
            <v>6.8</v>
          </cell>
          <cell r="N66">
            <v>5.88</v>
          </cell>
          <cell r="O66">
            <v>2.2200000000000002</v>
          </cell>
          <cell r="P66" t="str">
            <v>ĐẠT</v>
          </cell>
          <cell r="Q66" t="str">
            <v>ĐẠT</v>
          </cell>
          <cell r="R66" t="str">
            <v>ĐẠT</v>
          </cell>
          <cell r="S66" t="str">
            <v>Tốt</v>
          </cell>
          <cell r="T66" t="str">
            <v>Nợ 6 TC</v>
          </cell>
          <cell r="U66" t="str">
            <v>HOÃN CNTN</v>
          </cell>
        </row>
        <row r="67">
          <cell r="B67">
            <v>2221128604</v>
          </cell>
          <cell r="C67" t="str">
            <v>Dương Xuân</v>
          </cell>
          <cell r="D67" t="str">
            <v>Nhân</v>
          </cell>
          <cell r="E67" t="str">
            <v>K22CMU-TPM</v>
          </cell>
          <cell r="F67">
            <v>35944</v>
          </cell>
          <cell r="G67" t="str">
            <v>Đà Nẵng</v>
          </cell>
          <cell r="H67" t="str">
            <v>Nam</v>
          </cell>
          <cell r="I67">
            <v>7.23</v>
          </cell>
          <cell r="J67">
            <v>8.9</v>
          </cell>
          <cell r="K67">
            <v>8</v>
          </cell>
          <cell r="L67">
            <v>0</v>
          </cell>
          <cell r="M67">
            <v>8.5</v>
          </cell>
          <cell r="N67">
            <v>7.25</v>
          </cell>
          <cell r="O67">
            <v>3.04</v>
          </cell>
          <cell r="P67" t="str">
            <v>ĐẠT</v>
          </cell>
          <cell r="Q67" t="str">
            <v>ĐẠT</v>
          </cell>
          <cell r="R67" t="str">
            <v>ĐẠT</v>
          </cell>
          <cell r="S67" t="str">
            <v>Tốt</v>
          </cell>
          <cell r="T67" t="str">
            <v>Nợ 6 TC</v>
          </cell>
          <cell r="U67" t="str">
            <v>HOÃN CNTN</v>
          </cell>
        </row>
        <row r="68">
          <cell r="B68">
            <v>2221123637</v>
          </cell>
          <cell r="C68" t="str">
            <v>Nguyễn Lâm Thiên</v>
          </cell>
          <cell r="D68" t="str">
            <v>Phú</v>
          </cell>
          <cell r="E68" t="str">
            <v>K22CMU-TPM</v>
          </cell>
          <cell r="F68">
            <v>35959</v>
          </cell>
          <cell r="G68" t="str">
            <v>Quảng Nam</v>
          </cell>
          <cell r="H68" t="str">
            <v>Nam</v>
          </cell>
          <cell r="I68">
            <v>6.24</v>
          </cell>
          <cell r="J68">
            <v>6.6</v>
          </cell>
          <cell r="K68">
            <v>7.5</v>
          </cell>
          <cell r="L68">
            <v>0</v>
          </cell>
          <cell r="M68">
            <v>7.1</v>
          </cell>
          <cell r="N68">
            <v>6.26</v>
          </cell>
          <cell r="O68">
            <v>2.46</v>
          </cell>
          <cell r="P68" t="str">
            <v>ĐẠT</v>
          </cell>
          <cell r="Q68" t="str">
            <v>ĐẠT</v>
          </cell>
          <cell r="R68" t="str">
            <v>ĐẠT</v>
          </cell>
          <cell r="S68" t="str">
            <v>Tốt</v>
          </cell>
          <cell r="T68" t="str">
            <v>Nợ 6 TC</v>
          </cell>
          <cell r="U68" t="str">
            <v>HOÃN CNTN</v>
          </cell>
        </row>
        <row r="69">
          <cell r="B69">
            <v>2221128378</v>
          </cell>
          <cell r="C69" t="str">
            <v>Nguyễn Thái</v>
          </cell>
          <cell r="D69" t="str">
            <v>Quí</v>
          </cell>
          <cell r="E69" t="str">
            <v>K22CMU-TPM</v>
          </cell>
          <cell r="F69">
            <v>35877</v>
          </cell>
          <cell r="G69" t="str">
            <v>Đà Nẵng</v>
          </cell>
          <cell r="H69" t="str">
            <v>Nam</v>
          </cell>
          <cell r="I69">
            <v>7.55</v>
          </cell>
          <cell r="J69">
            <v>9.5</v>
          </cell>
          <cell r="K69">
            <v>9.1</v>
          </cell>
          <cell r="L69">
            <v>0</v>
          </cell>
          <cell r="M69">
            <v>9.3000000000000007</v>
          </cell>
          <cell r="N69">
            <v>7.58</v>
          </cell>
          <cell r="O69">
            <v>3.23</v>
          </cell>
          <cell r="P69" t="str">
            <v>ĐẠT</v>
          </cell>
          <cell r="Q69" t="str">
            <v>ĐẠT</v>
          </cell>
          <cell r="R69" t="str">
            <v>ĐẠT</v>
          </cell>
          <cell r="S69" t="str">
            <v>Tốt</v>
          </cell>
          <cell r="T69" t="str">
            <v>Nợ 2 TC</v>
          </cell>
          <cell r="U69" t="str">
            <v>HOÃN CNTN</v>
          </cell>
        </row>
        <row r="70">
          <cell r="B70">
            <v>2221113491</v>
          </cell>
          <cell r="C70" t="str">
            <v>Văn Qúy</v>
          </cell>
          <cell r="D70" t="str">
            <v>Sang</v>
          </cell>
          <cell r="E70" t="str">
            <v>K22CMU-TPM</v>
          </cell>
          <cell r="F70">
            <v>36084</v>
          </cell>
          <cell r="G70" t="str">
            <v>Quảng Nam</v>
          </cell>
          <cell r="H70" t="str">
            <v>Nam</v>
          </cell>
          <cell r="I70">
            <v>6.63</v>
          </cell>
          <cell r="J70">
            <v>6.3</v>
          </cell>
          <cell r="K70">
            <v>7</v>
          </cell>
          <cell r="L70">
            <v>0</v>
          </cell>
          <cell r="M70">
            <v>6.7</v>
          </cell>
          <cell r="N70">
            <v>6.64</v>
          </cell>
          <cell r="O70">
            <v>2.68</v>
          </cell>
          <cell r="P70">
            <v>0</v>
          </cell>
          <cell r="Q70" t="str">
            <v>ĐẠT</v>
          </cell>
          <cell r="R70" t="str">
            <v>ĐẠT</v>
          </cell>
          <cell r="S70" t="str">
            <v>Tốt</v>
          </cell>
          <cell r="T70" t="str">
            <v>Nợ 5 TC</v>
          </cell>
          <cell r="U70" t="str">
            <v>HOÃN CNTN</v>
          </cell>
        </row>
        <row r="71">
          <cell r="B71">
            <v>2221125800</v>
          </cell>
          <cell r="C71" t="str">
            <v>Trần Đình</v>
          </cell>
          <cell r="D71" t="str">
            <v>Sĩ</v>
          </cell>
          <cell r="E71" t="str">
            <v>K22CMU-TPM</v>
          </cell>
          <cell r="F71">
            <v>36097</v>
          </cell>
          <cell r="G71" t="str">
            <v>Quảng Nam</v>
          </cell>
          <cell r="H71" t="str">
            <v>Nam</v>
          </cell>
          <cell r="I71">
            <v>6.2</v>
          </cell>
          <cell r="J71">
            <v>7.4</v>
          </cell>
          <cell r="K71">
            <v>7.6</v>
          </cell>
          <cell r="L71">
            <v>0</v>
          </cell>
          <cell r="M71">
            <v>7.5</v>
          </cell>
          <cell r="N71">
            <v>6.23</v>
          </cell>
          <cell r="O71">
            <v>2.44</v>
          </cell>
          <cell r="P71">
            <v>0</v>
          </cell>
          <cell r="Q71" t="str">
            <v>ĐẠT</v>
          </cell>
          <cell r="R71" t="str">
            <v>ĐẠT</v>
          </cell>
          <cell r="S71" t="str">
            <v>Tốt</v>
          </cell>
          <cell r="T71" t="str">
            <v>Nợ 3 TC</v>
          </cell>
          <cell r="U71" t="str">
            <v>HOÃN CNTN</v>
          </cell>
        </row>
        <row r="72">
          <cell r="B72">
            <v>2221125706</v>
          </cell>
          <cell r="C72" t="str">
            <v>Nguyễn Tấn</v>
          </cell>
          <cell r="D72" t="str">
            <v>Tâm</v>
          </cell>
          <cell r="E72" t="str">
            <v>K22CMU-TPM</v>
          </cell>
          <cell r="F72">
            <v>35677</v>
          </cell>
          <cell r="G72" t="str">
            <v>Đà Nẵng</v>
          </cell>
          <cell r="H72" t="str">
            <v>Nam</v>
          </cell>
          <cell r="I72">
            <v>6.35</v>
          </cell>
          <cell r="J72">
            <v>6.3</v>
          </cell>
          <cell r="K72">
            <v>7.2</v>
          </cell>
          <cell r="L72">
            <v>0</v>
          </cell>
          <cell r="M72">
            <v>6.8</v>
          </cell>
          <cell r="N72">
            <v>6.36</v>
          </cell>
          <cell r="O72">
            <v>2.4700000000000002</v>
          </cell>
          <cell r="P72" t="str">
            <v>ĐẠT</v>
          </cell>
          <cell r="Q72" t="str">
            <v>ĐẠT</v>
          </cell>
          <cell r="R72" t="str">
            <v>ĐẠT</v>
          </cell>
          <cell r="S72" t="str">
            <v>Tốt</v>
          </cell>
          <cell r="T72" t="str">
            <v>Nợ 2 TC</v>
          </cell>
          <cell r="U72" t="str">
            <v>HOÃN CNTN</v>
          </cell>
        </row>
        <row r="73">
          <cell r="B73">
            <v>2221724320</v>
          </cell>
          <cell r="C73" t="str">
            <v>Phan Phạm</v>
          </cell>
          <cell r="D73" t="str">
            <v>Tuấn</v>
          </cell>
          <cell r="E73" t="str">
            <v>K22CMU-TPM</v>
          </cell>
          <cell r="F73">
            <v>36104</v>
          </cell>
          <cell r="G73" t="str">
            <v>Đà Nẵng</v>
          </cell>
          <cell r="H73" t="str">
            <v>Nam</v>
          </cell>
          <cell r="I73">
            <v>6.4</v>
          </cell>
          <cell r="J73">
            <v>9</v>
          </cell>
          <cell r="K73">
            <v>7.6</v>
          </cell>
          <cell r="L73">
            <v>0</v>
          </cell>
          <cell r="M73">
            <v>8.3000000000000007</v>
          </cell>
          <cell r="N73">
            <v>6.43</v>
          </cell>
          <cell r="O73">
            <v>2.58</v>
          </cell>
          <cell r="P73" t="str">
            <v>ĐẠT</v>
          </cell>
          <cell r="Q73" t="str">
            <v>ĐẠT</v>
          </cell>
          <cell r="R73" t="str">
            <v>ĐẠT</v>
          </cell>
          <cell r="S73" t="str">
            <v>Xuất Sắc</v>
          </cell>
          <cell r="T73" t="str">
            <v>Nợ 6 TC</v>
          </cell>
          <cell r="U73" t="str">
            <v>HOÃN CNTN</v>
          </cell>
        </row>
        <row r="74">
          <cell r="B74">
            <v>2221128931</v>
          </cell>
          <cell r="C74" t="str">
            <v>Nguyễn Ngọc</v>
          </cell>
          <cell r="D74" t="str">
            <v>Thắng</v>
          </cell>
          <cell r="E74" t="str">
            <v>K22CMU-TPM</v>
          </cell>
          <cell r="F74">
            <v>35839</v>
          </cell>
          <cell r="G74" t="str">
            <v>Daklak</v>
          </cell>
          <cell r="H74" t="str">
            <v>Nam</v>
          </cell>
          <cell r="I74">
            <v>6.85</v>
          </cell>
          <cell r="J74">
            <v>8.1999999999999993</v>
          </cell>
          <cell r="K74">
            <v>8.1</v>
          </cell>
          <cell r="L74">
            <v>0</v>
          </cell>
          <cell r="M74">
            <v>8.1999999999999993</v>
          </cell>
          <cell r="N74">
            <v>6.88</v>
          </cell>
          <cell r="O74">
            <v>2.84</v>
          </cell>
          <cell r="P74" t="str">
            <v>ĐẠT</v>
          </cell>
          <cell r="Q74" t="str">
            <v>ĐẠT</v>
          </cell>
          <cell r="R74" t="str">
            <v>ĐẠT</v>
          </cell>
          <cell r="S74" t="str">
            <v>Tốt</v>
          </cell>
          <cell r="T74" t="str">
            <v>Nợ 6 TC</v>
          </cell>
          <cell r="U74" t="str">
            <v>HOÃN CNTN</v>
          </cell>
        </row>
        <row r="75">
          <cell r="B75">
            <v>2221123575</v>
          </cell>
          <cell r="C75" t="str">
            <v>Nguyễn Văn Duy</v>
          </cell>
          <cell r="D75" t="str">
            <v>Thiện</v>
          </cell>
          <cell r="E75" t="str">
            <v>K22CMU-TPM</v>
          </cell>
          <cell r="F75">
            <v>35869</v>
          </cell>
          <cell r="G75" t="str">
            <v>Quảng Nam</v>
          </cell>
          <cell r="H75" t="str">
            <v>Nam</v>
          </cell>
          <cell r="I75">
            <v>6.25</v>
          </cell>
          <cell r="J75">
            <v>6.7</v>
          </cell>
          <cell r="K75">
            <v>8</v>
          </cell>
          <cell r="L75">
            <v>0</v>
          </cell>
          <cell r="M75">
            <v>7.4</v>
          </cell>
          <cell r="N75">
            <v>6.28</v>
          </cell>
          <cell r="O75">
            <v>2.48</v>
          </cell>
          <cell r="P75">
            <v>0</v>
          </cell>
          <cell r="Q75">
            <v>0</v>
          </cell>
          <cell r="R75" t="str">
            <v>ĐẠT</v>
          </cell>
          <cell r="S75" t="str">
            <v>Khá</v>
          </cell>
          <cell r="T75" t="str">
            <v>Nợ 6 TC</v>
          </cell>
          <cell r="U75" t="str">
            <v>HOÃN CNTN</v>
          </cell>
        </row>
        <row r="76">
          <cell r="B76">
            <v>2221125807</v>
          </cell>
          <cell r="C76" t="str">
            <v>Trần Quốc</v>
          </cell>
          <cell r="D76" t="str">
            <v>Thịnh</v>
          </cell>
          <cell r="E76" t="str">
            <v>K22CMU-TPM</v>
          </cell>
          <cell r="F76">
            <v>36035</v>
          </cell>
          <cell r="G76" t="str">
            <v>Quảng Bình</v>
          </cell>
          <cell r="H76" t="str">
            <v>Nam</v>
          </cell>
          <cell r="I76">
            <v>6.69</v>
          </cell>
          <cell r="J76">
            <v>7.6</v>
          </cell>
          <cell r="K76">
            <v>6.6</v>
          </cell>
          <cell r="L76">
            <v>0</v>
          </cell>
          <cell r="M76">
            <v>7.1</v>
          </cell>
          <cell r="N76">
            <v>6.69</v>
          </cell>
          <cell r="O76">
            <v>2.7</v>
          </cell>
          <cell r="P76">
            <v>0</v>
          </cell>
          <cell r="Q76" t="str">
            <v>ĐẠT</v>
          </cell>
          <cell r="R76" t="str">
            <v>ĐẠT</v>
          </cell>
          <cell r="S76" t="str">
            <v>Tốt</v>
          </cell>
          <cell r="T76" t="str">
            <v>Nợ 3 TC</v>
          </cell>
          <cell r="U76" t="str">
            <v>HOÃN CNTN</v>
          </cell>
        </row>
        <row r="77">
          <cell r="B77">
            <v>2221125729</v>
          </cell>
          <cell r="C77" t="str">
            <v>Lê Văn</v>
          </cell>
          <cell r="D77" t="str">
            <v>Thức</v>
          </cell>
          <cell r="E77" t="str">
            <v>K22CMU-TPM</v>
          </cell>
          <cell r="F77">
            <v>35882</v>
          </cell>
          <cell r="G77" t="str">
            <v>Quảng Nam</v>
          </cell>
          <cell r="H77" t="str">
            <v>Nam</v>
          </cell>
          <cell r="I77">
            <v>6.64</v>
          </cell>
          <cell r="J77">
            <v>8.5</v>
          </cell>
          <cell r="K77">
            <v>8.5</v>
          </cell>
          <cell r="L77">
            <v>0</v>
          </cell>
          <cell r="M77">
            <v>8.5</v>
          </cell>
          <cell r="N77">
            <v>6.68</v>
          </cell>
          <cell r="O77">
            <v>2.7</v>
          </cell>
          <cell r="P77">
            <v>0</v>
          </cell>
          <cell r="Q77" t="str">
            <v>ĐẠT</v>
          </cell>
          <cell r="R77" t="str">
            <v>ĐẠT</v>
          </cell>
          <cell r="S77" t="str">
            <v>Tốt</v>
          </cell>
          <cell r="T77" t="str">
            <v>Nợ 6 TC</v>
          </cell>
          <cell r="U77" t="str">
            <v>HOÃN CNTN</v>
          </cell>
        </row>
        <row r="78">
          <cell r="B78">
            <v>2221123598</v>
          </cell>
          <cell r="C78" t="str">
            <v>Huỳnh Bá Khánh</v>
          </cell>
          <cell r="D78" t="str">
            <v>Trình</v>
          </cell>
          <cell r="E78" t="str">
            <v>K22CMU-TPM</v>
          </cell>
          <cell r="F78">
            <v>36018</v>
          </cell>
          <cell r="G78" t="str">
            <v>Đà Nẵng</v>
          </cell>
          <cell r="H78" t="str">
            <v>Nam</v>
          </cell>
          <cell r="I78">
            <v>6.39</v>
          </cell>
          <cell r="J78">
            <v>7.9</v>
          </cell>
          <cell r="K78">
            <v>7.7</v>
          </cell>
          <cell r="L78">
            <v>0</v>
          </cell>
          <cell r="M78">
            <v>7.8</v>
          </cell>
          <cell r="N78">
            <v>6.42</v>
          </cell>
          <cell r="O78">
            <v>2.54</v>
          </cell>
          <cell r="P78" t="str">
            <v>ĐẠT</v>
          </cell>
          <cell r="Q78">
            <v>0</v>
          </cell>
          <cell r="R78" t="str">
            <v>ĐẠT</v>
          </cell>
          <cell r="S78" t="str">
            <v>Tốt</v>
          </cell>
          <cell r="T78" t="str">
            <v>Nợ 6 TC</v>
          </cell>
          <cell r="U78" t="str">
            <v>HOÃN CNTN</v>
          </cell>
        </row>
        <row r="79">
          <cell r="B79">
            <v>2221123663</v>
          </cell>
          <cell r="C79" t="str">
            <v>Lê Nguyễn Hoàng</v>
          </cell>
          <cell r="D79" t="str">
            <v>Văn</v>
          </cell>
          <cell r="E79" t="str">
            <v>K22CMU-TPM</v>
          </cell>
          <cell r="F79">
            <v>36086</v>
          </cell>
          <cell r="G79" t="str">
            <v>Đà Nẵng</v>
          </cell>
          <cell r="H79" t="str">
            <v>Nam</v>
          </cell>
          <cell r="I79">
            <v>7.12</v>
          </cell>
          <cell r="J79">
            <v>9.4</v>
          </cell>
          <cell r="K79">
            <v>8.6999999999999993</v>
          </cell>
          <cell r="L79">
            <v>0</v>
          </cell>
          <cell r="M79">
            <v>9.1</v>
          </cell>
          <cell r="N79">
            <v>7.16</v>
          </cell>
          <cell r="O79">
            <v>2.96</v>
          </cell>
          <cell r="P79" t="str">
            <v>ĐẠT</v>
          </cell>
          <cell r="Q79" t="str">
            <v>ĐẠT</v>
          </cell>
          <cell r="R79" t="str">
            <v>ĐẠT</v>
          </cell>
          <cell r="S79" t="str">
            <v>Tốt</v>
          </cell>
          <cell r="T79" t="str">
            <v>Nợ 6 TC</v>
          </cell>
          <cell r="U79" t="str">
            <v>HOÃN CNTN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2021145087</v>
          </cell>
          <cell r="C81" t="str">
            <v>Trần Viết</v>
          </cell>
          <cell r="D81" t="str">
            <v>Toàn</v>
          </cell>
          <cell r="E81" t="str">
            <v>K20CMU-TPM</v>
          </cell>
          <cell r="F81">
            <v>35043</v>
          </cell>
          <cell r="G81" t="str">
            <v>Đà Nẵng</v>
          </cell>
          <cell r="H81" t="str">
            <v>Nam</v>
          </cell>
          <cell r="I81">
            <v>6.57</v>
          </cell>
          <cell r="J81">
            <v>5.8</v>
          </cell>
          <cell r="K81">
            <v>8.1999999999999993</v>
          </cell>
          <cell r="L81">
            <v>7.8</v>
          </cell>
          <cell r="M81">
            <v>7</v>
          </cell>
          <cell r="N81">
            <v>6.61</v>
          </cell>
          <cell r="O81">
            <v>2.58</v>
          </cell>
          <cell r="P81" t="str">
            <v>ĐẠT</v>
          </cell>
          <cell r="Q81" t="str">
            <v>ĐẠT</v>
          </cell>
          <cell r="R81" t="str">
            <v>ĐẠT</v>
          </cell>
          <cell r="S81" t="str">
            <v>Tốt</v>
          </cell>
          <cell r="T81" t="str">
            <v>Nợ 0 TC</v>
          </cell>
          <cell r="U81" t="str">
            <v>CNTN</v>
          </cell>
        </row>
        <row r="82">
          <cell r="B82">
            <v>2020112973</v>
          </cell>
          <cell r="C82" t="str">
            <v>Trần Minh</v>
          </cell>
          <cell r="D82" t="str">
            <v>Tú</v>
          </cell>
          <cell r="E82" t="str">
            <v>K20CMU-TPM</v>
          </cell>
          <cell r="F82">
            <v>35221</v>
          </cell>
          <cell r="G82" t="str">
            <v>Quảng Nam</v>
          </cell>
          <cell r="H82" t="str">
            <v>Nam</v>
          </cell>
          <cell r="I82">
            <v>6.58</v>
          </cell>
          <cell r="J82">
            <v>7.2</v>
          </cell>
          <cell r="K82">
            <v>6.3</v>
          </cell>
          <cell r="L82">
            <v>7.5</v>
          </cell>
          <cell r="M82">
            <v>6.8</v>
          </cell>
          <cell r="N82">
            <v>6.58</v>
          </cell>
          <cell r="O82">
            <v>2.6</v>
          </cell>
          <cell r="P82" t="str">
            <v>ĐẠT</v>
          </cell>
          <cell r="Q82" t="str">
            <v>ĐẠT</v>
          </cell>
          <cell r="R82" t="str">
            <v>ĐẠT</v>
          </cell>
          <cell r="S82" t="str">
            <v>Tốt</v>
          </cell>
          <cell r="T82" t="str">
            <v>Nợ 0 TC</v>
          </cell>
          <cell r="U82" t="str">
            <v>CNTN</v>
          </cell>
        </row>
        <row r="83">
          <cell r="B83">
            <v>2121114105</v>
          </cell>
          <cell r="C83" t="str">
            <v>Trần Nguyễn Hữu</v>
          </cell>
          <cell r="D83" t="str">
            <v>Nghĩa</v>
          </cell>
          <cell r="E83" t="str">
            <v>K21CMU-TPM</v>
          </cell>
          <cell r="F83">
            <v>35722</v>
          </cell>
          <cell r="G83" t="str">
            <v>Đà Nẵng</v>
          </cell>
          <cell r="H83" t="str">
            <v>Nam</v>
          </cell>
          <cell r="I83">
            <v>7.36</v>
          </cell>
          <cell r="J83">
            <v>8.5</v>
          </cell>
          <cell r="K83">
            <v>7.5</v>
          </cell>
          <cell r="L83">
            <v>7</v>
          </cell>
          <cell r="M83">
            <v>8</v>
          </cell>
          <cell r="N83">
            <v>7.37</v>
          </cell>
          <cell r="O83">
            <v>3.08</v>
          </cell>
          <cell r="P83" t="str">
            <v>ĐẠT</v>
          </cell>
          <cell r="Q83" t="str">
            <v>ĐẠT</v>
          </cell>
          <cell r="R83" t="str">
            <v>ĐẠT</v>
          </cell>
          <cell r="S83" t="str">
            <v>Khá</v>
          </cell>
          <cell r="T83" t="str">
            <v>Nợ 0 TC</v>
          </cell>
          <cell r="U83" t="str">
            <v>CNTN</v>
          </cell>
        </row>
        <row r="84">
          <cell r="B84">
            <v>2121114065</v>
          </cell>
          <cell r="C84" t="str">
            <v>Đỗ Văn</v>
          </cell>
          <cell r="D84" t="str">
            <v>Trường</v>
          </cell>
          <cell r="E84" t="str">
            <v>K21CMU-TPM</v>
          </cell>
          <cell r="F84">
            <v>35333</v>
          </cell>
          <cell r="G84" t="str">
            <v>Hưng Yên</v>
          </cell>
          <cell r="H84" t="str">
            <v>Nam</v>
          </cell>
          <cell r="I84">
            <v>7.32</v>
          </cell>
          <cell r="J84">
            <v>7.5</v>
          </cell>
          <cell r="K84">
            <v>8.6</v>
          </cell>
          <cell r="L84">
            <v>3.3</v>
          </cell>
          <cell r="M84">
            <v>8.0500000000000007</v>
          </cell>
          <cell r="N84">
            <v>7.35</v>
          </cell>
          <cell r="O84">
            <v>3.09</v>
          </cell>
          <cell r="P84" t="str">
            <v>ĐẠT</v>
          </cell>
          <cell r="Q84" t="str">
            <v>ĐẠT</v>
          </cell>
          <cell r="R84" t="str">
            <v>ĐẠT</v>
          </cell>
          <cell r="S84" t="str">
            <v>Tốt</v>
          </cell>
          <cell r="T84" t="str">
            <v>Nợ 0 TC</v>
          </cell>
          <cell r="U84" t="str">
            <v>CNTN</v>
          </cell>
        </row>
        <row r="85">
          <cell r="B85">
            <v>2121126384</v>
          </cell>
          <cell r="C85" t="str">
            <v>Nguyễn Thành</v>
          </cell>
          <cell r="D85" t="str">
            <v>Tiến</v>
          </cell>
          <cell r="E85" t="str">
            <v>K22CMU-TPM</v>
          </cell>
          <cell r="F85">
            <v>35615</v>
          </cell>
          <cell r="G85" t="str">
            <v>Đăk Lăk</v>
          </cell>
          <cell r="H85" t="str">
            <v>Nam</v>
          </cell>
          <cell r="I85">
            <v>7.08</v>
          </cell>
          <cell r="J85">
            <v>7.5</v>
          </cell>
          <cell r="K85">
            <v>8.3000000000000007</v>
          </cell>
          <cell r="L85">
            <v>5.5</v>
          </cell>
          <cell r="M85">
            <v>7.9</v>
          </cell>
          <cell r="N85">
            <v>7.1</v>
          </cell>
          <cell r="O85">
            <v>2.91</v>
          </cell>
          <cell r="P85" t="str">
            <v>ĐẠT</v>
          </cell>
          <cell r="Q85" t="str">
            <v>ĐẠT</v>
          </cell>
          <cell r="R85" t="str">
            <v>ĐẠT</v>
          </cell>
          <cell r="S85" t="str">
            <v>Khá</v>
          </cell>
          <cell r="T85" t="str">
            <v>Nợ 0 TC</v>
          </cell>
          <cell r="U85" t="str">
            <v>CNTN</v>
          </cell>
        </row>
      </sheetData>
      <sheetData sheetId="7">
        <row r="9">
          <cell r="B9">
            <v>1921413549</v>
          </cell>
          <cell r="C9" t="str">
            <v>Lê Bá</v>
          </cell>
          <cell r="D9" t="str">
            <v>Nhân</v>
          </cell>
          <cell r="E9" t="str">
            <v>K19CSU-KTR</v>
          </cell>
          <cell r="F9">
            <v>34865</v>
          </cell>
          <cell r="G9" t="str">
            <v>Quảng Nam</v>
          </cell>
          <cell r="H9" t="str">
            <v>Nam</v>
          </cell>
          <cell r="I9">
            <v>6.52</v>
          </cell>
          <cell r="J9">
            <v>7.3</v>
          </cell>
          <cell r="K9">
            <v>8.1999999999999993</v>
          </cell>
          <cell r="L9">
            <v>0</v>
          </cell>
          <cell r="M9">
            <v>0</v>
          </cell>
          <cell r="N9">
            <v>0</v>
          </cell>
          <cell r="O9">
            <v>7.9</v>
          </cell>
          <cell r="P9">
            <v>7.9</v>
          </cell>
          <cell r="Q9">
            <v>6.65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Khá</v>
          </cell>
          <cell r="W9" t="str">
            <v>Nợ 0 TC</v>
          </cell>
          <cell r="X9" t="str">
            <v>CNTN</v>
          </cell>
        </row>
        <row r="10">
          <cell r="B10">
            <v>2021417443</v>
          </cell>
          <cell r="C10" t="str">
            <v>Trương Tấn</v>
          </cell>
          <cell r="D10" t="str">
            <v>Thành</v>
          </cell>
          <cell r="E10" t="str">
            <v>K21CSU-KTR</v>
          </cell>
          <cell r="F10">
            <v>35280</v>
          </cell>
          <cell r="G10" t="str">
            <v>DakLak</v>
          </cell>
          <cell r="H10" t="str">
            <v>Nam</v>
          </cell>
          <cell r="I10">
            <v>7.39</v>
          </cell>
          <cell r="J10">
            <v>8.6</v>
          </cell>
          <cell r="K10">
            <v>7.3</v>
          </cell>
          <cell r="L10">
            <v>0</v>
          </cell>
          <cell r="M10">
            <v>0</v>
          </cell>
          <cell r="N10">
            <v>0</v>
          </cell>
          <cell r="O10">
            <v>7.7</v>
          </cell>
          <cell r="P10">
            <v>7.38</v>
          </cell>
          <cell r="Q10">
            <v>3.07</v>
          </cell>
          <cell r="R10">
            <v>0</v>
          </cell>
          <cell r="S10">
            <v>0</v>
          </cell>
          <cell r="T10" t="str">
            <v>ĐẠT</v>
          </cell>
          <cell r="U10" t="str">
            <v>ĐẠT</v>
          </cell>
          <cell r="V10" t="str">
            <v>Xuất Sắc</v>
          </cell>
          <cell r="W10" t="str">
            <v>Nợ 0 TC</v>
          </cell>
          <cell r="X10" t="str">
            <v>HOÃN CNTN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>
            <v>1821416022</v>
          </cell>
          <cell r="C15" t="str">
            <v>Nguyễn Quang</v>
          </cell>
          <cell r="D15" t="str">
            <v>Trí</v>
          </cell>
          <cell r="E15" t="str">
            <v>K19CSU-KTR</v>
          </cell>
          <cell r="F15">
            <v>34508</v>
          </cell>
          <cell r="G15" t="str">
            <v>Quảng Nam</v>
          </cell>
          <cell r="H15" t="str">
            <v>Nam</v>
          </cell>
          <cell r="I15">
            <v>6.44</v>
          </cell>
          <cell r="J15">
            <v>5.9</v>
          </cell>
          <cell r="K15">
            <v>7.5</v>
          </cell>
          <cell r="L15">
            <v>0</v>
          </cell>
          <cell r="M15">
            <v>0</v>
          </cell>
          <cell r="N15">
            <v>0</v>
          </cell>
          <cell r="O15">
            <v>7</v>
          </cell>
          <cell r="P15">
            <v>7</v>
          </cell>
          <cell r="Q15">
            <v>6.54</v>
          </cell>
          <cell r="R15">
            <v>0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Khá</v>
          </cell>
          <cell r="W15" t="str">
            <v>Nợ 7 TC</v>
          </cell>
          <cell r="X15" t="str">
            <v>HOÃN CNTN</v>
          </cell>
        </row>
        <row r="16">
          <cell r="B16">
            <v>172236503</v>
          </cell>
          <cell r="C16" t="str">
            <v>Nguyễn Văn Đại Phú</v>
          </cell>
          <cell r="D16" t="str">
            <v>Phước</v>
          </cell>
          <cell r="E16" t="str">
            <v>K19CSU-KTR</v>
          </cell>
          <cell r="F16">
            <v>33999</v>
          </cell>
          <cell r="G16" t="str">
            <v>Đà Nẵng</v>
          </cell>
          <cell r="H16" t="str">
            <v>Nam</v>
          </cell>
          <cell r="I16">
            <v>6.36</v>
          </cell>
          <cell r="J16">
            <v>8.6</v>
          </cell>
          <cell r="K16">
            <v>7.5</v>
          </cell>
          <cell r="L16">
            <v>0</v>
          </cell>
          <cell r="M16">
            <v>0</v>
          </cell>
          <cell r="N16">
            <v>0</v>
          </cell>
          <cell r="O16">
            <v>7.8</v>
          </cell>
          <cell r="P16">
            <v>7.8</v>
          </cell>
          <cell r="Q16">
            <v>6.49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Khá</v>
          </cell>
          <cell r="W16" t="str">
            <v>Nợ 2 TC</v>
          </cell>
          <cell r="X16" t="str">
            <v>HOÃN CNTN</v>
          </cell>
        </row>
        <row r="17">
          <cell r="B17">
            <v>2021414234</v>
          </cell>
          <cell r="C17" t="str">
            <v>Lê Hoài Nghĩa</v>
          </cell>
          <cell r="D17" t="str">
            <v>Hiệp</v>
          </cell>
          <cell r="E17" t="str">
            <v>K20CSU-KTR</v>
          </cell>
          <cell r="F17">
            <v>34954</v>
          </cell>
          <cell r="G17" t="str">
            <v>Đà Nẵng</v>
          </cell>
          <cell r="H17" t="str">
            <v>Nam</v>
          </cell>
          <cell r="I17">
            <v>6.52</v>
          </cell>
          <cell r="J17">
            <v>9.4</v>
          </cell>
          <cell r="K17">
            <v>8.3000000000000007</v>
          </cell>
          <cell r="L17">
            <v>0</v>
          </cell>
          <cell r="M17">
            <v>0</v>
          </cell>
          <cell r="N17">
            <v>0</v>
          </cell>
          <cell r="O17">
            <v>8.6</v>
          </cell>
          <cell r="P17">
            <v>6.57</v>
          </cell>
          <cell r="Q17">
            <v>2.65</v>
          </cell>
          <cell r="R17">
            <v>0</v>
          </cell>
          <cell r="S17">
            <v>0</v>
          </cell>
          <cell r="T17">
            <v>0</v>
          </cell>
          <cell r="U17" t="str">
            <v>ĐẠT</v>
          </cell>
          <cell r="V17" t="str">
            <v>Tốt</v>
          </cell>
          <cell r="W17" t="str">
            <v>Nợ 7 TC</v>
          </cell>
          <cell r="X17" t="str">
            <v>HOÃN CNTN</v>
          </cell>
        </row>
        <row r="18">
          <cell r="B18">
            <v>2120416504</v>
          </cell>
          <cell r="C18" t="str">
            <v>Võ Thị</v>
          </cell>
          <cell r="D18" t="str">
            <v>Hường</v>
          </cell>
          <cell r="E18" t="str">
            <v>K21CSU-KTR</v>
          </cell>
          <cell r="F18">
            <v>35737</v>
          </cell>
          <cell r="G18" t="str">
            <v>Gia Lai</v>
          </cell>
          <cell r="H18" t="str">
            <v>Nữ</v>
          </cell>
          <cell r="I18">
            <v>8</v>
          </cell>
          <cell r="J18">
            <v>9.5</v>
          </cell>
          <cell r="K18">
            <v>8.8000000000000007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  <cell r="P18">
            <v>8.02</v>
          </cell>
          <cell r="Q18">
            <v>3.45</v>
          </cell>
          <cell r="R18" t="str">
            <v>ĐẠT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Xuất Sắc</v>
          </cell>
          <cell r="W18" t="str">
            <v>Nợ 0 TC</v>
          </cell>
          <cell r="X18" t="str">
            <v>CNTN</v>
          </cell>
        </row>
        <row r="19">
          <cell r="B19">
            <v>2121429121</v>
          </cell>
          <cell r="C19" t="str">
            <v>Hồ Quốc</v>
          </cell>
          <cell r="D19" t="str">
            <v>Lợi</v>
          </cell>
          <cell r="E19" t="str">
            <v>K21CSU-KTR</v>
          </cell>
          <cell r="F19">
            <v>35509</v>
          </cell>
          <cell r="G19" t="str">
            <v>Đà Nẵng</v>
          </cell>
          <cell r="H19" t="str">
            <v>Nam</v>
          </cell>
          <cell r="I19">
            <v>7.22</v>
          </cell>
          <cell r="J19">
            <v>9.1999999999999993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2.6</v>
          </cell>
          <cell r="P19">
            <v>7.01</v>
          </cell>
          <cell r="Q19">
            <v>2.9</v>
          </cell>
          <cell r="R19">
            <v>0</v>
          </cell>
          <cell r="S19">
            <v>0</v>
          </cell>
          <cell r="T19" t="str">
            <v>ĐẠT</v>
          </cell>
          <cell r="U19" t="str">
            <v>ĐẠT</v>
          </cell>
          <cell r="V19" t="str">
            <v>Xuất Sắc</v>
          </cell>
          <cell r="W19" t="str">
            <v>Nợ 3 TC</v>
          </cell>
          <cell r="X19" t="str">
            <v>HỎNG</v>
          </cell>
        </row>
        <row r="20">
          <cell r="B20">
            <v>2120416506</v>
          </cell>
          <cell r="C20" t="str">
            <v>Vũ Thị Ngọc</v>
          </cell>
          <cell r="D20" t="str">
            <v>Nhung</v>
          </cell>
          <cell r="E20" t="str">
            <v>K21CSU-KTR</v>
          </cell>
          <cell r="F20">
            <v>35227</v>
          </cell>
          <cell r="G20" t="str">
            <v>Đà Nẵng</v>
          </cell>
          <cell r="H20" t="str">
            <v>Nữ</v>
          </cell>
          <cell r="I20">
            <v>8.01</v>
          </cell>
          <cell r="J20">
            <v>9.1999999999999993</v>
          </cell>
          <cell r="K20">
            <v>8.4</v>
          </cell>
          <cell r="L20">
            <v>0</v>
          </cell>
          <cell r="M20">
            <v>0</v>
          </cell>
          <cell r="N20">
            <v>0</v>
          </cell>
          <cell r="O20">
            <v>8.6</v>
          </cell>
          <cell r="P20">
            <v>8.02</v>
          </cell>
          <cell r="Q20">
            <v>3.44</v>
          </cell>
          <cell r="R20">
            <v>0</v>
          </cell>
          <cell r="S20" t="str">
            <v>ĐẠT</v>
          </cell>
          <cell r="T20" t="str">
            <v>ĐẠT</v>
          </cell>
          <cell r="U20" t="str">
            <v>ĐẠT</v>
          </cell>
          <cell r="V20" t="str">
            <v>Xuất Sắc</v>
          </cell>
          <cell r="W20" t="str">
            <v>Nợ 0 TC</v>
          </cell>
          <cell r="X20" t="str">
            <v>HOÃN CNTN</v>
          </cell>
        </row>
        <row r="21">
          <cell r="B21">
            <v>2121416508</v>
          </cell>
          <cell r="C21" t="str">
            <v>Trần Minh</v>
          </cell>
          <cell r="D21" t="str">
            <v>Quang</v>
          </cell>
          <cell r="E21" t="str">
            <v>K21CSU-KTR</v>
          </cell>
          <cell r="F21">
            <v>35466</v>
          </cell>
          <cell r="G21" t="str">
            <v>DakLak</v>
          </cell>
          <cell r="H21" t="str">
            <v>Nam</v>
          </cell>
          <cell r="I21">
            <v>7.36</v>
          </cell>
          <cell r="J21">
            <v>8.9</v>
          </cell>
          <cell r="K21">
            <v>6.7</v>
          </cell>
          <cell r="L21">
            <v>0</v>
          </cell>
          <cell r="M21">
            <v>0</v>
          </cell>
          <cell r="N21">
            <v>0</v>
          </cell>
          <cell r="O21">
            <v>7.3</v>
          </cell>
          <cell r="P21">
            <v>7.34</v>
          </cell>
          <cell r="Q21">
            <v>3.03</v>
          </cell>
          <cell r="R21" t="str">
            <v>ĐẠT</v>
          </cell>
          <cell r="S21">
            <v>0</v>
          </cell>
          <cell r="T21" t="str">
            <v>ĐẠT</v>
          </cell>
          <cell r="U21" t="str">
            <v>ĐẠT</v>
          </cell>
          <cell r="V21" t="str">
            <v>Tốt</v>
          </cell>
          <cell r="W21" t="str">
            <v>Nợ 1 TC</v>
          </cell>
          <cell r="X21" t="str">
            <v>HOÃN CNTN</v>
          </cell>
        </row>
        <row r="22">
          <cell r="B22">
            <v>2121424328</v>
          </cell>
          <cell r="C22" t="str">
            <v>Phạm Ngọc</v>
          </cell>
          <cell r="D22" t="str">
            <v>Quý</v>
          </cell>
          <cell r="E22" t="str">
            <v>K21CSU-KTR</v>
          </cell>
          <cell r="F22">
            <v>35492</v>
          </cell>
          <cell r="G22" t="str">
            <v>Đà Nẵng</v>
          </cell>
          <cell r="H22" t="str">
            <v>Nam</v>
          </cell>
          <cell r="I22">
            <v>6.91</v>
          </cell>
          <cell r="J22">
            <v>8</v>
          </cell>
          <cell r="K22">
            <v>7.2</v>
          </cell>
          <cell r="L22">
            <v>0</v>
          </cell>
          <cell r="M22">
            <v>0</v>
          </cell>
          <cell r="N22">
            <v>0</v>
          </cell>
          <cell r="O22">
            <v>7.4</v>
          </cell>
          <cell r="P22">
            <v>6.92</v>
          </cell>
          <cell r="Q22">
            <v>2.79</v>
          </cell>
          <cell r="R22" t="str">
            <v>ĐẠT</v>
          </cell>
          <cell r="S22" t="str">
            <v>ĐẠT</v>
          </cell>
          <cell r="T22" t="str">
            <v>ĐẠT</v>
          </cell>
          <cell r="U22" t="str">
            <v>ĐẠT</v>
          </cell>
          <cell r="V22" t="str">
            <v>Tốt</v>
          </cell>
          <cell r="W22" t="str">
            <v>Nợ 0 TC</v>
          </cell>
          <cell r="X22" t="str">
            <v>CNTN</v>
          </cell>
        </row>
        <row r="23">
          <cell r="B23">
            <v>2120428757</v>
          </cell>
          <cell r="C23" t="str">
            <v>Võ Trần Tấn</v>
          </cell>
          <cell r="D23" t="str">
            <v>Tài</v>
          </cell>
          <cell r="E23" t="str">
            <v>K21CSU-KTR</v>
          </cell>
          <cell r="F23">
            <v>35556</v>
          </cell>
          <cell r="G23" t="str">
            <v>Quảng Ngãi</v>
          </cell>
          <cell r="H23" t="str">
            <v>Nam</v>
          </cell>
          <cell r="I23">
            <v>7.52</v>
          </cell>
          <cell r="J23">
            <v>8.6</v>
          </cell>
          <cell r="K23">
            <v>8</v>
          </cell>
          <cell r="L23">
            <v>0</v>
          </cell>
          <cell r="M23">
            <v>0</v>
          </cell>
          <cell r="N23">
            <v>0</v>
          </cell>
          <cell r="O23">
            <v>8.1999999999999993</v>
          </cell>
          <cell r="P23">
            <v>7.53</v>
          </cell>
          <cell r="Q23">
            <v>3.18</v>
          </cell>
          <cell r="R23" t="str">
            <v>ĐẠT</v>
          </cell>
          <cell r="S23" t="str">
            <v>ĐẠT</v>
          </cell>
          <cell r="T23" t="str">
            <v>ĐẠT</v>
          </cell>
          <cell r="U23" t="str">
            <v>ĐẠT</v>
          </cell>
          <cell r="V23" t="str">
            <v>Tốt</v>
          </cell>
          <cell r="W23" t="str">
            <v>Nợ 0 TC</v>
          </cell>
          <cell r="X23" t="str">
            <v>CNTN</v>
          </cell>
        </row>
        <row r="24">
          <cell r="B24">
            <v>2120424330</v>
          </cell>
          <cell r="C24" t="str">
            <v>Đỗ Phan Phương</v>
          </cell>
          <cell r="D24" t="str">
            <v>Thảo</v>
          </cell>
          <cell r="E24" t="str">
            <v>K21CSU-KTR</v>
          </cell>
          <cell r="F24">
            <v>35640</v>
          </cell>
          <cell r="G24" t="str">
            <v>Bình Định</v>
          </cell>
          <cell r="H24" t="str">
            <v>Nữ</v>
          </cell>
          <cell r="I24">
            <v>7.19</v>
          </cell>
          <cell r="J24">
            <v>9.5</v>
          </cell>
          <cell r="K24">
            <v>7.2</v>
          </cell>
          <cell r="L24">
            <v>0</v>
          </cell>
          <cell r="M24">
            <v>0</v>
          </cell>
          <cell r="N24">
            <v>0</v>
          </cell>
          <cell r="O24">
            <v>7.9</v>
          </cell>
          <cell r="P24">
            <v>7.19</v>
          </cell>
          <cell r="Q24">
            <v>2.96</v>
          </cell>
          <cell r="R24" t="str">
            <v>ĐẠT</v>
          </cell>
          <cell r="S24" t="str">
            <v>ĐẠT</v>
          </cell>
          <cell r="T24" t="str">
            <v>ĐẠT</v>
          </cell>
          <cell r="U24" t="str">
            <v>ĐẠT</v>
          </cell>
          <cell r="V24" t="str">
            <v>Tốt</v>
          </cell>
          <cell r="W24" t="str">
            <v>Nợ 0 TC</v>
          </cell>
          <cell r="X24" t="str">
            <v>CNTN</v>
          </cell>
        </row>
        <row r="25">
          <cell r="B25">
            <v>2121427273</v>
          </cell>
          <cell r="C25" t="str">
            <v>Cao Huỳnh</v>
          </cell>
          <cell r="D25" t="str">
            <v>Tuấn</v>
          </cell>
          <cell r="E25" t="str">
            <v>K21CSU-KTR</v>
          </cell>
          <cell r="F25">
            <v>35652</v>
          </cell>
          <cell r="G25" t="str">
            <v>Khánh Hòa</v>
          </cell>
          <cell r="H25" t="str">
            <v>Nam</v>
          </cell>
          <cell r="I25">
            <v>6.88</v>
          </cell>
          <cell r="J25">
            <v>8.1999999999999993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2.2999999999999998</v>
          </cell>
          <cell r="P25">
            <v>6.68</v>
          </cell>
          <cell r="Q25">
            <v>2.7</v>
          </cell>
          <cell r="R25">
            <v>0</v>
          </cell>
          <cell r="S25">
            <v>0</v>
          </cell>
          <cell r="T25">
            <v>0</v>
          </cell>
          <cell r="U25" t="str">
            <v>ĐẠT</v>
          </cell>
          <cell r="V25" t="str">
            <v>Tốt</v>
          </cell>
          <cell r="W25" t="str">
            <v>Nợ 2 TC</v>
          </cell>
          <cell r="X25" t="str">
            <v>HỎNG</v>
          </cell>
        </row>
        <row r="26">
          <cell r="B26">
            <v>2021414946</v>
          </cell>
          <cell r="C26" t="str">
            <v>Nguyễn Hữu</v>
          </cell>
          <cell r="D26" t="str">
            <v>Tài</v>
          </cell>
          <cell r="E26" t="str">
            <v>K21CSU-KTR</v>
          </cell>
          <cell r="F26">
            <v>35326</v>
          </cell>
          <cell r="G26" t="str">
            <v>DakLak</v>
          </cell>
          <cell r="H26" t="str">
            <v>Nam</v>
          </cell>
          <cell r="I26">
            <v>5.91</v>
          </cell>
          <cell r="J26">
            <v>9</v>
          </cell>
          <cell r="K26">
            <v>7</v>
          </cell>
          <cell r="L26">
            <v>0</v>
          </cell>
          <cell r="M26">
            <v>0</v>
          </cell>
          <cell r="N26">
            <v>0</v>
          </cell>
          <cell r="O26">
            <v>7.6</v>
          </cell>
          <cell r="P26">
            <v>5.94</v>
          </cell>
          <cell r="Q26">
            <v>2.2400000000000002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Tốt</v>
          </cell>
          <cell r="W26" t="str">
            <v>Nợ 7 TC</v>
          </cell>
          <cell r="X26" t="str">
            <v>HOÃN CNTN</v>
          </cell>
        </row>
      </sheetData>
      <sheetData sheetId="8">
        <row r="9">
          <cell r="B9">
            <v>2121617279</v>
          </cell>
          <cell r="C9" t="str">
            <v>Phạm Công</v>
          </cell>
          <cell r="D9" t="str">
            <v>Anh</v>
          </cell>
          <cell r="E9" t="str">
            <v>K21CSU-XDD</v>
          </cell>
          <cell r="F9">
            <v>35616</v>
          </cell>
          <cell r="G9" t="str">
            <v>Đà Nẵng</v>
          </cell>
          <cell r="H9" t="str">
            <v>Nam</v>
          </cell>
          <cell r="I9">
            <v>7.26</v>
          </cell>
          <cell r="J9">
            <v>8.5</v>
          </cell>
          <cell r="K9">
            <v>6.2</v>
          </cell>
          <cell r="L9">
            <v>0</v>
          </cell>
          <cell r="M9">
            <v>0</v>
          </cell>
          <cell r="N9">
            <v>0</v>
          </cell>
          <cell r="O9">
            <v>7.1</v>
          </cell>
          <cell r="P9">
            <v>7.23</v>
          </cell>
          <cell r="Q9">
            <v>2.98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2121616527</v>
          </cell>
          <cell r="C10" t="str">
            <v>Trần Lê Công</v>
          </cell>
          <cell r="D10" t="str">
            <v>Minh</v>
          </cell>
          <cell r="E10" t="str">
            <v>K21CSU-XDD</v>
          </cell>
          <cell r="F10">
            <v>35162</v>
          </cell>
          <cell r="G10" t="str">
            <v>Quảng Nam</v>
          </cell>
          <cell r="H10" t="str">
            <v>Nam</v>
          </cell>
          <cell r="I10">
            <v>7.09</v>
          </cell>
          <cell r="J10">
            <v>8.8000000000000007</v>
          </cell>
          <cell r="K10">
            <v>7.7</v>
          </cell>
          <cell r="L10">
            <v>0</v>
          </cell>
          <cell r="M10">
            <v>0</v>
          </cell>
          <cell r="N10">
            <v>0</v>
          </cell>
          <cell r="O10">
            <v>8.1</v>
          </cell>
          <cell r="P10">
            <v>7.11</v>
          </cell>
          <cell r="Q10">
            <v>2.91</v>
          </cell>
          <cell r="R10">
            <v>0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0 TC</v>
          </cell>
          <cell r="X10" t="str">
            <v>HOÃN CNTN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>
            <v>2020340835</v>
          </cell>
          <cell r="C12" t="str">
            <v>Nguyễn Thanh</v>
          </cell>
          <cell r="D12" t="str">
            <v>Bảo</v>
          </cell>
          <cell r="E12" t="str">
            <v>K21CSU-XDD</v>
          </cell>
          <cell r="F12">
            <v>35217</v>
          </cell>
          <cell r="G12" t="str">
            <v>Gia Lai</v>
          </cell>
          <cell r="H12" t="str">
            <v>Nam</v>
          </cell>
          <cell r="I12">
            <v>6.06</v>
          </cell>
          <cell r="J12">
            <v>8.9</v>
          </cell>
          <cell r="K12">
            <v>6.5</v>
          </cell>
          <cell r="L12">
            <v>0</v>
          </cell>
          <cell r="M12">
            <v>0</v>
          </cell>
          <cell r="N12">
            <v>0</v>
          </cell>
          <cell r="O12">
            <v>7.4</v>
          </cell>
          <cell r="P12">
            <v>6.07</v>
          </cell>
          <cell r="Q12">
            <v>2.31</v>
          </cell>
          <cell r="R12">
            <v>0</v>
          </cell>
          <cell r="S12" t="str">
            <v>ĐẠT</v>
          </cell>
          <cell r="T12">
            <v>0</v>
          </cell>
          <cell r="U12" t="str">
            <v>ĐẠT</v>
          </cell>
          <cell r="V12" t="str">
            <v>Khá</v>
          </cell>
          <cell r="W12" t="str">
            <v>Nợ 4 TC</v>
          </cell>
          <cell r="X12" t="str">
            <v>HOÃN CNTN</v>
          </cell>
        </row>
        <row r="13">
          <cell r="B13">
            <v>2121618571</v>
          </cell>
          <cell r="C13" t="str">
            <v>Nguyễn Văn</v>
          </cell>
          <cell r="D13" t="str">
            <v>Lâm</v>
          </cell>
          <cell r="E13" t="str">
            <v>K21CSU-XDD</v>
          </cell>
          <cell r="F13">
            <v>35764</v>
          </cell>
          <cell r="G13" t="str">
            <v>Lâm Đồng</v>
          </cell>
          <cell r="H13" t="str">
            <v>Nam</v>
          </cell>
          <cell r="I13">
            <v>6.73</v>
          </cell>
          <cell r="J13">
            <v>8.5</v>
          </cell>
          <cell r="K13">
            <v>6.2</v>
          </cell>
          <cell r="L13">
            <v>0</v>
          </cell>
          <cell r="M13">
            <v>0</v>
          </cell>
          <cell r="N13">
            <v>0</v>
          </cell>
          <cell r="O13">
            <v>7.1</v>
          </cell>
          <cell r="P13">
            <v>6.72</v>
          </cell>
          <cell r="Q13">
            <v>2.64</v>
          </cell>
          <cell r="R13" t="str">
            <v>ĐẠT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Khá</v>
          </cell>
          <cell r="W13" t="str">
            <v>Nợ 2 TC</v>
          </cell>
          <cell r="X13" t="str">
            <v>HOÃN CNTN</v>
          </cell>
        </row>
        <row r="14">
          <cell r="B14">
            <v>2121614369</v>
          </cell>
          <cell r="C14" t="str">
            <v>Lê Hoàng</v>
          </cell>
          <cell r="D14" t="str">
            <v>Nhân</v>
          </cell>
          <cell r="E14" t="str">
            <v>K21CSU-XDD</v>
          </cell>
          <cell r="F14">
            <v>35713</v>
          </cell>
          <cell r="G14" t="str">
            <v>Quảng Nam</v>
          </cell>
          <cell r="H14" t="str">
            <v>Nam</v>
          </cell>
          <cell r="I14">
            <v>6.34</v>
          </cell>
          <cell r="J14">
            <v>8.5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3.2</v>
          </cell>
          <cell r="P14">
            <v>6.15</v>
          </cell>
          <cell r="Q14">
            <v>2.4</v>
          </cell>
          <cell r="R14">
            <v>0</v>
          </cell>
          <cell r="S14">
            <v>0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4 TC</v>
          </cell>
          <cell r="X14" t="str">
            <v>HỎNG</v>
          </cell>
        </row>
        <row r="15">
          <cell r="B15">
            <v>2121624241</v>
          </cell>
          <cell r="C15" t="str">
            <v>Nguyễn Văn</v>
          </cell>
          <cell r="D15" t="str">
            <v>Sơn</v>
          </cell>
          <cell r="E15" t="str">
            <v>K21CSU-XDD</v>
          </cell>
          <cell r="F15">
            <v>35723</v>
          </cell>
          <cell r="G15" t="str">
            <v>TT Huế</v>
          </cell>
          <cell r="H15" t="str">
            <v>Nam</v>
          </cell>
          <cell r="I15">
            <v>6.97</v>
          </cell>
          <cell r="J15">
            <v>8.9</v>
          </cell>
          <cell r="K15">
            <v>7.5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6.98</v>
          </cell>
          <cell r="Q15">
            <v>2.86</v>
          </cell>
          <cell r="R15">
            <v>0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Tốt</v>
          </cell>
          <cell r="W15" t="str">
            <v>Nợ 3 TC</v>
          </cell>
          <cell r="X15" t="str">
            <v>HOÃN CNTN</v>
          </cell>
        </row>
        <row r="16">
          <cell r="B16">
            <v>2121616538</v>
          </cell>
          <cell r="C16" t="str">
            <v>Đoàn Công</v>
          </cell>
          <cell r="D16" t="str">
            <v>Tây</v>
          </cell>
          <cell r="E16" t="str">
            <v>K21CSU-XDD</v>
          </cell>
          <cell r="F16">
            <v>35639</v>
          </cell>
          <cell r="G16" t="str">
            <v>Quảng Nam</v>
          </cell>
          <cell r="H16" t="str">
            <v>Nam</v>
          </cell>
          <cell r="I16">
            <v>6.65</v>
          </cell>
          <cell r="J16">
            <v>9.1999999999999993</v>
          </cell>
          <cell r="K16">
            <v>6.8</v>
          </cell>
          <cell r="L16">
            <v>0</v>
          </cell>
          <cell r="M16">
            <v>0</v>
          </cell>
          <cell r="N16">
            <v>0</v>
          </cell>
          <cell r="O16">
            <v>7.7</v>
          </cell>
          <cell r="P16">
            <v>6.66</v>
          </cell>
          <cell r="Q16">
            <v>2.62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Xuất Sắc</v>
          </cell>
          <cell r="W16" t="str">
            <v>Nợ 3 TC</v>
          </cell>
          <cell r="X16" t="str">
            <v>HOÃN CNTN</v>
          </cell>
        </row>
        <row r="17">
          <cell r="B17">
            <v>2121618246</v>
          </cell>
          <cell r="C17" t="str">
            <v>Nguyễn Đức</v>
          </cell>
          <cell r="D17" t="str">
            <v>Thịnh</v>
          </cell>
          <cell r="E17" t="str">
            <v>K21CSU-XDD</v>
          </cell>
          <cell r="F17">
            <v>35566</v>
          </cell>
          <cell r="G17" t="str">
            <v>Quảng Nam</v>
          </cell>
          <cell r="H17" t="str">
            <v>Nam</v>
          </cell>
          <cell r="I17">
            <v>7.66</v>
          </cell>
          <cell r="J17">
            <v>8.9</v>
          </cell>
          <cell r="K17">
            <v>7.8</v>
          </cell>
          <cell r="L17">
            <v>0</v>
          </cell>
          <cell r="M17">
            <v>0</v>
          </cell>
          <cell r="N17">
            <v>0</v>
          </cell>
          <cell r="O17">
            <v>8.1999999999999993</v>
          </cell>
          <cell r="P17">
            <v>7.66</v>
          </cell>
          <cell r="Q17">
            <v>3.23</v>
          </cell>
          <cell r="R17" t="str">
            <v>ĐẠT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Tốt</v>
          </cell>
          <cell r="W17" t="str">
            <v>Nợ 8 TC</v>
          </cell>
          <cell r="X17" t="str">
            <v>HOÃN CNTN</v>
          </cell>
        </row>
        <row r="18">
          <cell r="B18">
            <v>2121614343</v>
          </cell>
          <cell r="C18" t="str">
            <v>Trịnh Đình</v>
          </cell>
          <cell r="D18" t="str">
            <v>Tuấn</v>
          </cell>
          <cell r="E18" t="str">
            <v>K21CSU-XDD</v>
          </cell>
          <cell r="F18">
            <v>35491</v>
          </cell>
          <cell r="G18" t="str">
            <v>Quảng Trị</v>
          </cell>
          <cell r="H18" t="str">
            <v>Nam</v>
          </cell>
          <cell r="I18">
            <v>7.06</v>
          </cell>
          <cell r="J18">
            <v>8.6999999999999993</v>
          </cell>
          <cell r="K18">
            <v>7.4</v>
          </cell>
          <cell r="L18">
            <v>0</v>
          </cell>
          <cell r="M18">
            <v>0</v>
          </cell>
          <cell r="N18">
            <v>0</v>
          </cell>
          <cell r="O18">
            <v>7.9</v>
          </cell>
          <cell r="P18">
            <v>7.07</v>
          </cell>
          <cell r="Q18">
            <v>2.95</v>
          </cell>
          <cell r="R18" t="str">
            <v>ĐẠT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6 TC</v>
          </cell>
          <cell r="X18" t="str">
            <v>HOÃN CNTN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U-QTH"/>
      <sheetName val="PSU-KKT"/>
      <sheetName val="CMU-TTT"/>
      <sheetName val="CMU-TPM"/>
      <sheetName val="CSU-KTR"/>
      <sheetName val="CSU-XDD"/>
      <sheetName val="PSU-QNH"/>
      <sheetName val="CMU-TCD"/>
      <sheetName val="CMU-TMT"/>
    </sheetNames>
    <sheetDataSet>
      <sheetData sheetId="0">
        <row r="9">
          <cell r="B9">
            <v>2020210989</v>
          </cell>
        </row>
      </sheetData>
      <sheetData sheetId="1">
        <row r="9">
          <cell r="B9">
            <v>2220259674</v>
          </cell>
          <cell r="C9" t="str">
            <v>Nguyễn Lê Phương</v>
          </cell>
          <cell r="D9" t="str">
            <v>Thảo</v>
          </cell>
          <cell r="E9" t="str">
            <v>K22PSU-KKT</v>
          </cell>
          <cell r="F9">
            <v>35907</v>
          </cell>
          <cell r="G9" t="str">
            <v>Đà Nẵng</v>
          </cell>
          <cell r="H9" t="str">
            <v>Nữ</v>
          </cell>
          <cell r="I9">
            <v>7.59</v>
          </cell>
          <cell r="J9" t="str">
            <v/>
          </cell>
          <cell r="K9">
            <v>8</v>
          </cell>
          <cell r="L9">
            <v>0</v>
          </cell>
          <cell r="M9">
            <v>0</v>
          </cell>
          <cell r="N9">
            <v>0</v>
          </cell>
          <cell r="O9">
            <v>8</v>
          </cell>
          <cell r="P9">
            <v>7.61</v>
          </cell>
          <cell r="Q9">
            <v>3.22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</sheetData>
      <sheetData sheetId="2"/>
      <sheetData sheetId="3">
        <row r="9">
          <cell r="B9">
            <v>2221125773</v>
          </cell>
          <cell r="C9" t="str">
            <v xml:space="preserve">Phạm </v>
          </cell>
          <cell r="D9" t="str">
            <v>Duy</v>
          </cell>
          <cell r="E9" t="str">
            <v>K22CMU-TPM</v>
          </cell>
          <cell r="F9">
            <v>35816</v>
          </cell>
          <cell r="G9" t="str">
            <v>Daklak</v>
          </cell>
          <cell r="H9" t="str">
            <v>Nam</v>
          </cell>
          <cell r="I9">
            <v>7.02</v>
          </cell>
          <cell r="J9">
            <v>8.4</v>
          </cell>
          <cell r="K9">
            <v>8.8000000000000007</v>
          </cell>
          <cell r="L9">
            <v>0</v>
          </cell>
          <cell r="M9">
            <v>8.6</v>
          </cell>
          <cell r="N9">
            <v>7.06</v>
          </cell>
          <cell r="O9">
            <v>2.87</v>
          </cell>
          <cell r="P9" t="str">
            <v>ĐẠT</v>
          </cell>
          <cell r="Q9" t="str">
            <v>ĐẠT</v>
          </cell>
          <cell r="R9" t="str">
            <v>ĐẠT</v>
          </cell>
          <cell r="S9" t="str">
            <v>Tốt</v>
          </cell>
          <cell r="T9" t="str">
            <v>Nợ 0 TC</v>
          </cell>
          <cell r="U9" t="str">
            <v>CNTN</v>
          </cell>
        </row>
        <row r="10">
          <cell r="B10">
            <v>2221125706</v>
          </cell>
          <cell r="C10" t="str">
            <v>Nguyễn Tấn</v>
          </cell>
          <cell r="D10" t="str">
            <v>Tâm</v>
          </cell>
          <cell r="E10" t="str">
            <v>K22CMU-TPM</v>
          </cell>
          <cell r="F10">
            <v>35677</v>
          </cell>
          <cell r="G10" t="str">
            <v>Đà Nẵng</v>
          </cell>
          <cell r="H10" t="str">
            <v>Nam</v>
          </cell>
          <cell r="I10">
            <v>6.46</v>
          </cell>
          <cell r="J10">
            <v>6.3</v>
          </cell>
          <cell r="K10">
            <v>7.2</v>
          </cell>
          <cell r="L10">
            <v>0</v>
          </cell>
          <cell r="M10">
            <v>6.8</v>
          </cell>
          <cell r="N10">
            <v>6.47</v>
          </cell>
          <cell r="O10">
            <v>2.5099999999999998</v>
          </cell>
          <cell r="P10" t="str">
            <v>ĐẠT</v>
          </cell>
          <cell r="Q10" t="str">
            <v>ĐẠT</v>
          </cell>
          <cell r="R10" t="str">
            <v>ĐẠT</v>
          </cell>
          <cell r="S10" t="str">
            <v>Tốt</v>
          </cell>
          <cell r="T10" t="str">
            <v>Nợ 0 TC</v>
          </cell>
          <cell r="U10" t="str">
            <v>CNTN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1821123993</v>
          </cell>
          <cell r="C12" t="str">
            <v>Trần Viết</v>
          </cell>
          <cell r="D12" t="str">
            <v>Lam</v>
          </cell>
          <cell r="E12" t="str">
            <v>K18CMU-TPM</v>
          </cell>
          <cell r="F12">
            <v>34070</v>
          </cell>
          <cell r="G12" t="str">
            <v>Hà Tĩnh</v>
          </cell>
          <cell r="H12" t="str">
            <v>Nam</v>
          </cell>
          <cell r="I12">
            <v>7.44</v>
          </cell>
          <cell r="J12">
            <v>8.4</v>
          </cell>
          <cell r="K12">
            <v>7.5</v>
          </cell>
          <cell r="L12">
            <v>0</v>
          </cell>
          <cell r="M12">
            <v>7.95</v>
          </cell>
          <cell r="N12">
            <v>7.46</v>
          </cell>
          <cell r="O12">
            <v>3.13</v>
          </cell>
          <cell r="P12" t="str">
            <v>ĐẠT</v>
          </cell>
          <cell r="Q12" t="str">
            <v>ĐẠT</v>
          </cell>
          <cell r="R12" t="str">
            <v>ĐẠT</v>
          </cell>
          <cell r="S12" t="str">
            <v>Tốt</v>
          </cell>
          <cell r="T12" t="str">
            <v>Nợ 0 TC</v>
          </cell>
          <cell r="U12" t="str">
            <v>CNTN</v>
          </cell>
        </row>
        <row r="13">
          <cell r="B13">
            <v>2021125890</v>
          </cell>
          <cell r="C13" t="str">
            <v>Võ Văn</v>
          </cell>
          <cell r="D13" t="str">
            <v>Huy</v>
          </cell>
          <cell r="E13" t="str">
            <v>K20CMU-TPM</v>
          </cell>
          <cell r="F13">
            <v>35159</v>
          </cell>
          <cell r="G13" t="str">
            <v>DakLak</v>
          </cell>
          <cell r="H13" t="str">
            <v>Nam</v>
          </cell>
          <cell r="I13">
            <v>6.7</v>
          </cell>
          <cell r="J13">
            <v>7.1</v>
          </cell>
          <cell r="K13">
            <v>7.3</v>
          </cell>
          <cell r="L13">
            <v>6</v>
          </cell>
          <cell r="M13">
            <v>7.2</v>
          </cell>
          <cell r="N13">
            <v>6.71</v>
          </cell>
          <cell r="O13">
            <v>2.66</v>
          </cell>
          <cell r="P13" t="str">
            <v>ĐẠT</v>
          </cell>
          <cell r="Q13" t="str">
            <v>ĐẠT</v>
          </cell>
          <cell r="R13" t="str">
            <v>ĐẠT</v>
          </cell>
          <cell r="S13" t="str">
            <v>Khá</v>
          </cell>
          <cell r="T13" t="str">
            <v>Nợ 0 TC</v>
          </cell>
          <cell r="U13" t="str">
            <v>CNTN</v>
          </cell>
        </row>
        <row r="14">
          <cell r="B14">
            <v>2121126276</v>
          </cell>
          <cell r="C14" t="str">
            <v>Hồ Trung</v>
          </cell>
          <cell r="D14" t="str">
            <v>Anh</v>
          </cell>
          <cell r="E14" t="str">
            <v>K21CMU-TPM</v>
          </cell>
          <cell r="F14">
            <v>35418</v>
          </cell>
          <cell r="G14" t="str">
            <v>Đà Nẵng</v>
          </cell>
          <cell r="H14" t="str">
            <v>Nam</v>
          </cell>
          <cell r="I14">
            <v>6.5</v>
          </cell>
          <cell r="J14">
            <v>7.3</v>
          </cell>
          <cell r="K14">
            <v>8.1</v>
          </cell>
          <cell r="L14">
            <v>6</v>
          </cell>
          <cell r="M14">
            <v>7.6999999999999993</v>
          </cell>
          <cell r="N14">
            <v>6.53</v>
          </cell>
          <cell r="O14">
            <v>2.56</v>
          </cell>
          <cell r="P14" t="str">
            <v>ĐẠT</v>
          </cell>
          <cell r="Q14" t="str">
            <v>ĐẠT</v>
          </cell>
          <cell r="R14" t="str">
            <v>ĐẠT</v>
          </cell>
          <cell r="S14" t="str">
            <v>Khá</v>
          </cell>
          <cell r="T14" t="str">
            <v>Nợ 0 TC</v>
          </cell>
          <cell r="U14" t="str">
            <v>CNTN</v>
          </cell>
        </row>
        <row r="15">
          <cell r="B15">
            <v>2121118591</v>
          </cell>
          <cell r="C15" t="str">
            <v>Phan Văn</v>
          </cell>
          <cell r="D15" t="str">
            <v>Duẩn</v>
          </cell>
          <cell r="E15" t="str">
            <v>K21CMU-TPM</v>
          </cell>
          <cell r="F15">
            <v>35247</v>
          </cell>
          <cell r="G15" t="str">
            <v>Đà Nẵng</v>
          </cell>
          <cell r="H15" t="str">
            <v>Nam</v>
          </cell>
          <cell r="I15">
            <v>7.34</v>
          </cell>
          <cell r="J15">
            <v>8.1</v>
          </cell>
          <cell r="K15">
            <v>8.5</v>
          </cell>
          <cell r="L15">
            <v>8</v>
          </cell>
          <cell r="M15">
            <v>8.3000000000000007</v>
          </cell>
          <cell r="N15">
            <v>7.37</v>
          </cell>
          <cell r="O15">
            <v>3.07</v>
          </cell>
          <cell r="P15" t="str">
            <v>ĐẠT</v>
          </cell>
          <cell r="Q15" t="str">
            <v>ĐẠT</v>
          </cell>
          <cell r="R15" t="str">
            <v>ĐẠT</v>
          </cell>
          <cell r="S15" t="str">
            <v>Tốt</v>
          </cell>
          <cell r="T15" t="str">
            <v>Nợ 0 TC</v>
          </cell>
          <cell r="U15" t="str">
            <v>CNTN</v>
          </cell>
        </row>
        <row r="16">
          <cell r="B16">
            <v>2121114142</v>
          </cell>
          <cell r="C16" t="str">
            <v>Lâm Trần Quốc</v>
          </cell>
          <cell r="D16" t="str">
            <v>Đạt</v>
          </cell>
          <cell r="E16" t="str">
            <v>K21CMU-TPM</v>
          </cell>
          <cell r="F16">
            <v>35743</v>
          </cell>
          <cell r="G16" t="str">
            <v>Đà Nẵng</v>
          </cell>
          <cell r="H16" t="str">
            <v>Nam</v>
          </cell>
          <cell r="I16">
            <v>6.72</v>
          </cell>
          <cell r="J16">
            <v>6.5</v>
          </cell>
          <cell r="K16">
            <v>8.5</v>
          </cell>
          <cell r="L16">
            <v>6.3</v>
          </cell>
          <cell r="M16">
            <v>7.5</v>
          </cell>
          <cell r="N16">
            <v>6.76</v>
          </cell>
          <cell r="O16">
            <v>2.7</v>
          </cell>
          <cell r="P16" t="str">
            <v>ĐẠT</v>
          </cell>
          <cell r="Q16" t="str">
            <v>ĐẠT</v>
          </cell>
          <cell r="R16" t="str">
            <v>ĐẠT</v>
          </cell>
          <cell r="S16" t="str">
            <v>Tốt</v>
          </cell>
          <cell r="T16" t="str">
            <v>Nợ 0 TC</v>
          </cell>
          <cell r="U16" t="str">
            <v>CNTN</v>
          </cell>
        </row>
        <row r="17">
          <cell r="B17">
            <v>2121126343</v>
          </cell>
          <cell r="C17" t="str">
            <v>Dương Đông</v>
          </cell>
          <cell r="D17" t="str">
            <v>Long</v>
          </cell>
          <cell r="E17" t="str">
            <v>K21CMU-TPM</v>
          </cell>
          <cell r="F17">
            <v>35405</v>
          </cell>
          <cell r="G17" t="str">
            <v>DakLak</v>
          </cell>
          <cell r="H17" t="str">
            <v>Nam</v>
          </cell>
          <cell r="I17">
            <v>7</v>
          </cell>
          <cell r="J17">
            <v>8.5</v>
          </cell>
          <cell r="K17">
            <v>8.3000000000000007</v>
          </cell>
          <cell r="L17">
            <v>5.5</v>
          </cell>
          <cell r="M17">
            <v>8.4</v>
          </cell>
          <cell r="N17">
            <v>7.03</v>
          </cell>
          <cell r="O17">
            <v>2.83</v>
          </cell>
          <cell r="P17" t="str">
            <v>ĐẠT</v>
          </cell>
          <cell r="Q17" t="str">
            <v>ĐẠT</v>
          </cell>
          <cell r="R17" t="str">
            <v>ĐẠT</v>
          </cell>
          <cell r="S17" t="str">
            <v>Xuất Sắc</v>
          </cell>
          <cell r="T17" t="str">
            <v>Nợ 0 TC</v>
          </cell>
          <cell r="U17" t="str">
            <v>CNTN</v>
          </cell>
        </row>
      </sheetData>
      <sheetData sheetId="4">
        <row r="9">
          <cell r="B9">
            <v>172236509</v>
          </cell>
          <cell r="C9" t="str">
            <v>Lê Công</v>
          </cell>
          <cell r="D9" t="str">
            <v>Sáu</v>
          </cell>
          <cell r="E9" t="str">
            <v>K17CSU-KTR</v>
          </cell>
          <cell r="F9">
            <v>32449</v>
          </cell>
          <cell r="G9" t="str">
            <v>TT HUẾ</v>
          </cell>
          <cell r="H9" t="str">
            <v>Nam</v>
          </cell>
          <cell r="I9">
            <v>6.15</v>
          </cell>
          <cell r="J9">
            <v>8.5</v>
          </cell>
          <cell r="K9">
            <v>7.2</v>
          </cell>
          <cell r="L9">
            <v>0</v>
          </cell>
          <cell r="M9">
            <v>0</v>
          </cell>
          <cell r="N9">
            <v>0</v>
          </cell>
          <cell r="O9">
            <v>7.4599999999999991</v>
          </cell>
          <cell r="P9">
            <v>6.22</v>
          </cell>
          <cell r="Q9">
            <v>2.37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</sheetData>
      <sheetData sheetId="5">
        <row r="9">
          <cell r="B9">
            <v>2121618571</v>
          </cell>
          <cell r="C9" t="str">
            <v>Nguyễn Văn</v>
          </cell>
          <cell r="D9" t="str">
            <v>Lâm</v>
          </cell>
          <cell r="E9" t="str">
            <v>K21CSU-XDD</v>
          </cell>
          <cell r="F9">
            <v>35764</v>
          </cell>
          <cell r="G9" t="str">
            <v>Lâm Đồng</v>
          </cell>
          <cell r="H9" t="str">
            <v>Nam</v>
          </cell>
          <cell r="I9">
            <v>6.83</v>
          </cell>
          <cell r="J9">
            <v>8.5</v>
          </cell>
          <cell r="K9">
            <v>6.2</v>
          </cell>
          <cell r="L9">
            <v>0</v>
          </cell>
          <cell r="M9">
            <v>0</v>
          </cell>
          <cell r="N9">
            <v>0</v>
          </cell>
          <cell r="O9">
            <v>7.1</v>
          </cell>
          <cell r="P9">
            <v>6.81</v>
          </cell>
          <cell r="Q9">
            <v>2.68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Khá</v>
          </cell>
          <cell r="W9" t="str">
            <v>Nợ 0 TC</v>
          </cell>
          <cell r="X9" t="str">
            <v>CNTN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22" sqref="C22"/>
    </sheetView>
  </sheetViews>
  <sheetFormatPr defaultRowHeight="12.75"/>
  <cols>
    <col min="1" max="1" width="4" style="41" customWidth="1"/>
    <col min="2" max="2" width="10" style="42" customWidth="1"/>
    <col min="3" max="3" width="14.140625" style="43" customWidth="1"/>
    <col min="4" max="4" width="7.140625" style="43" customWidth="1"/>
    <col min="5" max="5" width="11.7109375" style="43" bestFit="1" customWidth="1"/>
    <col min="6" max="6" width="9" style="43" customWidth="1"/>
    <col min="7" max="7" width="8.85546875" style="43" customWidth="1"/>
    <col min="8" max="8" width="5.28515625" style="43" customWidth="1"/>
    <col min="9" max="9" width="5.42578125" style="43" customWidth="1"/>
    <col min="10" max="10" width="7.140625" style="44" customWidth="1"/>
    <col min="11" max="11" width="5.85546875" style="43" customWidth="1"/>
    <col min="12" max="12" width="8.85546875" style="41" customWidth="1"/>
    <col min="13" max="13" width="7.85546875" style="41" customWidth="1"/>
    <col min="14" max="14" width="7.140625" style="41" customWidth="1"/>
    <col min="15" max="15" width="5.85546875" style="43" customWidth="1"/>
    <col min="16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  <c r="O1" s="2"/>
    </row>
    <row r="2" spans="1:15" ht="15">
      <c r="A2" s="213" t="s">
        <v>2</v>
      </c>
      <c r="B2" s="213"/>
      <c r="C2" s="213"/>
      <c r="D2" s="215" t="s">
        <v>3</v>
      </c>
      <c r="E2" s="215"/>
      <c r="F2" s="215"/>
      <c r="G2" s="215"/>
      <c r="H2" s="215"/>
      <c r="I2" s="215"/>
      <c r="J2" s="215"/>
      <c r="K2" s="215"/>
      <c r="L2" s="215"/>
      <c r="M2" s="215"/>
      <c r="N2" s="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  <c r="O3" s="11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79</v>
      </c>
      <c r="J5" s="18">
        <v>86</v>
      </c>
      <c r="K5" s="18">
        <v>84</v>
      </c>
      <c r="L5" s="17"/>
      <c r="M5" s="17">
        <v>105</v>
      </c>
      <c r="N5" s="17"/>
      <c r="O5" s="19"/>
    </row>
    <row r="6" spans="1:15" ht="28.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8.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22">
        <v>1</v>
      </c>
      <c r="B8" s="111">
        <v>1920246665</v>
      </c>
      <c r="C8" s="151" t="s">
        <v>74</v>
      </c>
      <c r="D8" s="152" t="s">
        <v>75</v>
      </c>
      <c r="E8" s="165" t="s">
        <v>76</v>
      </c>
      <c r="F8" s="153">
        <v>34336</v>
      </c>
      <c r="G8" s="154" t="s">
        <v>47</v>
      </c>
      <c r="H8" s="154" t="s">
        <v>41</v>
      </c>
      <c r="I8" s="155">
        <v>2.94</v>
      </c>
      <c r="J8" s="156">
        <v>3.33</v>
      </c>
      <c r="K8" s="155">
        <v>2.95</v>
      </c>
      <c r="L8" s="157" t="s">
        <v>19</v>
      </c>
      <c r="M8" s="55" t="s">
        <v>37</v>
      </c>
      <c r="N8" s="55"/>
      <c r="O8" s="24" t="str">
        <f>VLOOKUP(B8,'[1]PSU-QNH'!$B$9:$X$14,23,0)</f>
        <v>CNTN</v>
      </c>
    </row>
    <row r="9" spans="1:15" ht="21.95" customHeight="1">
      <c r="A9" s="26">
        <v>2</v>
      </c>
      <c r="B9" s="150">
        <v>2021338418</v>
      </c>
      <c r="C9" s="158" t="s">
        <v>71</v>
      </c>
      <c r="D9" s="159" t="s">
        <v>72</v>
      </c>
      <c r="E9" s="166" t="s">
        <v>58</v>
      </c>
      <c r="F9" s="160">
        <v>35356</v>
      </c>
      <c r="G9" s="161" t="s">
        <v>43</v>
      </c>
      <c r="H9" s="161" t="s">
        <v>36</v>
      </c>
      <c r="I9" s="162">
        <v>2.4300000000000002</v>
      </c>
      <c r="J9" s="163">
        <v>3</v>
      </c>
      <c r="K9" s="162">
        <v>2.4500000000000002</v>
      </c>
      <c r="L9" s="164" t="s">
        <v>22</v>
      </c>
      <c r="M9" s="62" t="s">
        <v>37</v>
      </c>
      <c r="N9" s="62" t="s">
        <v>38</v>
      </c>
      <c r="O9" s="24" t="str">
        <f>VLOOKUP(B9,'[1]PSU-QNH'!$B$9:$X$14,23,0)</f>
        <v>CNTN</v>
      </c>
    </row>
    <row r="10" spans="1:15" ht="21.95" customHeight="1">
      <c r="A10" s="45">
        <v>3</v>
      </c>
      <c r="B10" s="187">
        <v>2020232932</v>
      </c>
      <c r="C10" s="188" t="s">
        <v>77</v>
      </c>
      <c r="D10" s="189" t="s">
        <v>78</v>
      </c>
      <c r="E10" s="190" t="s">
        <v>56</v>
      </c>
      <c r="F10" s="191">
        <v>35254</v>
      </c>
      <c r="G10" s="192" t="s">
        <v>35</v>
      </c>
      <c r="H10" s="192" t="s">
        <v>41</v>
      </c>
      <c r="I10" s="193">
        <v>2.4</v>
      </c>
      <c r="J10" s="194">
        <v>3.33</v>
      </c>
      <c r="K10" s="193">
        <v>2.4300000000000002</v>
      </c>
      <c r="L10" s="195" t="s">
        <v>22</v>
      </c>
      <c r="M10" s="68" t="s">
        <v>37</v>
      </c>
      <c r="N10" s="68" t="s">
        <v>38</v>
      </c>
      <c r="O10" s="24" t="str">
        <f>VLOOKUP(B10,'[1]PSU-QNH'!$B$9:$X$14,23,0)</f>
        <v>CNTN</v>
      </c>
    </row>
    <row r="11" spans="1:15" ht="15">
      <c r="A11" s="7"/>
      <c r="B11" s="9"/>
      <c r="C11" s="37"/>
      <c r="D11" s="9"/>
      <c r="E11" s="9"/>
      <c r="F11" s="9"/>
      <c r="G11" s="9"/>
      <c r="H11" s="9"/>
      <c r="I11" s="9"/>
      <c r="J11" s="38"/>
      <c r="K11" s="39"/>
      <c r="L11" s="9"/>
      <c r="M11" s="9"/>
      <c r="N11" s="9"/>
      <c r="O11" s="9"/>
    </row>
    <row r="12" spans="1:15" ht="15">
      <c r="A12" s="5"/>
      <c r="B12" s="3"/>
      <c r="C12" s="40" t="s">
        <v>23</v>
      </c>
      <c r="D12" s="3"/>
      <c r="E12" s="3"/>
      <c r="F12" s="3"/>
      <c r="G12" s="3"/>
      <c r="H12" s="3"/>
      <c r="I12" s="3"/>
      <c r="J12" s="3"/>
      <c r="K12" s="1" t="s">
        <v>24</v>
      </c>
      <c r="L12" s="3"/>
      <c r="M12" s="1"/>
      <c r="N12" s="1"/>
      <c r="O12" s="3"/>
    </row>
    <row r="14" spans="1:15">
      <c r="O14" s="43">
        <f>COUNTIF(O8:O10,"CNTN")</f>
        <v>3</v>
      </c>
    </row>
    <row r="15" spans="1:15" s="41" customFormat="1">
      <c r="B15" s="42"/>
      <c r="C15" s="43"/>
      <c r="D15" s="43"/>
      <c r="E15" s="43"/>
      <c r="F15" s="43"/>
      <c r="G15" s="43"/>
      <c r="H15" s="43"/>
      <c r="I15" s="43"/>
      <c r="J15" s="44"/>
      <c r="K15" s="7"/>
      <c r="L15" s="7"/>
      <c r="M15" s="7"/>
      <c r="N15" s="7"/>
    </row>
    <row r="16" spans="1:15" s="41" customFormat="1">
      <c r="B16" s="42"/>
      <c r="C16" s="43"/>
      <c r="D16" s="43"/>
      <c r="E16" s="43"/>
      <c r="F16" s="43"/>
      <c r="G16" s="43"/>
      <c r="H16" s="43"/>
      <c r="I16" s="43"/>
      <c r="J16" s="44"/>
      <c r="K16" s="7"/>
      <c r="L16" s="7"/>
      <c r="M16" s="7"/>
      <c r="N16" s="7"/>
      <c r="O16" s="7"/>
    </row>
    <row r="18" spans="2:15" s="41" customFormat="1" ht="14.25">
      <c r="B18" s="42"/>
      <c r="C18" s="40" t="s">
        <v>25</v>
      </c>
      <c r="D18" s="43"/>
      <c r="E18" s="43"/>
      <c r="F18" s="43"/>
      <c r="G18" s="43"/>
      <c r="H18" s="43"/>
      <c r="I18" s="43"/>
      <c r="K18" s="40" t="s">
        <v>33</v>
      </c>
      <c r="O18" s="43"/>
    </row>
  </sheetData>
  <autoFilter ref="A7:P7"/>
  <sortState ref="A8:WWC10">
    <sortCondition ref="E8:E10"/>
  </sortState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">
    <cfRule type="cellIs" dxfId="40" priority="31" operator="equal">
      <formula>0</formula>
    </cfRule>
  </conditionalFormatting>
  <conditionalFormatting sqref="O8:O10">
    <cfRule type="cellIs" dxfId="39" priority="30" operator="notEqual">
      <formula>"cntn"</formula>
    </cfRule>
  </conditionalFormatting>
  <conditionalFormatting sqref="J9:J10">
    <cfRule type="cellIs" dxfId="38" priority="5" operator="equal">
      <formula>0</formula>
    </cfRule>
  </conditionalFormatting>
  <pageMargins left="0.36" right="0.24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6" workbookViewId="0">
      <selection activeCell="O31" sqref="O31"/>
    </sheetView>
  </sheetViews>
  <sheetFormatPr defaultRowHeight="12.75"/>
  <cols>
    <col min="1" max="1" width="4" style="41" customWidth="1"/>
    <col min="2" max="2" width="9.28515625" style="42" customWidth="1"/>
    <col min="3" max="3" width="16.140625" style="43" customWidth="1"/>
    <col min="4" max="4" width="6.28515625" style="43" customWidth="1"/>
    <col min="5" max="5" width="11.7109375" style="43" bestFit="1" customWidth="1"/>
    <col min="6" max="6" width="9" style="43" customWidth="1"/>
    <col min="7" max="7" width="10.140625" style="43" customWidth="1"/>
    <col min="8" max="8" width="6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8.42578125" style="41" customWidth="1"/>
    <col min="13" max="13" width="7.85546875" style="41" customWidth="1"/>
    <col min="14" max="14" width="7.140625" style="41" customWidth="1"/>
    <col min="15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</row>
    <row r="2" spans="1:15" ht="13.5">
      <c r="A2" s="213" t="s">
        <v>2</v>
      </c>
      <c r="B2" s="213"/>
      <c r="C2" s="213"/>
      <c r="D2" s="215" t="s">
        <v>26</v>
      </c>
      <c r="E2" s="215"/>
      <c r="F2" s="215"/>
      <c r="G2" s="215"/>
      <c r="H2" s="215"/>
      <c r="I2" s="215"/>
      <c r="J2" s="215"/>
      <c r="K2" s="215"/>
      <c r="L2" s="215"/>
      <c r="M2" s="215"/>
      <c r="N2" s="6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77</v>
      </c>
      <c r="J5" s="18">
        <v>84</v>
      </c>
      <c r="K5" s="18">
        <v>82</v>
      </c>
      <c r="L5" s="17"/>
      <c r="M5" s="17">
        <v>103</v>
      </c>
      <c r="N5" s="17"/>
    </row>
    <row r="6" spans="1:15" ht="25.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</row>
    <row r="7" spans="1:15" ht="25.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</row>
    <row r="8" spans="1:15" ht="21.95" customHeight="1">
      <c r="A8" s="22">
        <v>1</v>
      </c>
      <c r="B8" s="86">
        <v>1820255721</v>
      </c>
      <c r="C8" s="128" t="s">
        <v>79</v>
      </c>
      <c r="D8" s="47" t="s">
        <v>80</v>
      </c>
      <c r="E8" s="115" t="s">
        <v>81</v>
      </c>
      <c r="F8" s="50">
        <v>33876</v>
      </c>
      <c r="G8" s="51" t="s">
        <v>43</v>
      </c>
      <c r="H8" s="51" t="s">
        <v>41</v>
      </c>
      <c r="I8" s="52">
        <v>2.41</v>
      </c>
      <c r="J8" s="53">
        <v>2.33</v>
      </c>
      <c r="K8" s="52">
        <v>2.41</v>
      </c>
      <c r="L8" s="54" t="s">
        <v>22</v>
      </c>
      <c r="M8" s="55" t="s">
        <v>19</v>
      </c>
      <c r="N8" s="55" t="s">
        <v>38</v>
      </c>
      <c r="O8" s="4" t="s">
        <v>42</v>
      </c>
    </row>
    <row r="9" spans="1:15" ht="21.95" customHeight="1">
      <c r="A9" s="167">
        <f>A8+1</f>
        <v>2</v>
      </c>
      <c r="B9" s="168">
        <v>2120215400</v>
      </c>
      <c r="C9" s="169" t="s">
        <v>82</v>
      </c>
      <c r="D9" s="170" t="s">
        <v>39</v>
      </c>
      <c r="E9" s="171" t="s">
        <v>59</v>
      </c>
      <c r="F9" s="172">
        <v>35489</v>
      </c>
      <c r="G9" s="173" t="s">
        <v>47</v>
      </c>
      <c r="H9" s="173" t="s">
        <v>41</v>
      </c>
      <c r="I9" s="174">
        <v>2.39</v>
      </c>
      <c r="J9" s="175">
        <v>3.33</v>
      </c>
      <c r="K9" s="174">
        <v>2.42</v>
      </c>
      <c r="L9" s="176" t="s">
        <v>22</v>
      </c>
      <c r="M9" s="177" t="s">
        <v>19</v>
      </c>
      <c r="N9" s="177" t="s">
        <v>38</v>
      </c>
      <c r="O9" s="4" t="s">
        <v>42</v>
      </c>
    </row>
    <row r="10" spans="1:15" ht="21.95" customHeight="1">
      <c r="A10" s="167">
        <f t="shared" ref="A10:A26" si="0">A9+1</f>
        <v>3</v>
      </c>
      <c r="B10" s="168">
        <v>2120527219</v>
      </c>
      <c r="C10" s="169" t="s">
        <v>83</v>
      </c>
      <c r="D10" s="170" t="s">
        <v>84</v>
      </c>
      <c r="E10" s="171" t="s">
        <v>59</v>
      </c>
      <c r="F10" s="172">
        <v>35347</v>
      </c>
      <c r="G10" s="173" t="s">
        <v>47</v>
      </c>
      <c r="H10" s="173" t="s">
        <v>41</v>
      </c>
      <c r="I10" s="174">
        <v>2.81</v>
      </c>
      <c r="J10" s="175">
        <v>2.33</v>
      </c>
      <c r="K10" s="174">
        <v>2.79</v>
      </c>
      <c r="L10" s="176" t="s">
        <v>19</v>
      </c>
      <c r="M10" s="177" t="s">
        <v>37</v>
      </c>
      <c r="N10" s="177" t="s">
        <v>38</v>
      </c>
      <c r="O10" s="4" t="s">
        <v>42</v>
      </c>
    </row>
    <row r="11" spans="1:15" ht="21.95" customHeight="1">
      <c r="A11" s="167">
        <f t="shared" si="0"/>
        <v>4</v>
      </c>
      <c r="B11" s="168">
        <v>2120213369</v>
      </c>
      <c r="C11" s="169" t="s">
        <v>85</v>
      </c>
      <c r="D11" s="170" t="s">
        <v>86</v>
      </c>
      <c r="E11" s="171" t="s">
        <v>59</v>
      </c>
      <c r="F11" s="172">
        <v>35484</v>
      </c>
      <c r="G11" s="173" t="s">
        <v>47</v>
      </c>
      <c r="H11" s="173" t="s">
        <v>41</v>
      </c>
      <c r="I11" s="174">
        <v>2.2799999999999998</v>
      </c>
      <c r="J11" s="175">
        <v>3.33</v>
      </c>
      <c r="K11" s="174">
        <v>2.3199999999999998</v>
      </c>
      <c r="L11" s="176" t="s">
        <v>22</v>
      </c>
      <c r="M11" s="177" t="s">
        <v>37</v>
      </c>
      <c r="N11" s="177" t="s">
        <v>38</v>
      </c>
      <c r="O11" s="4" t="s">
        <v>42</v>
      </c>
    </row>
    <row r="12" spans="1:15" ht="21.95" customHeight="1">
      <c r="A12" s="167">
        <f t="shared" si="0"/>
        <v>5</v>
      </c>
      <c r="B12" s="168">
        <v>2220522799</v>
      </c>
      <c r="C12" s="169" t="s">
        <v>87</v>
      </c>
      <c r="D12" s="170" t="s">
        <v>88</v>
      </c>
      <c r="E12" s="178" t="s">
        <v>66</v>
      </c>
      <c r="F12" s="172">
        <v>35894</v>
      </c>
      <c r="G12" s="173" t="s">
        <v>35</v>
      </c>
      <c r="H12" s="173" t="s">
        <v>41</v>
      </c>
      <c r="I12" s="174">
        <v>3</v>
      </c>
      <c r="J12" s="175">
        <v>3.33</v>
      </c>
      <c r="K12" s="174">
        <v>3.01</v>
      </c>
      <c r="L12" s="176" t="s">
        <v>19</v>
      </c>
      <c r="M12" s="177" t="s">
        <v>37</v>
      </c>
      <c r="N12" s="177" t="s">
        <v>38</v>
      </c>
      <c r="O12" s="4" t="s">
        <v>42</v>
      </c>
    </row>
    <row r="13" spans="1:15" ht="21.95" customHeight="1">
      <c r="A13" s="167">
        <f t="shared" si="0"/>
        <v>6</v>
      </c>
      <c r="B13" s="168">
        <v>2220613444</v>
      </c>
      <c r="C13" s="169" t="s">
        <v>89</v>
      </c>
      <c r="D13" s="170" t="s">
        <v>90</v>
      </c>
      <c r="E13" s="178" t="s">
        <v>66</v>
      </c>
      <c r="F13" s="172">
        <v>36088</v>
      </c>
      <c r="G13" s="173" t="s">
        <v>35</v>
      </c>
      <c r="H13" s="173" t="s">
        <v>41</v>
      </c>
      <c r="I13" s="174">
        <v>2.8</v>
      </c>
      <c r="J13" s="175">
        <v>3</v>
      </c>
      <c r="K13" s="174">
        <v>2.81</v>
      </c>
      <c r="L13" s="176" t="s">
        <v>19</v>
      </c>
      <c r="M13" s="177" t="s">
        <v>37</v>
      </c>
      <c r="N13" s="177" t="s">
        <v>38</v>
      </c>
      <c r="O13" s="4" t="s">
        <v>42</v>
      </c>
    </row>
    <row r="14" spans="1:15" ht="21.95" customHeight="1">
      <c r="A14" s="167">
        <f t="shared" si="0"/>
        <v>7</v>
      </c>
      <c r="B14" s="168">
        <v>2220217735</v>
      </c>
      <c r="C14" s="169" t="s">
        <v>91</v>
      </c>
      <c r="D14" s="170" t="s">
        <v>92</v>
      </c>
      <c r="E14" s="178" t="s">
        <v>66</v>
      </c>
      <c r="F14" s="172">
        <v>36056</v>
      </c>
      <c r="G14" s="173" t="s">
        <v>63</v>
      </c>
      <c r="H14" s="173" t="s">
        <v>41</v>
      </c>
      <c r="I14" s="174">
        <v>3.07</v>
      </c>
      <c r="J14" s="175">
        <v>3.65</v>
      </c>
      <c r="K14" s="174">
        <v>3.09</v>
      </c>
      <c r="L14" s="176" t="s">
        <v>19</v>
      </c>
      <c r="M14" s="177" t="s">
        <v>37</v>
      </c>
      <c r="N14" s="177" t="s">
        <v>38</v>
      </c>
      <c r="O14" s="4" t="s">
        <v>42</v>
      </c>
    </row>
    <row r="15" spans="1:15" ht="21.95" customHeight="1">
      <c r="A15" s="167">
        <f t="shared" si="0"/>
        <v>8</v>
      </c>
      <c r="B15" s="168">
        <v>2220219132</v>
      </c>
      <c r="C15" s="169" t="s">
        <v>93</v>
      </c>
      <c r="D15" s="170" t="s">
        <v>94</v>
      </c>
      <c r="E15" s="178" t="s">
        <v>66</v>
      </c>
      <c r="F15" s="172">
        <v>35954</v>
      </c>
      <c r="G15" s="173" t="s">
        <v>35</v>
      </c>
      <c r="H15" s="173" t="s">
        <v>41</v>
      </c>
      <c r="I15" s="174">
        <v>3.67</v>
      </c>
      <c r="J15" s="175">
        <v>4</v>
      </c>
      <c r="K15" s="174">
        <v>3.68</v>
      </c>
      <c r="L15" s="176" t="s">
        <v>21</v>
      </c>
      <c r="M15" s="177" t="s">
        <v>37</v>
      </c>
      <c r="N15" s="177" t="s">
        <v>38</v>
      </c>
      <c r="O15" s="4" t="s">
        <v>42</v>
      </c>
    </row>
    <row r="16" spans="1:15" ht="21.95" customHeight="1">
      <c r="A16" s="167">
        <f t="shared" si="0"/>
        <v>9</v>
      </c>
      <c r="B16" s="87">
        <v>2221217736</v>
      </c>
      <c r="C16" s="129" t="s">
        <v>95</v>
      </c>
      <c r="D16" s="48" t="s">
        <v>96</v>
      </c>
      <c r="E16" s="56" t="s">
        <v>66</v>
      </c>
      <c r="F16" s="57">
        <v>35150</v>
      </c>
      <c r="G16" s="58" t="s">
        <v>43</v>
      </c>
      <c r="H16" s="58" t="s">
        <v>36</v>
      </c>
      <c r="I16" s="59">
        <v>3.68</v>
      </c>
      <c r="J16" s="60">
        <v>4</v>
      </c>
      <c r="K16" s="59">
        <v>3.69</v>
      </c>
      <c r="L16" s="61" t="s">
        <v>21</v>
      </c>
      <c r="M16" s="62" t="s">
        <v>21</v>
      </c>
      <c r="N16" s="62" t="s">
        <v>38</v>
      </c>
      <c r="O16" s="4" t="s">
        <v>42</v>
      </c>
    </row>
    <row r="17" spans="1:15" ht="21.95" customHeight="1">
      <c r="A17" s="167">
        <f t="shared" si="0"/>
        <v>10</v>
      </c>
      <c r="B17" s="87">
        <v>2220716838</v>
      </c>
      <c r="C17" s="129" t="s">
        <v>93</v>
      </c>
      <c r="D17" s="48" t="s">
        <v>97</v>
      </c>
      <c r="E17" s="56" t="s">
        <v>66</v>
      </c>
      <c r="F17" s="57">
        <v>35815</v>
      </c>
      <c r="G17" s="58" t="s">
        <v>35</v>
      </c>
      <c r="H17" s="58" t="s">
        <v>41</v>
      </c>
      <c r="I17" s="59">
        <v>3.33</v>
      </c>
      <c r="J17" s="60">
        <v>4</v>
      </c>
      <c r="K17" s="59">
        <v>3.36</v>
      </c>
      <c r="L17" s="61" t="s">
        <v>20</v>
      </c>
      <c r="M17" s="62" t="s">
        <v>37</v>
      </c>
      <c r="N17" s="62" t="s">
        <v>38</v>
      </c>
      <c r="O17" s="4" t="s">
        <v>42</v>
      </c>
    </row>
    <row r="18" spans="1:15" ht="21.95" customHeight="1">
      <c r="A18" s="167">
        <f t="shared" si="0"/>
        <v>11</v>
      </c>
      <c r="B18" s="87">
        <v>2220217745</v>
      </c>
      <c r="C18" s="129" t="s">
        <v>98</v>
      </c>
      <c r="D18" s="48" t="s">
        <v>65</v>
      </c>
      <c r="E18" s="56" t="s">
        <v>66</v>
      </c>
      <c r="F18" s="57">
        <v>35915</v>
      </c>
      <c r="G18" s="58" t="s">
        <v>63</v>
      </c>
      <c r="H18" s="58" t="s">
        <v>41</v>
      </c>
      <c r="I18" s="59">
        <v>3.19</v>
      </c>
      <c r="J18" s="60">
        <v>3.33</v>
      </c>
      <c r="K18" s="59">
        <v>3.2</v>
      </c>
      <c r="L18" s="61" t="s">
        <v>20</v>
      </c>
      <c r="M18" s="62" t="s">
        <v>37</v>
      </c>
      <c r="N18" s="62" t="s">
        <v>38</v>
      </c>
      <c r="O18" s="4" t="s">
        <v>42</v>
      </c>
    </row>
    <row r="19" spans="1:15" ht="21.95" customHeight="1">
      <c r="A19" s="167">
        <f t="shared" si="0"/>
        <v>12</v>
      </c>
      <c r="B19" s="87">
        <v>2220218291</v>
      </c>
      <c r="C19" s="129" t="s">
        <v>99</v>
      </c>
      <c r="D19" s="48" t="s">
        <v>100</v>
      </c>
      <c r="E19" s="56" t="s">
        <v>66</v>
      </c>
      <c r="F19" s="57">
        <v>35940</v>
      </c>
      <c r="G19" s="58" t="s">
        <v>47</v>
      </c>
      <c r="H19" s="58" t="s">
        <v>36</v>
      </c>
      <c r="I19" s="59">
        <v>3.22</v>
      </c>
      <c r="J19" s="60">
        <v>4</v>
      </c>
      <c r="K19" s="59">
        <v>3.25</v>
      </c>
      <c r="L19" s="61" t="s">
        <v>20</v>
      </c>
      <c r="M19" s="62" t="s">
        <v>37</v>
      </c>
      <c r="N19" s="62" t="s">
        <v>38</v>
      </c>
      <c r="O19" s="4" t="s">
        <v>42</v>
      </c>
    </row>
    <row r="20" spans="1:15" ht="21.95" customHeight="1">
      <c r="A20" s="167">
        <f t="shared" si="0"/>
        <v>13</v>
      </c>
      <c r="B20" s="87">
        <v>2221217749</v>
      </c>
      <c r="C20" s="129" t="s">
        <v>101</v>
      </c>
      <c r="D20" s="48" t="s">
        <v>102</v>
      </c>
      <c r="E20" s="56" t="s">
        <v>66</v>
      </c>
      <c r="F20" s="57">
        <v>35947</v>
      </c>
      <c r="G20" s="58" t="s">
        <v>53</v>
      </c>
      <c r="H20" s="58" t="s">
        <v>36</v>
      </c>
      <c r="I20" s="59">
        <v>3.37</v>
      </c>
      <c r="J20" s="60">
        <v>4</v>
      </c>
      <c r="K20" s="59">
        <v>3.4</v>
      </c>
      <c r="L20" s="61" t="s">
        <v>20</v>
      </c>
      <c r="M20" s="62" t="s">
        <v>37</v>
      </c>
      <c r="N20" s="62" t="s">
        <v>38</v>
      </c>
      <c r="O20" s="4" t="s">
        <v>42</v>
      </c>
    </row>
    <row r="21" spans="1:15" ht="21.95" customHeight="1">
      <c r="A21" s="167">
        <f t="shared" si="0"/>
        <v>14</v>
      </c>
      <c r="B21" s="87">
        <v>2220217751</v>
      </c>
      <c r="C21" s="129" t="s">
        <v>103</v>
      </c>
      <c r="D21" s="48" t="s">
        <v>104</v>
      </c>
      <c r="E21" s="56" t="s">
        <v>66</v>
      </c>
      <c r="F21" s="57">
        <v>35596</v>
      </c>
      <c r="G21" s="58" t="s">
        <v>47</v>
      </c>
      <c r="H21" s="58" t="s">
        <v>41</v>
      </c>
      <c r="I21" s="59">
        <v>3.2</v>
      </c>
      <c r="J21" s="60">
        <v>4</v>
      </c>
      <c r="K21" s="59">
        <v>3.23</v>
      </c>
      <c r="L21" s="61" t="s">
        <v>20</v>
      </c>
      <c r="M21" s="62" t="s">
        <v>37</v>
      </c>
      <c r="N21" s="62" t="s">
        <v>38</v>
      </c>
      <c r="O21" s="4" t="s">
        <v>42</v>
      </c>
    </row>
    <row r="22" spans="1:15" ht="21.95" customHeight="1">
      <c r="A22" s="167">
        <f t="shared" si="0"/>
        <v>15</v>
      </c>
      <c r="B22" s="87">
        <v>2220217752</v>
      </c>
      <c r="C22" s="129" t="s">
        <v>105</v>
      </c>
      <c r="D22" s="48" t="s">
        <v>80</v>
      </c>
      <c r="E22" s="56" t="s">
        <v>66</v>
      </c>
      <c r="F22" s="57">
        <v>35729</v>
      </c>
      <c r="G22" s="58" t="s">
        <v>53</v>
      </c>
      <c r="H22" s="58" t="s">
        <v>41</v>
      </c>
      <c r="I22" s="59">
        <v>3.55</v>
      </c>
      <c r="J22" s="60">
        <v>4</v>
      </c>
      <c r="K22" s="59">
        <v>3.57</v>
      </c>
      <c r="L22" s="61" t="s">
        <v>20</v>
      </c>
      <c r="M22" s="62" t="s">
        <v>37</v>
      </c>
      <c r="N22" s="62" t="s">
        <v>38</v>
      </c>
      <c r="O22" s="4" t="s">
        <v>42</v>
      </c>
    </row>
    <row r="23" spans="1:15" ht="21.95" customHeight="1">
      <c r="A23" s="167">
        <f t="shared" si="0"/>
        <v>16</v>
      </c>
      <c r="B23" s="87">
        <v>2220214450</v>
      </c>
      <c r="C23" s="129" t="s">
        <v>106</v>
      </c>
      <c r="D23" s="48" t="s">
        <v>80</v>
      </c>
      <c r="E23" s="56" t="s">
        <v>66</v>
      </c>
      <c r="F23" s="57">
        <v>35998</v>
      </c>
      <c r="G23" s="58" t="s">
        <v>35</v>
      </c>
      <c r="H23" s="58" t="s">
        <v>41</v>
      </c>
      <c r="I23" s="59">
        <v>2.65</v>
      </c>
      <c r="J23" s="60">
        <v>3</v>
      </c>
      <c r="K23" s="59">
        <v>2.66</v>
      </c>
      <c r="L23" s="61" t="s">
        <v>19</v>
      </c>
      <c r="M23" s="62" t="s">
        <v>37</v>
      </c>
      <c r="N23" s="62" t="s">
        <v>38</v>
      </c>
      <c r="O23" s="4" t="s">
        <v>42</v>
      </c>
    </row>
    <row r="24" spans="1:15" ht="21.95" customHeight="1">
      <c r="A24" s="167">
        <f t="shared" si="0"/>
        <v>17</v>
      </c>
      <c r="B24" s="87">
        <v>2220277875</v>
      </c>
      <c r="C24" s="129" t="s">
        <v>107</v>
      </c>
      <c r="D24" s="48" t="s">
        <v>61</v>
      </c>
      <c r="E24" s="56" t="s">
        <v>66</v>
      </c>
      <c r="F24" s="57">
        <v>35964</v>
      </c>
      <c r="G24" s="58" t="s">
        <v>40</v>
      </c>
      <c r="H24" s="58" t="s">
        <v>41</v>
      </c>
      <c r="I24" s="59">
        <v>3.74</v>
      </c>
      <c r="J24" s="60">
        <v>4</v>
      </c>
      <c r="K24" s="59">
        <v>3.74</v>
      </c>
      <c r="L24" s="61" t="s">
        <v>21</v>
      </c>
      <c r="M24" s="62" t="s">
        <v>21</v>
      </c>
      <c r="N24" s="62" t="s">
        <v>38</v>
      </c>
      <c r="O24" s="4" t="s">
        <v>42</v>
      </c>
    </row>
    <row r="25" spans="1:15" ht="21.95" customHeight="1">
      <c r="A25" s="167">
        <f t="shared" si="0"/>
        <v>18</v>
      </c>
      <c r="B25" s="87">
        <v>2221727439</v>
      </c>
      <c r="C25" s="129" t="s">
        <v>108</v>
      </c>
      <c r="D25" s="48" t="s">
        <v>109</v>
      </c>
      <c r="E25" s="56" t="s">
        <v>66</v>
      </c>
      <c r="F25" s="57">
        <v>35796</v>
      </c>
      <c r="G25" s="58" t="s">
        <v>35</v>
      </c>
      <c r="H25" s="58" t="s">
        <v>36</v>
      </c>
      <c r="I25" s="59">
        <v>2.62</v>
      </c>
      <c r="J25" s="60">
        <v>3</v>
      </c>
      <c r="K25" s="59">
        <v>2.64</v>
      </c>
      <c r="L25" s="61" t="s">
        <v>19</v>
      </c>
      <c r="M25" s="62" t="s">
        <v>37</v>
      </c>
      <c r="N25" s="62" t="s">
        <v>38</v>
      </c>
      <c r="O25" s="4" t="s">
        <v>42</v>
      </c>
    </row>
    <row r="26" spans="1:15" ht="21.95" customHeight="1">
      <c r="A26" s="45">
        <f t="shared" si="0"/>
        <v>19</v>
      </c>
      <c r="B26" s="121">
        <v>2220218591</v>
      </c>
      <c r="C26" s="136" t="s">
        <v>110</v>
      </c>
      <c r="D26" s="49" t="s">
        <v>111</v>
      </c>
      <c r="E26" s="92" t="s">
        <v>66</v>
      </c>
      <c r="F26" s="63">
        <v>35816</v>
      </c>
      <c r="G26" s="64" t="s">
        <v>35</v>
      </c>
      <c r="H26" s="64" t="s">
        <v>41</v>
      </c>
      <c r="I26" s="65">
        <v>2.96</v>
      </c>
      <c r="J26" s="66">
        <v>2.65</v>
      </c>
      <c r="K26" s="65">
        <v>2.95</v>
      </c>
      <c r="L26" s="67" t="s">
        <v>19</v>
      </c>
      <c r="M26" s="68" t="s">
        <v>21</v>
      </c>
      <c r="N26" s="68" t="s">
        <v>38</v>
      </c>
      <c r="O26" s="4" t="s">
        <v>42</v>
      </c>
    </row>
    <row r="27" spans="1:15" ht="21.95" customHeight="1">
      <c r="A27" s="22">
        <v>20</v>
      </c>
      <c r="B27" s="86">
        <v>2020210989</v>
      </c>
      <c r="C27" s="128" t="s">
        <v>195</v>
      </c>
      <c r="D27" s="47" t="s">
        <v>196</v>
      </c>
      <c r="E27" s="115" t="s">
        <v>81</v>
      </c>
      <c r="F27" s="50">
        <v>35097</v>
      </c>
      <c r="G27" s="51" t="s">
        <v>44</v>
      </c>
      <c r="H27" s="51" t="s">
        <v>41</v>
      </c>
      <c r="I27" s="52">
        <v>2.89</v>
      </c>
      <c r="J27" s="53">
        <v>3</v>
      </c>
      <c r="K27" s="52">
        <v>2.89</v>
      </c>
      <c r="L27" s="54" t="s">
        <v>19</v>
      </c>
      <c r="M27" s="55" t="s">
        <v>19</v>
      </c>
      <c r="N27" s="55" t="s">
        <v>38</v>
      </c>
      <c r="O27" s="24" t="s">
        <v>42</v>
      </c>
    </row>
    <row r="28" spans="1:15" ht="21.95" customHeight="1">
      <c r="A28" s="45">
        <v>21</v>
      </c>
      <c r="B28" s="121">
        <v>2120219447</v>
      </c>
      <c r="C28" s="136" t="s">
        <v>197</v>
      </c>
      <c r="D28" s="49" t="s">
        <v>198</v>
      </c>
      <c r="E28" s="206" t="s">
        <v>59</v>
      </c>
      <c r="F28" s="63">
        <v>35471</v>
      </c>
      <c r="G28" s="64" t="s">
        <v>47</v>
      </c>
      <c r="H28" s="64" t="s">
        <v>41</v>
      </c>
      <c r="I28" s="65">
        <v>2.65</v>
      </c>
      <c r="J28" s="66">
        <v>2.65</v>
      </c>
      <c r="K28" s="65">
        <v>2.65</v>
      </c>
      <c r="L28" s="67" t="s">
        <v>19</v>
      </c>
      <c r="M28" s="68" t="s">
        <v>37</v>
      </c>
      <c r="N28" s="68" t="s">
        <v>38</v>
      </c>
      <c r="O28" s="24" t="s">
        <v>42</v>
      </c>
    </row>
    <row r="29" spans="1:15" ht="15">
      <c r="A29" s="7"/>
      <c r="B29" s="9"/>
      <c r="C29" s="37"/>
      <c r="D29" s="9"/>
      <c r="E29" s="9"/>
      <c r="F29" s="9"/>
      <c r="G29" s="9"/>
      <c r="H29" s="9"/>
      <c r="I29" s="9"/>
      <c r="J29" s="38"/>
      <c r="K29" s="39"/>
      <c r="L29" s="9"/>
      <c r="M29" s="9"/>
      <c r="N29" s="9"/>
    </row>
    <row r="30" spans="1:15" ht="15">
      <c r="A30" s="5"/>
      <c r="B30" s="3"/>
      <c r="C30" s="40" t="s">
        <v>23</v>
      </c>
      <c r="D30" s="3"/>
      <c r="E30" s="3"/>
      <c r="F30" s="3"/>
      <c r="G30" s="3"/>
      <c r="H30" s="3"/>
      <c r="I30" s="3"/>
      <c r="J30" s="3"/>
      <c r="K30" s="1" t="s">
        <v>24</v>
      </c>
      <c r="L30" s="3"/>
      <c r="M30" s="1"/>
      <c r="N30" s="1"/>
      <c r="O30" s="4">
        <f>COUNTIF(O8:O28,"CNTN")</f>
        <v>21</v>
      </c>
    </row>
    <row r="33" spans="2:14" s="41" customFormat="1">
      <c r="B33" s="42"/>
      <c r="C33" s="43"/>
      <c r="D33" s="43"/>
      <c r="E33" s="43"/>
      <c r="F33" s="43"/>
      <c r="G33" s="43"/>
      <c r="H33" s="43"/>
      <c r="I33" s="43"/>
      <c r="J33" s="44"/>
      <c r="K33" s="7"/>
      <c r="L33" s="7"/>
      <c r="M33" s="7"/>
      <c r="N33" s="7"/>
    </row>
    <row r="34" spans="2:14" s="41" customFormat="1">
      <c r="B34" s="42"/>
      <c r="C34" s="43"/>
      <c r="D34" s="43"/>
      <c r="E34" s="43"/>
      <c r="F34" s="43"/>
      <c r="G34" s="43"/>
      <c r="H34" s="43"/>
      <c r="I34" s="43"/>
      <c r="J34" s="44"/>
      <c r="K34" s="7"/>
      <c r="L34" s="7"/>
      <c r="M34" s="7"/>
      <c r="N34" s="7"/>
    </row>
    <row r="36" spans="2:14" s="41" customFormat="1" ht="14.25">
      <c r="B36" s="42"/>
      <c r="C36" s="40" t="s">
        <v>25</v>
      </c>
      <c r="D36" s="43"/>
      <c r="E36" s="43"/>
      <c r="F36" s="43"/>
      <c r="G36" s="43"/>
      <c r="H36" s="43"/>
      <c r="I36" s="43"/>
      <c r="J36" s="113" t="s">
        <v>32</v>
      </c>
      <c r="L36" s="112"/>
    </row>
  </sheetData>
  <autoFilter ref="A7:O7"/>
  <sortState ref="A8:W17">
    <sortCondition ref="E8:E17"/>
    <sortCondition ref="D8:D17"/>
  </sortState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:J21">
    <cfRule type="cellIs" dxfId="37" priority="61" operator="equal">
      <formula>0</formula>
    </cfRule>
  </conditionalFormatting>
  <conditionalFormatting sqref="J22:J23">
    <cfRule type="cellIs" dxfId="36" priority="32" operator="equal">
      <formula>0</formula>
    </cfRule>
  </conditionalFormatting>
  <conditionalFormatting sqref="J24:J26">
    <cfRule type="cellIs" dxfId="35" priority="22" operator="equal">
      <formula>0</formula>
    </cfRule>
  </conditionalFormatting>
  <conditionalFormatting sqref="J27">
    <cfRule type="cellIs" dxfId="34" priority="3" operator="equal">
      <formula>0</formula>
    </cfRule>
  </conditionalFormatting>
  <conditionalFormatting sqref="O27:O28">
    <cfRule type="cellIs" dxfId="33" priority="2" operator="notEqual">
      <formula>"cntn"</formula>
    </cfRule>
  </conditionalFormatting>
  <conditionalFormatting sqref="J28">
    <cfRule type="cellIs" dxfId="32" priority="1" operator="equal">
      <formula>0</formula>
    </cfRule>
  </conditionalFormatting>
  <pageMargins left="0.3" right="0.24" top="0.56999999999999995" bottom="0.5" header="0.3" footer="0.3"/>
  <pageSetup paperSize="9" scale="8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0" workbookViewId="0">
      <selection activeCell="O22" sqref="O22"/>
    </sheetView>
  </sheetViews>
  <sheetFormatPr defaultRowHeight="12.75"/>
  <cols>
    <col min="1" max="1" width="4" style="41" customWidth="1"/>
    <col min="2" max="2" width="10" style="42" customWidth="1"/>
    <col min="3" max="3" width="16.140625" style="43" customWidth="1"/>
    <col min="4" max="4" width="7.140625" style="43" customWidth="1"/>
    <col min="5" max="5" width="11.28515625" style="43" customWidth="1"/>
    <col min="6" max="6" width="9" style="43" customWidth="1"/>
    <col min="7" max="7" width="10" style="43" customWidth="1"/>
    <col min="8" max="8" width="5.2851562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8.42578125" style="41" customWidth="1"/>
    <col min="13" max="13" width="7.85546875" style="41" customWidth="1"/>
    <col min="14" max="14" width="7.140625" style="41" customWidth="1"/>
    <col min="15" max="15" width="5.85546875" style="43" customWidth="1"/>
    <col min="16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  <c r="O1" s="2"/>
    </row>
    <row r="2" spans="1:15" ht="15">
      <c r="A2" s="213" t="s">
        <v>2</v>
      </c>
      <c r="B2" s="213"/>
      <c r="C2" s="213"/>
      <c r="D2" s="215" t="s">
        <v>29</v>
      </c>
      <c r="E2" s="215"/>
      <c r="F2" s="215"/>
      <c r="G2" s="215"/>
      <c r="H2" s="215"/>
      <c r="I2" s="215"/>
      <c r="J2" s="215"/>
      <c r="K2" s="215"/>
      <c r="L2" s="215"/>
      <c r="M2" s="215"/>
      <c r="N2" s="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  <c r="O3" s="11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75</v>
      </c>
      <c r="J5" s="18">
        <v>82</v>
      </c>
      <c r="K5" s="18">
        <v>80</v>
      </c>
      <c r="L5" s="17"/>
      <c r="M5" s="17">
        <v>100</v>
      </c>
      <c r="N5" s="17"/>
      <c r="O5" s="19"/>
    </row>
    <row r="6" spans="1:15" ht="34.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6.2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22">
        <v>1</v>
      </c>
      <c r="B8" s="88">
        <v>2020258190</v>
      </c>
      <c r="C8" s="23" t="s">
        <v>112</v>
      </c>
      <c r="D8" s="47" t="s">
        <v>62</v>
      </c>
      <c r="E8" s="115" t="s">
        <v>67</v>
      </c>
      <c r="F8" s="50">
        <v>35011</v>
      </c>
      <c r="G8" s="51" t="s">
        <v>47</v>
      </c>
      <c r="H8" s="51" t="s">
        <v>41</v>
      </c>
      <c r="I8" s="52">
        <v>3.05</v>
      </c>
      <c r="J8" s="53">
        <v>3.33</v>
      </c>
      <c r="K8" s="52">
        <v>3.06</v>
      </c>
      <c r="L8" s="54" t="s">
        <v>19</v>
      </c>
      <c r="M8" s="55" t="s">
        <v>37</v>
      </c>
      <c r="N8" s="55" t="s">
        <v>38</v>
      </c>
      <c r="O8" s="24" t="str">
        <f>VLOOKUP(B8,'[1]PSU-KKT'!$B$9:$X$25,23,0)</f>
        <v>CNTN</v>
      </c>
    </row>
    <row r="9" spans="1:15" ht="21.95" customHeight="1">
      <c r="A9" s="167">
        <f>A8+1</f>
        <v>2</v>
      </c>
      <c r="B9" s="179">
        <v>2220263405</v>
      </c>
      <c r="C9" s="180" t="s">
        <v>93</v>
      </c>
      <c r="D9" s="170" t="s">
        <v>68</v>
      </c>
      <c r="E9" s="178" t="s">
        <v>113</v>
      </c>
      <c r="F9" s="172">
        <v>35433</v>
      </c>
      <c r="G9" s="173" t="s">
        <v>114</v>
      </c>
      <c r="H9" s="173" t="s">
        <v>41</v>
      </c>
      <c r="I9" s="174">
        <v>3.39</v>
      </c>
      <c r="J9" s="175">
        <v>3.65</v>
      </c>
      <c r="K9" s="174">
        <v>3.4</v>
      </c>
      <c r="L9" s="176" t="s">
        <v>20</v>
      </c>
      <c r="M9" s="177" t="s">
        <v>37</v>
      </c>
      <c r="N9" s="177" t="s">
        <v>38</v>
      </c>
      <c r="O9" s="24" t="str">
        <f>VLOOKUP(B9,'[1]PSU-KKT'!$B$9:$X$25,23,0)</f>
        <v>CNTN</v>
      </c>
    </row>
    <row r="10" spans="1:15" ht="21.95" customHeight="1">
      <c r="A10" s="167">
        <f t="shared" ref="A10:A17" si="0">A9+1</f>
        <v>3</v>
      </c>
      <c r="B10" s="179">
        <v>2220247926</v>
      </c>
      <c r="C10" s="180" t="s">
        <v>115</v>
      </c>
      <c r="D10" s="170" t="s">
        <v>116</v>
      </c>
      <c r="E10" s="178" t="s">
        <v>113</v>
      </c>
      <c r="F10" s="172">
        <v>35937</v>
      </c>
      <c r="G10" s="173" t="s">
        <v>44</v>
      </c>
      <c r="H10" s="173" t="s">
        <v>41</v>
      </c>
      <c r="I10" s="174">
        <v>2.75</v>
      </c>
      <c r="J10" s="175">
        <v>3.33</v>
      </c>
      <c r="K10" s="174">
        <v>2.77</v>
      </c>
      <c r="L10" s="176" t="s">
        <v>19</v>
      </c>
      <c r="M10" s="177" t="s">
        <v>21</v>
      </c>
      <c r="N10" s="177" t="s">
        <v>38</v>
      </c>
      <c r="O10" s="24" t="str">
        <f>VLOOKUP(B10,'[1]PSU-KKT'!$B$9:$X$25,23,0)</f>
        <v>CNTN</v>
      </c>
    </row>
    <row r="11" spans="1:15" ht="21.95" customHeight="1">
      <c r="A11" s="167">
        <f t="shared" si="0"/>
        <v>4</v>
      </c>
      <c r="B11" s="179">
        <v>2220255333</v>
      </c>
      <c r="C11" s="180" t="s">
        <v>117</v>
      </c>
      <c r="D11" s="170" t="s">
        <v>118</v>
      </c>
      <c r="E11" s="178" t="s">
        <v>113</v>
      </c>
      <c r="F11" s="172">
        <v>36158</v>
      </c>
      <c r="G11" s="173" t="s">
        <v>43</v>
      </c>
      <c r="H11" s="173" t="s">
        <v>41</v>
      </c>
      <c r="I11" s="174">
        <v>2.77</v>
      </c>
      <c r="J11" s="175">
        <v>3.33</v>
      </c>
      <c r="K11" s="174">
        <v>2.79</v>
      </c>
      <c r="L11" s="176" t="s">
        <v>19</v>
      </c>
      <c r="M11" s="177" t="s">
        <v>37</v>
      </c>
      <c r="N11" s="177" t="s">
        <v>38</v>
      </c>
      <c r="O11" s="24" t="str">
        <f>VLOOKUP(B11,'[1]PSU-KKT'!$B$9:$X$25,23,0)</f>
        <v>CNTN</v>
      </c>
    </row>
    <row r="12" spans="1:15" ht="21.95" customHeight="1">
      <c r="A12" s="167">
        <f t="shared" si="0"/>
        <v>5</v>
      </c>
      <c r="B12" s="179">
        <v>2220255253</v>
      </c>
      <c r="C12" s="180" t="s">
        <v>119</v>
      </c>
      <c r="D12" s="170" t="s">
        <v>97</v>
      </c>
      <c r="E12" s="178" t="s">
        <v>113</v>
      </c>
      <c r="F12" s="172">
        <v>35976</v>
      </c>
      <c r="G12" s="173" t="s">
        <v>120</v>
      </c>
      <c r="H12" s="173" t="s">
        <v>41</v>
      </c>
      <c r="I12" s="174">
        <v>2.76</v>
      </c>
      <c r="J12" s="175">
        <v>4</v>
      </c>
      <c r="K12" s="174">
        <v>2.8</v>
      </c>
      <c r="L12" s="176" t="s">
        <v>19</v>
      </c>
      <c r="M12" s="177" t="s">
        <v>21</v>
      </c>
      <c r="N12" s="177" t="s">
        <v>38</v>
      </c>
      <c r="O12" s="24" t="str">
        <f>VLOOKUP(B12,'[1]PSU-KKT'!$B$9:$X$25,23,0)</f>
        <v>CNTN</v>
      </c>
    </row>
    <row r="13" spans="1:15" ht="21.95" customHeight="1">
      <c r="A13" s="167">
        <f t="shared" si="0"/>
        <v>6</v>
      </c>
      <c r="B13" s="179">
        <v>2220253350</v>
      </c>
      <c r="C13" s="180" t="s">
        <v>64</v>
      </c>
      <c r="D13" s="170" t="s">
        <v>121</v>
      </c>
      <c r="E13" s="178" t="s">
        <v>113</v>
      </c>
      <c r="F13" s="172">
        <v>35879</v>
      </c>
      <c r="G13" s="173" t="s">
        <v>47</v>
      </c>
      <c r="H13" s="173" t="s">
        <v>41</v>
      </c>
      <c r="I13" s="174">
        <v>2.99</v>
      </c>
      <c r="J13" s="175">
        <v>4</v>
      </c>
      <c r="K13" s="174">
        <v>3.03</v>
      </c>
      <c r="L13" s="176" t="s">
        <v>19</v>
      </c>
      <c r="M13" s="177" t="s">
        <v>21</v>
      </c>
      <c r="N13" s="177" t="s">
        <v>38</v>
      </c>
      <c r="O13" s="24" t="str">
        <f>VLOOKUP(B13,'[1]PSU-KKT'!$B$9:$X$25,23,0)</f>
        <v>CNTN</v>
      </c>
    </row>
    <row r="14" spans="1:15" ht="21.95" customHeight="1">
      <c r="A14" s="167">
        <f t="shared" si="0"/>
        <v>7</v>
      </c>
      <c r="B14" s="179">
        <v>2220253338</v>
      </c>
      <c r="C14" s="180" t="s">
        <v>122</v>
      </c>
      <c r="D14" s="170" t="s">
        <v>123</v>
      </c>
      <c r="E14" s="178" t="s">
        <v>113</v>
      </c>
      <c r="F14" s="172">
        <v>35856</v>
      </c>
      <c r="G14" s="173" t="s">
        <v>63</v>
      </c>
      <c r="H14" s="173" t="s">
        <v>41</v>
      </c>
      <c r="I14" s="174">
        <v>3.13</v>
      </c>
      <c r="J14" s="175">
        <v>4</v>
      </c>
      <c r="K14" s="174">
        <v>3.16</v>
      </c>
      <c r="L14" s="176" t="s">
        <v>19</v>
      </c>
      <c r="M14" s="177" t="s">
        <v>37</v>
      </c>
      <c r="N14" s="177" t="s">
        <v>38</v>
      </c>
      <c r="O14" s="24" t="str">
        <f>VLOOKUP(B14,'[1]PSU-KKT'!$B$9:$X$25,23,0)</f>
        <v>CNTN</v>
      </c>
    </row>
    <row r="15" spans="1:15" ht="21.95" customHeight="1">
      <c r="A15" s="167">
        <f t="shared" si="0"/>
        <v>8</v>
      </c>
      <c r="B15" s="179">
        <v>2220255338</v>
      </c>
      <c r="C15" s="180" t="s">
        <v>124</v>
      </c>
      <c r="D15" s="170" t="s">
        <v>125</v>
      </c>
      <c r="E15" s="178" t="s">
        <v>113</v>
      </c>
      <c r="F15" s="172">
        <v>35859</v>
      </c>
      <c r="G15" s="173" t="s">
        <v>47</v>
      </c>
      <c r="H15" s="173" t="s">
        <v>41</v>
      </c>
      <c r="I15" s="174">
        <v>3.31</v>
      </c>
      <c r="J15" s="175">
        <v>4</v>
      </c>
      <c r="K15" s="174">
        <v>3.34</v>
      </c>
      <c r="L15" s="176" t="s">
        <v>20</v>
      </c>
      <c r="M15" s="177" t="s">
        <v>37</v>
      </c>
      <c r="N15" s="177" t="s">
        <v>38</v>
      </c>
      <c r="O15" s="24" t="str">
        <f>VLOOKUP(B15,'[1]PSU-KKT'!$B$9:$X$25,23,0)</f>
        <v>CNTN</v>
      </c>
    </row>
    <row r="16" spans="1:15" ht="21.95" customHeight="1">
      <c r="A16" s="167">
        <f t="shared" si="0"/>
        <v>9</v>
      </c>
      <c r="B16" s="179">
        <v>2220253352</v>
      </c>
      <c r="C16" s="180" t="s">
        <v>126</v>
      </c>
      <c r="D16" s="170" t="s">
        <v>57</v>
      </c>
      <c r="E16" s="178" t="s">
        <v>113</v>
      </c>
      <c r="F16" s="172">
        <v>35853</v>
      </c>
      <c r="G16" s="173" t="s">
        <v>35</v>
      </c>
      <c r="H16" s="173" t="s">
        <v>41</v>
      </c>
      <c r="I16" s="174">
        <v>2.82</v>
      </c>
      <c r="J16" s="175">
        <v>4</v>
      </c>
      <c r="K16" s="174">
        <v>2.86</v>
      </c>
      <c r="L16" s="176" t="s">
        <v>19</v>
      </c>
      <c r="M16" s="177" t="s">
        <v>37</v>
      </c>
      <c r="N16" s="177" t="s">
        <v>38</v>
      </c>
      <c r="O16" s="24" t="str">
        <f>VLOOKUP(B16,'[1]PSU-KKT'!$B$9:$X$25,23,0)</f>
        <v>CNTN</v>
      </c>
    </row>
    <row r="17" spans="1:15" ht="21.95" customHeight="1">
      <c r="A17" s="45">
        <f t="shared" si="0"/>
        <v>10</v>
      </c>
      <c r="B17" s="89">
        <v>2220255310</v>
      </c>
      <c r="C17" s="46" t="s">
        <v>127</v>
      </c>
      <c r="D17" s="49" t="s">
        <v>128</v>
      </c>
      <c r="E17" s="92" t="s">
        <v>113</v>
      </c>
      <c r="F17" s="63">
        <v>35812</v>
      </c>
      <c r="G17" s="64" t="s">
        <v>47</v>
      </c>
      <c r="H17" s="64" t="s">
        <v>41</v>
      </c>
      <c r="I17" s="65">
        <v>3.23</v>
      </c>
      <c r="J17" s="66">
        <v>4</v>
      </c>
      <c r="K17" s="65">
        <v>3.25</v>
      </c>
      <c r="L17" s="67" t="s">
        <v>20</v>
      </c>
      <c r="M17" s="68" t="s">
        <v>37</v>
      </c>
      <c r="N17" s="68" t="s">
        <v>38</v>
      </c>
      <c r="O17" s="24" t="str">
        <f>VLOOKUP(B17,'[1]PSU-KKT'!$B$9:$X$25,23,0)</f>
        <v>CNTN</v>
      </c>
    </row>
    <row r="18" spans="1:15" ht="21.95" customHeight="1">
      <c r="A18" s="116">
        <v>11</v>
      </c>
      <c r="B18" s="207">
        <v>2220259674</v>
      </c>
      <c r="C18" s="118" t="s">
        <v>199</v>
      </c>
      <c r="D18" s="208" t="s">
        <v>191</v>
      </c>
      <c r="E18" s="209" t="s">
        <v>113</v>
      </c>
      <c r="F18" s="81">
        <v>35907</v>
      </c>
      <c r="G18" s="82" t="s">
        <v>47</v>
      </c>
      <c r="H18" s="82" t="s">
        <v>41</v>
      </c>
      <c r="I18" s="83">
        <v>3.2</v>
      </c>
      <c r="J18" s="84">
        <v>3.65</v>
      </c>
      <c r="K18" s="83">
        <v>3.22</v>
      </c>
      <c r="L18" s="85" t="s">
        <v>20</v>
      </c>
      <c r="M18" s="105" t="s">
        <v>37</v>
      </c>
      <c r="N18" s="105" t="s">
        <v>38</v>
      </c>
      <c r="O18" s="24" t="str">
        <f>VLOOKUP(B18,'[2]PSU-KKT'!$B$9:$X$9,23,0)</f>
        <v>CNTN</v>
      </c>
    </row>
    <row r="19" spans="1:15" ht="15">
      <c r="A19" s="7"/>
      <c r="B19" s="9"/>
      <c r="C19" s="37"/>
      <c r="D19" s="9"/>
      <c r="E19" s="9"/>
      <c r="F19" s="9"/>
      <c r="G19" s="9"/>
      <c r="H19" s="9"/>
      <c r="I19" s="9"/>
      <c r="J19" s="38"/>
      <c r="K19" s="39"/>
      <c r="L19" s="9"/>
      <c r="M19" s="9"/>
      <c r="N19" s="9"/>
      <c r="O19" s="9"/>
    </row>
    <row r="20" spans="1:15" ht="15">
      <c r="A20" s="5"/>
      <c r="B20" s="3"/>
      <c r="C20" s="40" t="s">
        <v>23</v>
      </c>
      <c r="D20" s="3"/>
      <c r="E20" s="3"/>
      <c r="F20" s="3"/>
      <c r="G20" s="3"/>
      <c r="H20" s="3"/>
      <c r="I20" s="3"/>
      <c r="J20" s="3"/>
      <c r="K20" s="1" t="s">
        <v>24</v>
      </c>
      <c r="L20" s="3"/>
      <c r="M20" s="1"/>
      <c r="N20" s="1"/>
      <c r="O20" s="3"/>
    </row>
    <row r="21" spans="1:15">
      <c r="O21" s="43">
        <f>COUNTIF($O$8:$O$18,"CNTN")</f>
        <v>11</v>
      </c>
    </row>
    <row r="23" spans="1:15" s="41" customFormat="1">
      <c r="B23" s="42"/>
      <c r="C23" s="43"/>
      <c r="D23" s="43"/>
      <c r="E23" s="43"/>
      <c r="F23" s="43"/>
      <c r="G23" s="43"/>
      <c r="H23" s="43"/>
      <c r="I23" s="43"/>
      <c r="J23" s="44"/>
      <c r="K23" s="7"/>
      <c r="L23" s="7"/>
      <c r="M23" s="7"/>
      <c r="N23" s="7"/>
    </row>
    <row r="24" spans="1:15" s="41" customFormat="1">
      <c r="B24" s="42"/>
      <c r="C24" s="43"/>
      <c r="D24" s="43"/>
      <c r="E24" s="43"/>
      <c r="F24" s="43"/>
      <c r="G24" s="43"/>
      <c r="H24" s="43"/>
      <c r="I24" s="43"/>
      <c r="J24" s="44"/>
      <c r="K24" s="7"/>
      <c r="L24" s="7"/>
      <c r="M24" s="7"/>
      <c r="N24" s="7"/>
      <c r="O24" s="7"/>
    </row>
    <row r="26" spans="1:15" s="41" customFormat="1" ht="14.25">
      <c r="B26" s="42"/>
      <c r="C26" s="40" t="s">
        <v>25</v>
      </c>
      <c r="D26" s="43"/>
      <c r="E26" s="43"/>
      <c r="F26" s="43"/>
      <c r="G26" s="43"/>
      <c r="H26" s="43"/>
      <c r="I26" s="43"/>
      <c r="K26" s="40" t="s">
        <v>33</v>
      </c>
      <c r="O26" s="43"/>
    </row>
  </sheetData>
  <autoFilter ref="A7:O17"/>
  <sortState ref="A8:W32">
    <sortCondition ref="D8:D32"/>
  </sortState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:J17">
    <cfRule type="cellIs" dxfId="31" priority="30" operator="equal">
      <formula>0</formula>
    </cfRule>
  </conditionalFormatting>
  <conditionalFormatting sqref="O8:O17">
    <cfRule type="cellIs" dxfId="30" priority="24" operator="notEqual">
      <formula>"CNTN"</formula>
    </cfRule>
    <cfRule type="cellIs" dxfId="29" priority="29" operator="notEqual">
      <formula>"cntn"</formula>
    </cfRule>
  </conditionalFormatting>
  <conditionalFormatting sqref="J18">
    <cfRule type="cellIs" dxfId="28" priority="3" operator="equal">
      <formula>0</formula>
    </cfRule>
  </conditionalFormatting>
  <conditionalFormatting sqref="O18">
    <cfRule type="cellIs" dxfId="27" priority="1" operator="notEqual">
      <formula>"CNTN"</formula>
    </cfRule>
    <cfRule type="cellIs" dxfId="26" priority="2" operator="notEqual">
      <formula>"cntn"</formula>
    </cfRule>
  </conditionalFormatting>
  <pageMargins left="0.24" right="0.24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P1" sqref="P1:W1048576"/>
    </sheetView>
  </sheetViews>
  <sheetFormatPr defaultRowHeight="12.75"/>
  <cols>
    <col min="1" max="1" width="4" style="41" customWidth="1"/>
    <col min="2" max="2" width="10" style="42" customWidth="1"/>
    <col min="3" max="3" width="12.28515625" style="43" customWidth="1"/>
    <col min="4" max="4" width="6.42578125" style="43" customWidth="1"/>
    <col min="5" max="5" width="11.7109375" style="43" bestFit="1" customWidth="1"/>
    <col min="6" max="6" width="9" style="43" customWidth="1"/>
    <col min="7" max="7" width="9.42578125" style="43" customWidth="1"/>
    <col min="8" max="8" width="5.2851562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7.28515625" style="41" customWidth="1"/>
    <col min="13" max="13" width="7.85546875" style="41" customWidth="1"/>
    <col min="14" max="14" width="7.140625" style="41" customWidth="1"/>
    <col min="15" max="15" width="5.85546875" style="43" customWidth="1"/>
    <col min="16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  <c r="O1" s="2"/>
    </row>
    <row r="2" spans="1:15" ht="15">
      <c r="A2" s="213" t="s">
        <v>2</v>
      </c>
      <c r="B2" s="213"/>
      <c r="C2" s="213"/>
      <c r="D2" s="215" t="s">
        <v>27</v>
      </c>
      <c r="E2" s="215"/>
      <c r="F2" s="215"/>
      <c r="G2" s="215"/>
      <c r="H2" s="215"/>
      <c r="I2" s="215"/>
      <c r="J2" s="215"/>
      <c r="K2" s="215"/>
      <c r="L2" s="215"/>
      <c r="M2" s="215"/>
      <c r="N2" s="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  <c r="O3" s="11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72</v>
      </c>
      <c r="J5" s="18">
        <v>78</v>
      </c>
      <c r="K5" s="18">
        <v>76</v>
      </c>
      <c r="L5" s="17"/>
      <c r="M5" s="17">
        <v>99</v>
      </c>
      <c r="N5" s="17"/>
      <c r="O5" s="19"/>
    </row>
    <row r="6" spans="1:15" ht="28.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8.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22">
        <v>1</v>
      </c>
      <c r="B8" s="132">
        <v>2121118276</v>
      </c>
      <c r="C8" s="72" t="s">
        <v>129</v>
      </c>
      <c r="D8" s="73" t="s">
        <v>130</v>
      </c>
      <c r="E8" s="115" t="s">
        <v>45</v>
      </c>
      <c r="F8" s="50">
        <v>35507</v>
      </c>
      <c r="G8" s="51" t="s">
        <v>35</v>
      </c>
      <c r="H8" s="51" t="s">
        <v>36</v>
      </c>
      <c r="I8" s="52">
        <v>3.09</v>
      </c>
      <c r="J8" s="53">
        <v>3.17</v>
      </c>
      <c r="K8" s="52">
        <v>3.09</v>
      </c>
      <c r="L8" s="54" t="s">
        <v>19</v>
      </c>
      <c r="M8" s="55" t="s">
        <v>37</v>
      </c>
      <c r="N8" s="55" t="s">
        <v>38</v>
      </c>
      <c r="O8" s="24" t="str">
        <f>VLOOKUP(B8,'[1]CMU-TMT'!$B$9:$X$24,23,0)</f>
        <v>CNTN</v>
      </c>
    </row>
    <row r="9" spans="1:15" ht="21.95" customHeight="1">
      <c r="A9" s="45">
        <v>2</v>
      </c>
      <c r="B9" s="142">
        <v>2121118263</v>
      </c>
      <c r="C9" s="90" t="s">
        <v>131</v>
      </c>
      <c r="D9" s="91" t="s">
        <v>132</v>
      </c>
      <c r="E9" s="92" t="s">
        <v>45</v>
      </c>
      <c r="F9" s="63">
        <v>35494</v>
      </c>
      <c r="G9" s="64" t="s">
        <v>133</v>
      </c>
      <c r="H9" s="64" t="s">
        <v>36</v>
      </c>
      <c r="I9" s="65">
        <v>2.57</v>
      </c>
      <c r="J9" s="66">
        <v>3.33</v>
      </c>
      <c r="K9" s="65">
        <v>2.59</v>
      </c>
      <c r="L9" s="67" t="s">
        <v>19</v>
      </c>
      <c r="M9" s="68" t="s">
        <v>37</v>
      </c>
      <c r="N9" s="68" t="s">
        <v>38</v>
      </c>
      <c r="O9" s="24" t="str">
        <f>VLOOKUP(B9,'[1]CMU-TMT'!$B$9:$X$24,23,0)</f>
        <v>CNTN</v>
      </c>
    </row>
    <row r="10" spans="1:15">
      <c r="A10" s="12"/>
      <c r="B10" s="27"/>
      <c r="C10" s="28"/>
      <c r="D10" s="27"/>
      <c r="E10" s="27"/>
      <c r="F10" s="29"/>
      <c r="G10" s="30"/>
      <c r="H10" s="30"/>
      <c r="I10" s="31"/>
      <c r="J10" s="32"/>
      <c r="K10" s="31"/>
      <c r="L10" s="33"/>
      <c r="M10" s="34"/>
      <c r="N10" s="34"/>
      <c r="O10" s="14"/>
    </row>
    <row r="11" spans="1:15" ht="15">
      <c r="A11" s="7"/>
      <c r="B11" s="9"/>
      <c r="C11" s="37"/>
      <c r="D11" s="9"/>
      <c r="E11" s="9"/>
      <c r="F11" s="9"/>
      <c r="G11" s="9"/>
      <c r="H11" s="9"/>
      <c r="I11" s="9"/>
      <c r="J11" s="38"/>
      <c r="K11" s="39"/>
      <c r="L11" s="9"/>
      <c r="M11" s="9"/>
      <c r="N11" s="9"/>
      <c r="O11" s="9"/>
    </row>
    <row r="12" spans="1:15" ht="15">
      <c r="A12" s="5"/>
      <c r="B12" s="3"/>
      <c r="C12" s="40" t="s">
        <v>23</v>
      </c>
      <c r="D12" s="3"/>
      <c r="E12" s="3"/>
      <c r="F12" s="3"/>
      <c r="G12" s="3"/>
      <c r="H12" s="3"/>
      <c r="I12" s="3"/>
      <c r="J12" s="3"/>
      <c r="K12" s="1" t="s">
        <v>24</v>
      </c>
      <c r="L12" s="3"/>
      <c r="M12" s="1"/>
      <c r="N12" s="1"/>
      <c r="O12" s="3"/>
    </row>
    <row r="13" spans="1:15">
      <c r="O13" s="43">
        <f>COUNTIF($O$8:$O$9,"CNTN")</f>
        <v>2</v>
      </c>
    </row>
    <row r="15" spans="1:15" s="41" customFormat="1">
      <c r="B15" s="42"/>
      <c r="C15" s="43"/>
      <c r="D15" s="43"/>
      <c r="E15" s="43"/>
      <c r="F15" s="43"/>
      <c r="G15" s="43"/>
      <c r="H15" s="43"/>
      <c r="I15" s="43"/>
      <c r="J15" s="44"/>
      <c r="K15" s="7"/>
      <c r="L15" s="7"/>
      <c r="M15" s="7"/>
      <c r="N15" s="7"/>
    </row>
    <row r="16" spans="1:15" s="41" customFormat="1">
      <c r="B16" s="42"/>
      <c r="C16" s="43"/>
      <c r="D16" s="43"/>
      <c r="E16" s="43"/>
      <c r="F16" s="43"/>
      <c r="G16" s="43"/>
      <c r="H16" s="43"/>
      <c r="I16" s="43"/>
      <c r="J16" s="44"/>
      <c r="K16" s="7"/>
      <c r="L16" s="7"/>
      <c r="M16" s="7"/>
      <c r="N16" s="7"/>
      <c r="O16" s="7"/>
    </row>
    <row r="18" spans="2:15" s="41" customFormat="1" ht="14.25">
      <c r="B18" s="42"/>
      <c r="C18" s="40" t="s">
        <v>25</v>
      </c>
      <c r="D18" s="43"/>
      <c r="E18" s="43"/>
      <c r="F18" s="43"/>
      <c r="G18" s="43"/>
      <c r="H18" s="43"/>
      <c r="I18" s="43"/>
      <c r="K18" s="40" t="s">
        <v>33</v>
      </c>
      <c r="O18" s="43"/>
    </row>
  </sheetData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:J9">
    <cfRule type="cellIs" dxfId="25" priority="14" operator="equal">
      <formula>0</formula>
    </cfRule>
  </conditionalFormatting>
  <conditionalFormatting sqref="O8:O9">
    <cfRule type="cellIs" dxfId="24" priority="13" operator="notEqual">
      <formula>"cntn"</formula>
    </cfRule>
  </conditionalFormatting>
  <pageMargins left="0.41" right="0.24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P18" sqref="P18"/>
    </sheetView>
  </sheetViews>
  <sheetFormatPr defaultRowHeight="12.75"/>
  <cols>
    <col min="1" max="1" width="4" style="41" customWidth="1"/>
    <col min="2" max="2" width="10" style="42" customWidth="1"/>
    <col min="3" max="3" width="13.5703125" style="43" customWidth="1"/>
    <col min="4" max="4" width="7.140625" style="43" customWidth="1"/>
    <col min="5" max="5" width="11.7109375" style="43" bestFit="1" customWidth="1"/>
    <col min="6" max="6" width="9" style="43" customWidth="1"/>
    <col min="7" max="7" width="9.5703125" style="43" customWidth="1"/>
    <col min="8" max="8" width="5.2851562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6.28515625" style="41" customWidth="1"/>
    <col min="13" max="13" width="7.85546875" style="41" customWidth="1"/>
    <col min="14" max="14" width="7.140625" style="41" customWidth="1"/>
    <col min="15" max="15" width="5.85546875" style="43" customWidth="1"/>
    <col min="16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  <c r="O1" s="2"/>
    </row>
    <row r="2" spans="1:15" ht="15">
      <c r="A2" s="213" t="s">
        <v>2</v>
      </c>
      <c r="B2" s="213"/>
      <c r="C2" s="213"/>
      <c r="D2" s="215" t="s">
        <v>34</v>
      </c>
      <c r="E2" s="215"/>
      <c r="F2" s="215"/>
      <c r="G2" s="215"/>
      <c r="H2" s="215"/>
      <c r="I2" s="215"/>
      <c r="J2" s="215"/>
      <c r="K2" s="215"/>
      <c r="L2" s="215"/>
      <c r="M2" s="215"/>
      <c r="N2" s="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  <c r="O3" s="11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75</v>
      </c>
      <c r="J5" s="18">
        <v>82</v>
      </c>
      <c r="K5" s="18">
        <v>80</v>
      </c>
      <c r="L5" s="17"/>
      <c r="M5" s="17">
        <v>102</v>
      </c>
      <c r="N5" s="17"/>
      <c r="O5" s="19"/>
    </row>
    <row r="6" spans="1:15" ht="26.2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6.2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116">
        <v>1</v>
      </c>
      <c r="B8" s="117">
        <v>2220866101</v>
      </c>
      <c r="C8" s="118" t="s">
        <v>134</v>
      </c>
      <c r="D8" s="119" t="s">
        <v>75</v>
      </c>
      <c r="E8" s="120" t="s">
        <v>135</v>
      </c>
      <c r="F8" s="81">
        <v>35871</v>
      </c>
      <c r="G8" s="82" t="s">
        <v>35</v>
      </c>
      <c r="H8" s="82" t="s">
        <v>41</v>
      </c>
      <c r="I8" s="83">
        <v>2.83</v>
      </c>
      <c r="J8" s="84">
        <v>3.33</v>
      </c>
      <c r="K8" s="83">
        <v>2.83</v>
      </c>
      <c r="L8" s="85" t="s">
        <v>19</v>
      </c>
      <c r="M8" s="105" t="s">
        <v>37</v>
      </c>
      <c r="N8" s="105" t="s">
        <v>38</v>
      </c>
      <c r="O8" s="24" t="str">
        <f>VLOOKUP(B8,'[1]CMU-TTT'!$B$9:$X$12,23,0)</f>
        <v>CNTN</v>
      </c>
    </row>
    <row r="9" spans="1:15" ht="21.95" customHeight="1">
      <c r="A9" s="116">
        <v>2</v>
      </c>
      <c r="B9" s="117">
        <v>2121146082</v>
      </c>
      <c r="C9" s="118" t="s">
        <v>200</v>
      </c>
      <c r="D9" s="119" t="s">
        <v>39</v>
      </c>
      <c r="E9" s="120" t="s">
        <v>201</v>
      </c>
      <c r="F9" s="81">
        <v>35446</v>
      </c>
      <c r="G9" s="82" t="s">
        <v>47</v>
      </c>
      <c r="H9" s="82" t="s">
        <v>36</v>
      </c>
      <c r="I9" s="83">
        <v>2.79</v>
      </c>
      <c r="J9" s="84">
        <v>2.99</v>
      </c>
      <c r="K9" s="83">
        <v>2.81</v>
      </c>
      <c r="L9" s="85" t="s">
        <v>19</v>
      </c>
      <c r="M9" s="105" t="s">
        <v>37</v>
      </c>
      <c r="N9" s="105" t="s">
        <v>38</v>
      </c>
      <c r="O9" s="24" t="s">
        <v>42</v>
      </c>
    </row>
    <row r="10" spans="1:15" ht="15">
      <c r="A10" s="7"/>
      <c r="B10" s="9"/>
      <c r="C10" s="37"/>
      <c r="D10" s="9"/>
      <c r="E10" s="9"/>
      <c r="F10" s="9"/>
      <c r="G10" s="9"/>
      <c r="H10" s="9"/>
      <c r="I10" s="9"/>
      <c r="J10" s="38"/>
      <c r="K10" s="39"/>
      <c r="L10" s="9"/>
      <c r="M10" s="9"/>
      <c r="N10" s="9"/>
      <c r="O10" s="9"/>
    </row>
    <row r="11" spans="1:15" ht="15">
      <c r="A11" s="5"/>
      <c r="B11" s="3"/>
      <c r="C11" s="40" t="s">
        <v>23</v>
      </c>
      <c r="D11" s="3"/>
      <c r="E11" s="3"/>
      <c r="F11" s="3"/>
      <c r="G11" s="3"/>
      <c r="H11" s="3"/>
      <c r="I11" s="3"/>
      <c r="J11" s="3"/>
      <c r="K11" s="1" t="s">
        <v>24</v>
      </c>
      <c r="L11" s="3"/>
      <c r="M11" s="1"/>
      <c r="N11" s="1"/>
      <c r="O11" s="43">
        <f>COUNTIF($O$8:$O$9,"CNTN")</f>
        <v>2</v>
      </c>
    </row>
    <row r="14" spans="1:15" s="41" customFormat="1">
      <c r="B14" s="42"/>
      <c r="C14" s="43"/>
      <c r="D14" s="43"/>
      <c r="E14" s="43"/>
      <c r="F14" s="43"/>
      <c r="G14" s="43"/>
      <c r="H14" s="43"/>
      <c r="I14" s="43"/>
      <c r="J14" s="44"/>
      <c r="K14" s="7"/>
      <c r="L14" s="7"/>
      <c r="M14" s="7"/>
      <c r="N14" s="7"/>
    </row>
    <row r="15" spans="1:15" s="41" customFormat="1">
      <c r="B15" s="42"/>
      <c r="C15" s="43"/>
      <c r="D15" s="43"/>
      <c r="E15" s="43"/>
      <c r="F15" s="43"/>
      <c r="G15" s="43"/>
      <c r="H15" s="43"/>
      <c r="I15" s="43"/>
      <c r="J15" s="44"/>
      <c r="K15" s="7"/>
      <c r="L15" s="7"/>
      <c r="M15" s="7"/>
      <c r="N15" s="7"/>
      <c r="O15" s="7"/>
    </row>
    <row r="17" spans="2:15" s="41" customFormat="1" ht="14.25">
      <c r="B17" s="42"/>
      <c r="C17" s="40" t="s">
        <v>25</v>
      </c>
      <c r="D17" s="43"/>
      <c r="E17" s="43"/>
      <c r="F17" s="43"/>
      <c r="G17" s="43"/>
      <c r="H17" s="43"/>
      <c r="I17" s="43"/>
      <c r="K17" s="40" t="s">
        <v>33</v>
      </c>
      <c r="O17" s="43"/>
    </row>
  </sheetData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">
    <cfRule type="cellIs" dxfId="23" priority="8" operator="equal">
      <formula>0</formula>
    </cfRule>
  </conditionalFormatting>
  <conditionalFormatting sqref="O8">
    <cfRule type="cellIs" dxfId="22" priority="7" operator="notEqual">
      <formula>"cntn"</formula>
    </cfRule>
  </conditionalFormatting>
  <conditionalFormatting sqref="J9">
    <cfRule type="cellIs" dxfId="21" priority="2" operator="equal">
      <formula>0</formula>
    </cfRule>
  </conditionalFormatting>
  <conditionalFormatting sqref="O9">
    <cfRule type="cellIs" dxfId="20" priority="1" operator="notEqual">
      <formula>"cntn"</formula>
    </cfRule>
  </conditionalFormatting>
  <pageMargins left="0.34" right="0.24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4" workbookViewId="0">
      <selection activeCell="R50" sqref="R50"/>
    </sheetView>
  </sheetViews>
  <sheetFormatPr defaultRowHeight="12.75"/>
  <cols>
    <col min="1" max="1" width="4" style="41" customWidth="1"/>
    <col min="2" max="2" width="9.7109375" style="42" customWidth="1"/>
    <col min="3" max="3" width="15.28515625" style="43" customWidth="1"/>
    <col min="4" max="4" width="6.85546875" style="43" customWidth="1"/>
    <col min="5" max="5" width="12.5703125" style="43" bestFit="1" customWidth="1"/>
    <col min="6" max="6" width="9" style="41" bestFit="1" customWidth="1"/>
    <col min="7" max="7" width="10.140625" style="41" bestFit="1" customWidth="1"/>
    <col min="8" max="9" width="5.7109375" style="41" customWidth="1"/>
    <col min="10" max="10" width="7.28515625" style="41" bestFit="1" customWidth="1"/>
    <col min="11" max="11" width="6.140625" style="80" customWidth="1"/>
    <col min="12" max="12" width="9.5703125" style="41" customWidth="1"/>
    <col min="13" max="13" width="8.85546875" style="41" customWidth="1"/>
    <col min="14" max="14" width="5.28515625" style="41" customWidth="1"/>
    <col min="15" max="15" width="5.85546875" style="43" customWidth="1"/>
    <col min="16" max="16384" width="9.140625" style="69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"/>
    </row>
    <row r="2" spans="1:15" ht="15">
      <c r="A2" s="213" t="s">
        <v>2</v>
      </c>
      <c r="B2" s="213"/>
      <c r="C2" s="213"/>
      <c r="D2" s="225" t="s">
        <v>28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1"/>
    </row>
    <row r="4" spans="1:15" ht="10.5" customHeight="1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70">
        <v>2</v>
      </c>
      <c r="D5" s="70">
        <v>4</v>
      </c>
      <c r="E5" s="70">
        <v>5</v>
      </c>
      <c r="F5" s="70">
        <v>5</v>
      </c>
      <c r="G5" s="70">
        <v>7</v>
      </c>
      <c r="H5" s="70">
        <v>6</v>
      </c>
      <c r="I5" s="70">
        <v>74</v>
      </c>
      <c r="J5" s="70">
        <v>81</v>
      </c>
      <c r="K5" s="70">
        <v>79</v>
      </c>
      <c r="L5" s="71"/>
      <c r="M5" s="17">
        <v>82</v>
      </c>
      <c r="N5" s="17"/>
      <c r="O5" s="19"/>
    </row>
    <row r="6" spans="1:15" ht="45" customHeight="1">
      <c r="A6" s="217" t="s">
        <v>4</v>
      </c>
      <c r="B6" s="217" t="s">
        <v>5</v>
      </c>
      <c r="C6" s="219" t="s">
        <v>6</v>
      </c>
      <c r="D6" s="221" t="s">
        <v>7</v>
      </c>
      <c r="E6" s="223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11.25" customHeight="1">
      <c r="A7" s="218"/>
      <c r="B7" s="218"/>
      <c r="C7" s="220"/>
      <c r="D7" s="222"/>
      <c r="E7" s="224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s="77" customFormat="1" ht="21.95" customHeight="1">
      <c r="A8" s="93">
        <v>1</v>
      </c>
      <c r="B8" s="94">
        <v>2021145087</v>
      </c>
      <c r="C8" s="74" t="s">
        <v>136</v>
      </c>
      <c r="D8" s="108" t="s">
        <v>137</v>
      </c>
      <c r="E8" s="181" t="s">
        <v>46</v>
      </c>
      <c r="F8" s="75">
        <v>35043</v>
      </c>
      <c r="G8" s="106" t="s">
        <v>47</v>
      </c>
      <c r="H8" s="76" t="s">
        <v>36</v>
      </c>
      <c r="I8" s="99">
        <v>2.56</v>
      </c>
      <c r="J8" s="99">
        <v>2.83</v>
      </c>
      <c r="K8" s="99">
        <v>2.58</v>
      </c>
      <c r="L8" s="54" t="s">
        <v>19</v>
      </c>
      <c r="M8" s="76" t="s">
        <v>37</v>
      </c>
      <c r="N8" s="76" t="s">
        <v>38</v>
      </c>
      <c r="O8" s="79" t="str">
        <f>VLOOKUP(B8,'[1]CMU-TPM'!$B$9:$U$85,20,0)</f>
        <v>CNTN</v>
      </c>
    </row>
    <row r="9" spans="1:15" s="77" customFormat="1" ht="21.95" customHeight="1">
      <c r="A9" s="78">
        <f>A8+1</f>
        <v>2</v>
      </c>
      <c r="B9" s="95">
        <v>2020112973</v>
      </c>
      <c r="C9" s="98" t="s">
        <v>138</v>
      </c>
      <c r="D9" s="109" t="s">
        <v>55</v>
      </c>
      <c r="E9" s="97" t="s">
        <v>46</v>
      </c>
      <c r="F9" s="100">
        <v>35221</v>
      </c>
      <c r="G9" s="107" t="s">
        <v>35</v>
      </c>
      <c r="H9" s="96" t="s">
        <v>36</v>
      </c>
      <c r="I9" s="101">
        <v>2.61</v>
      </c>
      <c r="J9" s="101">
        <v>2.67</v>
      </c>
      <c r="K9" s="101">
        <v>2.6</v>
      </c>
      <c r="L9" s="61" t="s">
        <v>19</v>
      </c>
      <c r="M9" s="96" t="s">
        <v>37</v>
      </c>
      <c r="N9" s="96" t="s">
        <v>38</v>
      </c>
      <c r="O9" s="79" t="str">
        <f>VLOOKUP(B9,'[1]CMU-TPM'!$B$9:$U$85,20,0)</f>
        <v>CNTN</v>
      </c>
    </row>
    <row r="10" spans="1:15" s="77" customFormat="1" ht="21.95" customHeight="1">
      <c r="A10" s="78">
        <f t="shared" ref="A10:A34" si="0">A9+1</f>
        <v>3</v>
      </c>
      <c r="B10" s="95">
        <v>2121118282</v>
      </c>
      <c r="C10" s="98" t="s">
        <v>139</v>
      </c>
      <c r="D10" s="109" t="s">
        <v>140</v>
      </c>
      <c r="E10" s="97" t="s">
        <v>51</v>
      </c>
      <c r="F10" s="100">
        <v>35563</v>
      </c>
      <c r="G10" s="107" t="s">
        <v>63</v>
      </c>
      <c r="H10" s="96" t="s">
        <v>36</v>
      </c>
      <c r="I10" s="101">
        <v>2.74</v>
      </c>
      <c r="J10" s="101">
        <v>2.65</v>
      </c>
      <c r="K10" s="101">
        <v>2.74</v>
      </c>
      <c r="L10" s="61" t="s">
        <v>19</v>
      </c>
      <c r="M10" s="96" t="s">
        <v>37</v>
      </c>
      <c r="N10" s="96"/>
      <c r="O10" s="79" t="str">
        <f>VLOOKUP(B10,'[1]CMU-TPM'!$B$9:$U$85,20,0)</f>
        <v>CNTN</v>
      </c>
    </row>
    <row r="11" spans="1:15" s="77" customFormat="1" ht="21.95" customHeight="1">
      <c r="A11" s="78">
        <f t="shared" si="0"/>
        <v>4</v>
      </c>
      <c r="B11" s="95">
        <v>2121114105</v>
      </c>
      <c r="C11" s="98" t="s">
        <v>141</v>
      </c>
      <c r="D11" s="109" t="s">
        <v>142</v>
      </c>
      <c r="E11" s="97" t="s">
        <v>51</v>
      </c>
      <c r="F11" s="100">
        <v>35722</v>
      </c>
      <c r="G11" s="107" t="s">
        <v>47</v>
      </c>
      <c r="H11" s="96" t="s">
        <v>36</v>
      </c>
      <c r="I11" s="101">
        <v>3.07</v>
      </c>
      <c r="J11" s="101">
        <v>3.67</v>
      </c>
      <c r="K11" s="101">
        <v>3.08</v>
      </c>
      <c r="L11" s="61" t="s">
        <v>19</v>
      </c>
      <c r="M11" s="96" t="s">
        <v>19</v>
      </c>
      <c r="N11" s="96"/>
      <c r="O11" s="79" t="str">
        <f>VLOOKUP(B11,'[1]CMU-TPM'!$B$9:$U$85,20,0)</f>
        <v>CNTN</v>
      </c>
    </row>
    <row r="12" spans="1:15" s="77" customFormat="1" ht="21.95" customHeight="1">
      <c r="A12" s="78">
        <f t="shared" si="0"/>
        <v>5</v>
      </c>
      <c r="B12" s="95">
        <v>2121117317</v>
      </c>
      <c r="C12" s="98" t="s">
        <v>143</v>
      </c>
      <c r="D12" s="109" t="s">
        <v>48</v>
      </c>
      <c r="E12" s="97" t="s">
        <v>51</v>
      </c>
      <c r="F12" s="100">
        <v>35505</v>
      </c>
      <c r="G12" s="107" t="s">
        <v>47</v>
      </c>
      <c r="H12" s="96" t="s">
        <v>36</v>
      </c>
      <c r="I12" s="101">
        <v>3.43</v>
      </c>
      <c r="J12" s="101">
        <v>3.33</v>
      </c>
      <c r="K12" s="101">
        <v>3.42</v>
      </c>
      <c r="L12" s="61" t="s">
        <v>19</v>
      </c>
      <c r="M12" s="96" t="s">
        <v>37</v>
      </c>
      <c r="N12" s="96" t="s">
        <v>194</v>
      </c>
      <c r="O12" s="79" t="s">
        <v>42</v>
      </c>
    </row>
    <row r="13" spans="1:15" s="77" customFormat="1" ht="21.95" customHeight="1">
      <c r="A13" s="78">
        <f t="shared" si="0"/>
        <v>6</v>
      </c>
      <c r="B13" s="95">
        <v>2121114087</v>
      </c>
      <c r="C13" s="98" t="s">
        <v>144</v>
      </c>
      <c r="D13" s="109" t="s">
        <v>78</v>
      </c>
      <c r="E13" s="97" t="s">
        <v>51</v>
      </c>
      <c r="F13" s="100">
        <v>35580</v>
      </c>
      <c r="G13" s="107" t="s">
        <v>47</v>
      </c>
      <c r="H13" s="96" t="s">
        <v>36</v>
      </c>
      <c r="I13" s="101">
        <v>2.35</v>
      </c>
      <c r="J13" s="101">
        <v>2.4900000000000002</v>
      </c>
      <c r="K13" s="101">
        <v>2.35</v>
      </c>
      <c r="L13" s="61" t="s">
        <v>22</v>
      </c>
      <c r="M13" s="96" t="s">
        <v>19</v>
      </c>
      <c r="N13" s="96"/>
      <c r="O13" s="79" t="str">
        <f>VLOOKUP(B13,'[1]CMU-TPM'!$B$9:$U$85,20,0)</f>
        <v>CNTN</v>
      </c>
    </row>
    <row r="14" spans="1:15" s="77" customFormat="1" ht="21.95" customHeight="1">
      <c r="A14" s="78">
        <f t="shared" si="0"/>
        <v>7</v>
      </c>
      <c r="B14" s="95">
        <v>2121114065</v>
      </c>
      <c r="C14" s="98" t="s">
        <v>145</v>
      </c>
      <c r="D14" s="109" t="s">
        <v>146</v>
      </c>
      <c r="E14" s="97" t="s">
        <v>51</v>
      </c>
      <c r="F14" s="100">
        <v>35333</v>
      </c>
      <c r="G14" s="107" t="s">
        <v>147</v>
      </c>
      <c r="H14" s="96" t="s">
        <v>36</v>
      </c>
      <c r="I14" s="101">
        <v>3.07</v>
      </c>
      <c r="J14" s="101">
        <v>3.67</v>
      </c>
      <c r="K14" s="101">
        <v>3.09</v>
      </c>
      <c r="L14" s="61" t="s">
        <v>19</v>
      </c>
      <c r="M14" s="96" t="s">
        <v>37</v>
      </c>
      <c r="N14" s="96"/>
      <c r="O14" s="79" t="str">
        <f>VLOOKUP(B14,'[1]CMU-TPM'!$B$9:$U$85,20,0)</f>
        <v>CNTN</v>
      </c>
    </row>
    <row r="15" spans="1:15" s="77" customFormat="1" ht="21.95" customHeight="1">
      <c r="A15" s="78">
        <f t="shared" si="0"/>
        <v>8</v>
      </c>
      <c r="B15" s="95">
        <v>2221724289</v>
      </c>
      <c r="C15" s="98" t="s">
        <v>49</v>
      </c>
      <c r="D15" s="109" t="s">
        <v>39</v>
      </c>
      <c r="E15" s="100" t="s">
        <v>148</v>
      </c>
      <c r="F15" s="100">
        <v>35951</v>
      </c>
      <c r="G15" s="107" t="s">
        <v>149</v>
      </c>
      <c r="H15" s="96" t="s">
        <v>36</v>
      </c>
      <c r="I15" s="101">
        <v>3.31</v>
      </c>
      <c r="J15" s="101">
        <v>3.49</v>
      </c>
      <c r="K15" s="101">
        <v>3.32</v>
      </c>
      <c r="L15" s="61" t="s">
        <v>20</v>
      </c>
      <c r="M15" s="96" t="s">
        <v>21</v>
      </c>
      <c r="N15" s="96" t="s">
        <v>38</v>
      </c>
      <c r="O15" s="79" t="str">
        <f>VLOOKUP(B15,'[1]CMU-TPM'!$B$9:$U$85,20,0)</f>
        <v>CNTN</v>
      </c>
    </row>
    <row r="16" spans="1:15" s="77" customFormat="1" ht="21.95" customHeight="1">
      <c r="A16" s="78">
        <f t="shared" si="0"/>
        <v>9</v>
      </c>
      <c r="B16" s="95">
        <v>2221128422</v>
      </c>
      <c r="C16" s="98" t="s">
        <v>150</v>
      </c>
      <c r="D16" s="109" t="s">
        <v>151</v>
      </c>
      <c r="E16" s="100" t="s">
        <v>148</v>
      </c>
      <c r="F16" s="100">
        <v>35916</v>
      </c>
      <c r="G16" s="107" t="s">
        <v>35</v>
      </c>
      <c r="H16" s="96" t="s">
        <v>36</v>
      </c>
      <c r="I16" s="101">
        <v>3.82</v>
      </c>
      <c r="J16" s="101">
        <v>4</v>
      </c>
      <c r="K16" s="101">
        <v>3.82</v>
      </c>
      <c r="L16" s="61" t="s">
        <v>21</v>
      </c>
      <c r="M16" s="96" t="s">
        <v>21</v>
      </c>
      <c r="N16" s="96" t="s">
        <v>38</v>
      </c>
      <c r="O16" s="79" t="str">
        <f>VLOOKUP(B16,'[1]CMU-TPM'!$B$9:$U$85,20,0)</f>
        <v>CNTN</v>
      </c>
    </row>
    <row r="17" spans="1:15" s="77" customFormat="1" ht="21.95" customHeight="1">
      <c r="A17" s="78">
        <f t="shared" si="0"/>
        <v>10</v>
      </c>
      <c r="B17" s="95">
        <v>2221125771</v>
      </c>
      <c r="C17" s="98" t="s">
        <v>152</v>
      </c>
      <c r="D17" s="109" t="s">
        <v>70</v>
      </c>
      <c r="E17" s="100" t="s">
        <v>148</v>
      </c>
      <c r="F17" s="100">
        <v>36122</v>
      </c>
      <c r="G17" s="107" t="s">
        <v>35</v>
      </c>
      <c r="H17" s="96" t="s">
        <v>36</v>
      </c>
      <c r="I17" s="101">
        <v>3.67</v>
      </c>
      <c r="J17" s="101">
        <v>4</v>
      </c>
      <c r="K17" s="101">
        <v>3.67</v>
      </c>
      <c r="L17" s="61" t="s">
        <v>21</v>
      </c>
      <c r="M17" s="96" t="s">
        <v>37</v>
      </c>
      <c r="N17" s="96" t="s">
        <v>38</v>
      </c>
      <c r="O17" s="79" t="str">
        <f>VLOOKUP(B17,'[1]CMU-TPM'!$B$9:$U$85,20,0)</f>
        <v>CNTN</v>
      </c>
    </row>
    <row r="18" spans="1:15" s="77" customFormat="1" ht="21.95" customHeight="1">
      <c r="A18" s="78">
        <f t="shared" si="0"/>
        <v>11</v>
      </c>
      <c r="B18" s="95">
        <v>2221125622</v>
      </c>
      <c r="C18" s="98" t="s">
        <v>153</v>
      </c>
      <c r="D18" s="109" t="s">
        <v>140</v>
      </c>
      <c r="E18" s="100" t="s">
        <v>148</v>
      </c>
      <c r="F18" s="100">
        <v>35866</v>
      </c>
      <c r="G18" s="107" t="s">
        <v>47</v>
      </c>
      <c r="H18" s="96" t="s">
        <v>36</v>
      </c>
      <c r="I18" s="101">
        <v>3.2</v>
      </c>
      <c r="J18" s="101">
        <v>3.33</v>
      </c>
      <c r="K18" s="101">
        <v>3.2</v>
      </c>
      <c r="L18" s="61" t="s">
        <v>20</v>
      </c>
      <c r="M18" s="96" t="s">
        <v>37</v>
      </c>
      <c r="N18" s="96" t="s">
        <v>38</v>
      </c>
      <c r="O18" s="79" t="str">
        <f>VLOOKUP(B18,'[1]CMU-TPM'!$B$9:$U$85,20,0)</f>
        <v>CNTN</v>
      </c>
    </row>
    <row r="19" spans="1:15" s="77" customFormat="1" ht="21.95" customHeight="1">
      <c r="A19" s="78">
        <f t="shared" si="0"/>
        <v>12</v>
      </c>
      <c r="B19" s="95">
        <v>2220145206</v>
      </c>
      <c r="C19" s="98" t="s">
        <v>154</v>
      </c>
      <c r="D19" s="109" t="s">
        <v>116</v>
      </c>
      <c r="E19" s="100" t="s">
        <v>148</v>
      </c>
      <c r="F19" s="100">
        <v>35864</v>
      </c>
      <c r="G19" s="107" t="s">
        <v>35</v>
      </c>
      <c r="H19" s="96" t="s">
        <v>41</v>
      </c>
      <c r="I19" s="101">
        <v>3.63</v>
      </c>
      <c r="J19" s="101">
        <v>4</v>
      </c>
      <c r="K19" s="101">
        <v>3.64</v>
      </c>
      <c r="L19" s="61" t="s">
        <v>21</v>
      </c>
      <c r="M19" s="96" t="s">
        <v>21</v>
      </c>
      <c r="N19" s="96" t="s">
        <v>38</v>
      </c>
      <c r="O19" s="79" t="str">
        <f>VLOOKUP(B19,'[1]CMU-TPM'!$B$9:$U$85,20,0)</f>
        <v>CNTN</v>
      </c>
    </row>
    <row r="20" spans="1:15" s="77" customFormat="1" ht="21.95" customHeight="1">
      <c r="A20" s="78">
        <f t="shared" si="0"/>
        <v>13</v>
      </c>
      <c r="B20" s="95">
        <v>2221123651</v>
      </c>
      <c r="C20" s="98" t="s">
        <v>155</v>
      </c>
      <c r="D20" s="109" t="s">
        <v>96</v>
      </c>
      <c r="E20" s="100" t="s">
        <v>148</v>
      </c>
      <c r="F20" s="100">
        <v>36019</v>
      </c>
      <c r="G20" s="107" t="s">
        <v>47</v>
      </c>
      <c r="H20" s="96" t="s">
        <v>36</v>
      </c>
      <c r="I20" s="101">
        <v>3.04</v>
      </c>
      <c r="J20" s="101">
        <v>3.65</v>
      </c>
      <c r="K20" s="101">
        <v>3.05</v>
      </c>
      <c r="L20" s="61" t="s">
        <v>19</v>
      </c>
      <c r="M20" s="96" t="s">
        <v>37</v>
      </c>
      <c r="N20" s="96" t="s">
        <v>38</v>
      </c>
      <c r="O20" s="79" t="str">
        <f>VLOOKUP(B20,'[1]CMU-TPM'!$B$9:$U$85,20,0)</f>
        <v>CNTN</v>
      </c>
    </row>
    <row r="21" spans="1:15" s="77" customFormat="1" ht="21.95" customHeight="1">
      <c r="A21" s="78">
        <f t="shared" si="0"/>
        <v>14</v>
      </c>
      <c r="B21" s="95">
        <v>2221128234</v>
      </c>
      <c r="C21" s="98" t="s">
        <v>156</v>
      </c>
      <c r="D21" s="109" t="s">
        <v>96</v>
      </c>
      <c r="E21" s="100" t="s">
        <v>148</v>
      </c>
      <c r="F21" s="100">
        <v>36056</v>
      </c>
      <c r="G21" s="107" t="s">
        <v>47</v>
      </c>
      <c r="H21" s="96" t="s">
        <v>36</v>
      </c>
      <c r="I21" s="101">
        <v>3.24</v>
      </c>
      <c r="J21" s="101">
        <v>3.67</v>
      </c>
      <c r="K21" s="101">
        <v>3.25</v>
      </c>
      <c r="L21" s="61" t="s">
        <v>20</v>
      </c>
      <c r="M21" s="96" t="s">
        <v>37</v>
      </c>
      <c r="N21" s="96" t="s">
        <v>38</v>
      </c>
      <c r="O21" s="79" t="str">
        <f>VLOOKUP(B21,'[1]CMU-TPM'!$B$9:$U$85,20,0)</f>
        <v>CNTN</v>
      </c>
    </row>
    <row r="22" spans="1:15" s="77" customFormat="1" ht="21.95" customHeight="1">
      <c r="A22" s="78">
        <f t="shared" si="0"/>
        <v>15</v>
      </c>
      <c r="B22" s="95">
        <v>2221129236</v>
      </c>
      <c r="C22" s="98" t="s">
        <v>157</v>
      </c>
      <c r="D22" s="109" t="s">
        <v>52</v>
      </c>
      <c r="E22" s="100" t="s">
        <v>148</v>
      </c>
      <c r="F22" s="100">
        <v>35970</v>
      </c>
      <c r="G22" s="107" t="s">
        <v>43</v>
      </c>
      <c r="H22" s="96" t="s">
        <v>36</v>
      </c>
      <c r="I22" s="101">
        <v>2.73</v>
      </c>
      <c r="J22" s="101">
        <v>3.33</v>
      </c>
      <c r="K22" s="101">
        <v>2.74</v>
      </c>
      <c r="L22" s="61" t="s">
        <v>19</v>
      </c>
      <c r="M22" s="96" t="s">
        <v>37</v>
      </c>
      <c r="N22" s="96" t="s">
        <v>38</v>
      </c>
      <c r="O22" s="79" t="str">
        <f>VLOOKUP(B22,'[1]CMU-TPM'!$B$9:$U$85,20,0)</f>
        <v>CNTN</v>
      </c>
    </row>
    <row r="23" spans="1:15" s="77" customFormat="1" ht="21.95" customHeight="1">
      <c r="A23" s="78">
        <f t="shared" si="0"/>
        <v>16</v>
      </c>
      <c r="B23" s="95">
        <v>2221123687</v>
      </c>
      <c r="C23" s="98" t="s">
        <v>158</v>
      </c>
      <c r="D23" s="109" t="s">
        <v>159</v>
      </c>
      <c r="E23" s="100" t="s">
        <v>148</v>
      </c>
      <c r="F23" s="100">
        <v>35936</v>
      </c>
      <c r="G23" s="107" t="s">
        <v>47</v>
      </c>
      <c r="H23" s="96" t="s">
        <v>36</v>
      </c>
      <c r="I23" s="101">
        <v>3.39</v>
      </c>
      <c r="J23" s="101">
        <v>3.83</v>
      </c>
      <c r="K23" s="101">
        <v>3.4</v>
      </c>
      <c r="L23" s="61" t="s">
        <v>20</v>
      </c>
      <c r="M23" s="96" t="s">
        <v>37</v>
      </c>
      <c r="N23" s="96" t="s">
        <v>38</v>
      </c>
      <c r="O23" s="79" t="str">
        <f>VLOOKUP(B23,'[1]CMU-TPM'!$B$9:$U$85,20,0)</f>
        <v>CNTN</v>
      </c>
    </row>
    <row r="24" spans="1:15" s="77" customFormat="1" ht="21.95" customHeight="1">
      <c r="A24" s="78">
        <f t="shared" si="0"/>
        <v>17</v>
      </c>
      <c r="B24" s="95">
        <v>2221125791</v>
      </c>
      <c r="C24" s="98" t="s">
        <v>160</v>
      </c>
      <c r="D24" s="109" t="s">
        <v>161</v>
      </c>
      <c r="E24" s="100" t="s">
        <v>148</v>
      </c>
      <c r="F24" s="100">
        <v>36084</v>
      </c>
      <c r="G24" s="107" t="s">
        <v>40</v>
      </c>
      <c r="H24" s="96" t="s">
        <v>36</v>
      </c>
      <c r="I24" s="101">
        <v>3.54</v>
      </c>
      <c r="J24" s="101">
        <v>3.65</v>
      </c>
      <c r="K24" s="101">
        <v>3.54</v>
      </c>
      <c r="L24" s="61" t="s">
        <v>20</v>
      </c>
      <c r="M24" s="96" t="s">
        <v>37</v>
      </c>
      <c r="N24" s="96" t="s">
        <v>38</v>
      </c>
      <c r="O24" s="79" t="str">
        <f>VLOOKUP(B24,'[1]CMU-TPM'!$B$9:$U$85,20,0)</f>
        <v>CNTN</v>
      </c>
    </row>
    <row r="25" spans="1:15" s="77" customFormat="1" ht="21.95" customHeight="1">
      <c r="A25" s="78">
        <f t="shared" si="0"/>
        <v>18</v>
      </c>
      <c r="B25" s="95">
        <v>2221129102</v>
      </c>
      <c r="C25" s="98" t="s">
        <v>162</v>
      </c>
      <c r="D25" s="109" t="s">
        <v>163</v>
      </c>
      <c r="E25" s="100" t="s">
        <v>148</v>
      </c>
      <c r="F25" s="100">
        <v>35969</v>
      </c>
      <c r="G25" s="107" t="s">
        <v>164</v>
      </c>
      <c r="H25" s="96" t="s">
        <v>36</v>
      </c>
      <c r="I25" s="101">
        <v>2.76</v>
      </c>
      <c r="J25" s="101">
        <v>3.33</v>
      </c>
      <c r="K25" s="101">
        <v>2.77</v>
      </c>
      <c r="L25" s="61" t="s">
        <v>19</v>
      </c>
      <c r="M25" s="96" t="s">
        <v>37</v>
      </c>
      <c r="N25" s="96" t="s">
        <v>38</v>
      </c>
      <c r="O25" s="79" t="str">
        <f>VLOOKUP(B25,'[1]CMU-TPM'!$B$9:$U$85,20,0)</f>
        <v>CNTN</v>
      </c>
    </row>
    <row r="26" spans="1:15" s="77" customFormat="1" ht="21.95" customHeight="1">
      <c r="A26" s="78">
        <f t="shared" si="0"/>
        <v>19</v>
      </c>
      <c r="B26" s="95">
        <v>2221129500</v>
      </c>
      <c r="C26" s="98" t="s">
        <v>165</v>
      </c>
      <c r="D26" s="109" t="s">
        <v>48</v>
      </c>
      <c r="E26" s="100" t="s">
        <v>148</v>
      </c>
      <c r="F26" s="100">
        <v>36082</v>
      </c>
      <c r="G26" s="107" t="s">
        <v>133</v>
      </c>
      <c r="H26" s="96" t="s">
        <v>36</v>
      </c>
      <c r="I26" s="101">
        <v>3.29</v>
      </c>
      <c r="J26" s="101">
        <v>3.33</v>
      </c>
      <c r="K26" s="101">
        <v>3.28</v>
      </c>
      <c r="L26" s="61" t="s">
        <v>20</v>
      </c>
      <c r="M26" s="96" t="s">
        <v>37</v>
      </c>
      <c r="N26" s="96" t="s">
        <v>38</v>
      </c>
      <c r="O26" s="79" t="str">
        <f>VLOOKUP(B26,'[1]CMU-TPM'!$B$9:$U$85,20,0)</f>
        <v>CNTN</v>
      </c>
    </row>
    <row r="27" spans="1:15" s="77" customFormat="1" ht="21.95" customHeight="1">
      <c r="A27" s="78">
        <f t="shared" si="0"/>
        <v>20</v>
      </c>
      <c r="B27" s="95">
        <v>2221125799</v>
      </c>
      <c r="C27" s="98" t="s">
        <v>166</v>
      </c>
      <c r="D27" s="109" t="s">
        <v>167</v>
      </c>
      <c r="E27" s="100" t="s">
        <v>148</v>
      </c>
      <c r="F27" s="100">
        <v>35467</v>
      </c>
      <c r="G27" s="107" t="s">
        <v>35</v>
      </c>
      <c r="H27" s="96" t="s">
        <v>36</v>
      </c>
      <c r="I27" s="101">
        <v>3.53</v>
      </c>
      <c r="J27" s="101">
        <v>4</v>
      </c>
      <c r="K27" s="101">
        <v>3.54</v>
      </c>
      <c r="L27" s="61" t="s">
        <v>20</v>
      </c>
      <c r="M27" s="96" t="s">
        <v>21</v>
      </c>
      <c r="N27" s="96" t="s">
        <v>38</v>
      </c>
      <c r="O27" s="79" t="str">
        <f>VLOOKUP(B27,'[1]CMU-TPM'!$B$9:$U$85,20,0)</f>
        <v>CNTN</v>
      </c>
    </row>
    <row r="28" spans="1:15" s="77" customFormat="1" ht="21.95" customHeight="1">
      <c r="A28" s="78">
        <f t="shared" si="0"/>
        <v>21</v>
      </c>
      <c r="B28" s="95">
        <v>2121126384</v>
      </c>
      <c r="C28" s="98" t="s">
        <v>168</v>
      </c>
      <c r="D28" s="109" t="s">
        <v>169</v>
      </c>
      <c r="E28" s="100" t="s">
        <v>148</v>
      </c>
      <c r="F28" s="100">
        <v>35615</v>
      </c>
      <c r="G28" s="107" t="s">
        <v>170</v>
      </c>
      <c r="H28" s="96" t="s">
        <v>36</v>
      </c>
      <c r="I28" s="101">
        <v>2.89</v>
      </c>
      <c r="J28" s="101">
        <v>3.49</v>
      </c>
      <c r="K28" s="101">
        <v>2.91</v>
      </c>
      <c r="L28" s="61" t="s">
        <v>19</v>
      </c>
      <c r="M28" s="96" t="s">
        <v>19</v>
      </c>
      <c r="N28" s="96" t="s">
        <v>38</v>
      </c>
      <c r="O28" s="79" t="str">
        <f>VLOOKUP(B28,'[1]CMU-TPM'!$B$9:$U$85,20,0)</f>
        <v>CNTN</v>
      </c>
    </row>
    <row r="29" spans="1:15" s="77" customFormat="1" ht="21.95" customHeight="1">
      <c r="A29" s="78">
        <f t="shared" si="0"/>
        <v>22</v>
      </c>
      <c r="B29" s="95">
        <v>2221435843</v>
      </c>
      <c r="C29" s="98" t="s">
        <v>171</v>
      </c>
      <c r="D29" s="109" t="s">
        <v>137</v>
      </c>
      <c r="E29" s="100" t="s">
        <v>148</v>
      </c>
      <c r="F29" s="100">
        <v>35930</v>
      </c>
      <c r="G29" s="107" t="s">
        <v>43</v>
      </c>
      <c r="H29" s="96" t="s">
        <v>36</v>
      </c>
      <c r="I29" s="101">
        <v>3.29</v>
      </c>
      <c r="J29" s="101">
        <v>3.83</v>
      </c>
      <c r="K29" s="101">
        <v>3.31</v>
      </c>
      <c r="L29" s="61" t="s">
        <v>20</v>
      </c>
      <c r="M29" s="96" t="s">
        <v>21</v>
      </c>
      <c r="N29" s="96" t="s">
        <v>38</v>
      </c>
      <c r="O29" s="79" t="str">
        <f>VLOOKUP(B29,'[1]CMU-TPM'!$B$9:$U$85,20,0)</f>
        <v>CNTN</v>
      </c>
    </row>
    <row r="30" spans="1:15" s="77" customFormat="1" ht="21.95" customHeight="1">
      <c r="A30" s="78">
        <f t="shared" si="0"/>
        <v>23</v>
      </c>
      <c r="B30" s="95">
        <v>2221128569</v>
      </c>
      <c r="C30" s="98" t="s">
        <v>172</v>
      </c>
      <c r="D30" s="109" t="s">
        <v>173</v>
      </c>
      <c r="E30" s="100" t="s">
        <v>148</v>
      </c>
      <c r="F30" s="100">
        <v>35774</v>
      </c>
      <c r="G30" s="107" t="s">
        <v>164</v>
      </c>
      <c r="H30" s="96" t="s">
        <v>36</v>
      </c>
      <c r="I30" s="101">
        <v>3.34</v>
      </c>
      <c r="J30" s="101">
        <v>3.49</v>
      </c>
      <c r="K30" s="101">
        <v>3.35</v>
      </c>
      <c r="L30" s="61" t="s">
        <v>20</v>
      </c>
      <c r="M30" s="96" t="s">
        <v>37</v>
      </c>
      <c r="N30" s="96" t="s">
        <v>38</v>
      </c>
      <c r="O30" s="79" t="str">
        <f>VLOOKUP(B30,'[1]CMU-TPM'!$B$9:$U$85,20,0)</f>
        <v>CNTN</v>
      </c>
    </row>
    <row r="31" spans="1:15" s="77" customFormat="1" ht="21.95" customHeight="1">
      <c r="A31" s="78">
        <f t="shared" si="0"/>
        <v>24</v>
      </c>
      <c r="B31" s="95">
        <v>2221125805</v>
      </c>
      <c r="C31" s="98" t="s">
        <v>174</v>
      </c>
      <c r="D31" s="109" t="s">
        <v>50</v>
      </c>
      <c r="E31" s="100" t="s">
        <v>148</v>
      </c>
      <c r="F31" s="100">
        <v>36053</v>
      </c>
      <c r="G31" s="107" t="s">
        <v>47</v>
      </c>
      <c r="H31" s="96" t="s">
        <v>36</v>
      </c>
      <c r="I31" s="101">
        <v>2.91</v>
      </c>
      <c r="J31" s="101">
        <v>4</v>
      </c>
      <c r="K31" s="101">
        <v>2.93</v>
      </c>
      <c r="L31" s="61" t="s">
        <v>19</v>
      </c>
      <c r="M31" s="96" t="s">
        <v>37</v>
      </c>
      <c r="N31" s="96" t="s">
        <v>38</v>
      </c>
      <c r="O31" s="79" t="str">
        <f>VLOOKUP(B31,'[1]CMU-TPM'!$B$9:$U$85,20,0)</f>
        <v>CNTN</v>
      </c>
    </row>
    <row r="32" spans="1:15" s="77" customFormat="1" ht="21.95" customHeight="1">
      <c r="A32" s="78">
        <f t="shared" si="0"/>
        <v>25</v>
      </c>
      <c r="B32" s="95">
        <v>2221125721</v>
      </c>
      <c r="C32" s="98" t="s">
        <v>175</v>
      </c>
      <c r="D32" s="109" t="s">
        <v>176</v>
      </c>
      <c r="E32" s="100" t="s">
        <v>148</v>
      </c>
      <c r="F32" s="100">
        <v>35466</v>
      </c>
      <c r="G32" s="107" t="s">
        <v>35</v>
      </c>
      <c r="H32" s="96" t="s">
        <v>36</v>
      </c>
      <c r="I32" s="101">
        <v>3.84</v>
      </c>
      <c r="J32" s="101">
        <v>4</v>
      </c>
      <c r="K32" s="101">
        <v>3.84</v>
      </c>
      <c r="L32" s="61" t="s">
        <v>21</v>
      </c>
      <c r="M32" s="96" t="s">
        <v>21</v>
      </c>
      <c r="N32" s="96" t="s">
        <v>38</v>
      </c>
      <c r="O32" s="79" t="str">
        <f>VLOOKUP(B32,'[1]CMU-TPM'!$B$9:$U$85,20,0)</f>
        <v>CNTN</v>
      </c>
    </row>
    <row r="33" spans="1:16" s="77" customFormat="1" ht="21.95" customHeight="1">
      <c r="A33" s="78">
        <f t="shared" si="0"/>
        <v>26</v>
      </c>
      <c r="B33" s="95">
        <v>2221123633</v>
      </c>
      <c r="C33" s="98" t="s">
        <v>138</v>
      </c>
      <c r="D33" s="109" t="s">
        <v>54</v>
      </c>
      <c r="E33" s="100" t="s">
        <v>148</v>
      </c>
      <c r="F33" s="100">
        <v>36034</v>
      </c>
      <c r="G33" s="107" t="s">
        <v>177</v>
      </c>
      <c r="H33" s="96" t="s">
        <v>36</v>
      </c>
      <c r="I33" s="101">
        <v>2.88</v>
      </c>
      <c r="J33" s="101">
        <v>3.67</v>
      </c>
      <c r="K33" s="101">
        <v>2.9</v>
      </c>
      <c r="L33" s="61" t="s">
        <v>19</v>
      </c>
      <c r="M33" s="96" t="s">
        <v>21</v>
      </c>
      <c r="N33" s="96" t="s">
        <v>38</v>
      </c>
      <c r="O33" s="79" t="str">
        <f>VLOOKUP(B33,'[1]CMU-TPM'!$B$9:$U$85,20,0)</f>
        <v>CNTN</v>
      </c>
    </row>
    <row r="34" spans="1:16" s="77" customFormat="1" ht="21.95" customHeight="1">
      <c r="A34" s="198">
        <f t="shared" si="0"/>
        <v>27</v>
      </c>
      <c r="B34" s="199">
        <v>2221125748</v>
      </c>
      <c r="C34" s="200" t="s">
        <v>178</v>
      </c>
      <c r="D34" s="201" t="s">
        <v>60</v>
      </c>
      <c r="E34" s="202" t="s">
        <v>148</v>
      </c>
      <c r="F34" s="202">
        <v>35952</v>
      </c>
      <c r="G34" s="203" t="s">
        <v>179</v>
      </c>
      <c r="H34" s="204" t="s">
        <v>36</v>
      </c>
      <c r="I34" s="205">
        <v>2.78</v>
      </c>
      <c r="J34" s="205">
        <v>3.17</v>
      </c>
      <c r="K34" s="205">
        <v>2.78</v>
      </c>
      <c r="L34" s="67" t="s">
        <v>19</v>
      </c>
      <c r="M34" s="204" t="s">
        <v>37</v>
      </c>
      <c r="N34" s="204" t="s">
        <v>38</v>
      </c>
      <c r="O34" s="79" t="str">
        <f>VLOOKUP(B34,'[1]CMU-TPM'!$B$9:$U$85,20,0)</f>
        <v>CNTN</v>
      </c>
    </row>
    <row r="35" spans="1:16" s="77" customFormat="1" ht="21.95" customHeight="1">
      <c r="A35" s="93">
        <v>28</v>
      </c>
      <c r="B35" s="210">
        <v>1821123993</v>
      </c>
      <c r="C35" s="74" t="s">
        <v>136</v>
      </c>
      <c r="D35" s="108" t="s">
        <v>202</v>
      </c>
      <c r="E35" s="181" t="s">
        <v>203</v>
      </c>
      <c r="F35" s="75">
        <v>34070</v>
      </c>
      <c r="G35" s="106" t="s">
        <v>114</v>
      </c>
      <c r="H35" s="76" t="s">
        <v>36</v>
      </c>
      <c r="I35" s="99">
        <v>3.12</v>
      </c>
      <c r="J35" s="99">
        <v>3.49</v>
      </c>
      <c r="K35" s="99">
        <v>3.13</v>
      </c>
      <c r="L35" s="54" t="s">
        <v>19</v>
      </c>
      <c r="M35" s="76" t="s">
        <v>37</v>
      </c>
      <c r="N35" s="76"/>
      <c r="O35" s="79" t="str">
        <f>VLOOKUP(B35,'[2]CMU-TPM'!$B$9:$U$17,20,0)</f>
        <v>CNTN</v>
      </c>
      <c r="P35" s="14">
        <v>0</v>
      </c>
    </row>
    <row r="36" spans="1:16" s="77" customFormat="1" ht="21.95" customHeight="1">
      <c r="A36" s="78">
        <v>29</v>
      </c>
      <c r="B36" s="211">
        <v>2021125890</v>
      </c>
      <c r="C36" s="98" t="s">
        <v>204</v>
      </c>
      <c r="D36" s="109" t="s">
        <v>52</v>
      </c>
      <c r="E36" s="97" t="s">
        <v>46</v>
      </c>
      <c r="F36" s="100">
        <v>35159</v>
      </c>
      <c r="G36" s="107" t="s">
        <v>63</v>
      </c>
      <c r="H36" s="96" t="s">
        <v>36</v>
      </c>
      <c r="I36" s="101">
        <v>2.66</v>
      </c>
      <c r="J36" s="101">
        <v>3</v>
      </c>
      <c r="K36" s="101">
        <v>2.66</v>
      </c>
      <c r="L36" s="61" t="s">
        <v>19</v>
      </c>
      <c r="M36" s="96" t="s">
        <v>19</v>
      </c>
      <c r="N36" s="96" t="s">
        <v>38</v>
      </c>
      <c r="O36" s="79" t="str">
        <f>VLOOKUP(B36,'[2]CMU-TPM'!$B$9:$U$17,20,0)</f>
        <v>CNTN</v>
      </c>
      <c r="P36" s="14">
        <v>1</v>
      </c>
    </row>
    <row r="37" spans="1:16" s="77" customFormat="1" ht="21.95" customHeight="1">
      <c r="A37" s="93">
        <v>30</v>
      </c>
      <c r="B37" s="211">
        <v>2121126276</v>
      </c>
      <c r="C37" s="98" t="s">
        <v>205</v>
      </c>
      <c r="D37" s="109" t="s">
        <v>39</v>
      </c>
      <c r="E37" s="97" t="s">
        <v>51</v>
      </c>
      <c r="F37" s="100">
        <v>35418</v>
      </c>
      <c r="G37" s="107" t="s">
        <v>47</v>
      </c>
      <c r="H37" s="96" t="s">
        <v>36</v>
      </c>
      <c r="I37" s="101">
        <v>2.5299999999999998</v>
      </c>
      <c r="J37" s="101">
        <v>3.33</v>
      </c>
      <c r="K37" s="101">
        <v>2.56</v>
      </c>
      <c r="L37" s="61" t="s">
        <v>19</v>
      </c>
      <c r="M37" s="96" t="s">
        <v>19</v>
      </c>
      <c r="N37" s="96"/>
      <c r="O37" s="79" t="str">
        <f>VLOOKUP(B37,'[2]CMU-TPM'!$B$9:$U$17,20,0)</f>
        <v>CNTN</v>
      </c>
      <c r="P37" s="14"/>
    </row>
    <row r="38" spans="1:16" s="77" customFormat="1" ht="21.95" customHeight="1">
      <c r="A38" s="78">
        <v>31</v>
      </c>
      <c r="B38" s="211">
        <v>2121118591</v>
      </c>
      <c r="C38" s="98" t="s">
        <v>99</v>
      </c>
      <c r="D38" s="109" t="s">
        <v>206</v>
      </c>
      <c r="E38" s="97" t="s">
        <v>51</v>
      </c>
      <c r="F38" s="100">
        <v>35247</v>
      </c>
      <c r="G38" s="107" t="s">
        <v>47</v>
      </c>
      <c r="H38" s="96" t="s">
        <v>36</v>
      </c>
      <c r="I38" s="101">
        <v>3.05</v>
      </c>
      <c r="J38" s="101">
        <v>3.83</v>
      </c>
      <c r="K38" s="101">
        <v>3.07</v>
      </c>
      <c r="L38" s="61" t="s">
        <v>19</v>
      </c>
      <c r="M38" s="96" t="s">
        <v>37</v>
      </c>
      <c r="N38" s="96"/>
      <c r="O38" s="79" t="str">
        <f>VLOOKUP(B38,'[2]CMU-TPM'!$B$9:$U$17,20,0)</f>
        <v>CNTN</v>
      </c>
      <c r="P38" s="14"/>
    </row>
    <row r="39" spans="1:16" s="77" customFormat="1" ht="21.95" customHeight="1">
      <c r="A39" s="93">
        <v>32</v>
      </c>
      <c r="B39" s="211">
        <v>2121114142</v>
      </c>
      <c r="C39" s="98" t="s">
        <v>207</v>
      </c>
      <c r="D39" s="109" t="s">
        <v>70</v>
      </c>
      <c r="E39" s="97" t="s">
        <v>51</v>
      </c>
      <c r="F39" s="100">
        <v>35743</v>
      </c>
      <c r="G39" s="107" t="s">
        <v>47</v>
      </c>
      <c r="H39" s="96" t="s">
        <v>36</v>
      </c>
      <c r="I39" s="101">
        <v>2.68</v>
      </c>
      <c r="J39" s="101">
        <v>3.33</v>
      </c>
      <c r="K39" s="101">
        <v>2.7</v>
      </c>
      <c r="L39" s="61" t="s">
        <v>19</v>
      </c>
      <c r="M39" s="96" t="s">
        <v>37</v>
      </c>
      <c r="N39" s="96"/>
      <c r="O39" s="79" t="str">
        <f>VLOOKUP(B39,'[2]CMU-TPM'!$B$9:$U$17,20,0)</f>
        <v>CNTN</v>
      </c>
      <c r="P39" s="14"/>
    </row>
    <row r="40" spans="1:16" s="77" customFormat="1" ht="21.95" customHeight="1">
      <c r="A40" s="78">
        <v>33</v>
      </c>
      <c r="B40" s="211">
        <v>2121126343</v>
      </c>
      <c r="C40" s="98" t="s">
        <v>208</v>
      </c>
      <c r="D40" s="109" t="s">
        <v>209</v>
      </c>
      <c r="E40" s="97" t="s">
        <v>51</v>
      </c>
      <c r="F40" s="100">
        <v>35405</v>
      </c>
      <c r="G40" s="107" t="s">
        <v>63</v>
      </c>
      <c r="H40" s="96" t="s">
        <v>36</v>
      </c>
      <c r="I40" s="101">
        <v>2.81</v>
      </c>
      <c r="J40" s="101">
        <v>3.83</v>
      </c>
      <c r="K40" s="101">
        <v>2.83</v>
      </c>
      <c r="L40" s="61" t="s">
        <v>19</v>
      </c>
      <c r="M40" s="96" t="s">
        <v>21</v>
      </c>
      <c r="N40" s="96"/>
      <c r="O40" s="79" t="str">
        <f>VLOOKUP(B40,'[2]CMU-TPM'!$B$9:$U$17,20,0)</f>
        <v>CNTN</v>
      </c>
      <c r="P40" s="14"/>
    </row>
    <row r="41" spans="1:16" s="77" customFormat="1" ht="21.95" customHeight="1">
      <c r="A41" s="93">
        <v>34</v>
      </c>
      <c r="B41" s="211">
        <v>2121114187</v>
      </c>
      <c r="C41" s="98" t="s">
        <v>210</v>
      </c>
      <c r="D41" s="109" t="s">
        <v>211</v>
      </c>
      <c r="E41" s="97" t="s">
        <v>51</v>
      </c>
      <c r="F41" s="100">
        <v>35747</v>
      </c>
      <c r="G41" s="107" t="s">
        <v>47</v>
      </c>
      <c r="H41" s="96" t="s">
        <v>36</v>
      </c>
      <c r="I41" s="101">
        <v>2.74</v>
      </c>
      <c r="J41" s="101">
        <v>2.99</v>
      </c>
      <c r="K41" s="101">
        <v>2.73</v>
      </c>
      <c r="L41" s="61" t="s">
        <v>19</v>
      </c>
      <c r="M41" s="96" t="s">
        <v>19</v>
      </c>
      <c r="N41" s="96"/>
      <c r="O41" s="79" t="s">
        <v>42</v>
      </c>
      <c r="P41" s="14"/>
    </row>
    <row r="42" spans="1:16" s="77" customFormat="1" ht="21.95" customHeight="1">
      <c r="A42" s="78">
        <v>35</v>
      </c>
      <c r="B42" s="211">
        <v>2221125773</v>
      </c>
      <c r="C42" s="98" t="s">
        <v>212</v>
      </c>
      <c r="D42" s="109" t="s">
        <v>213</v>
      </c>
      <c r="E42" s="100" t="s">
        <v>148</v>
      </c>
      <c r="F42" s="100">
        <v>35816</v>
      </c>
      <c r="G42" s="107" t="s">
        <v>177</v>
      </c>
      <c r="H42" s="96" t="s">
        <v>36</v>
      </c>
      <c r="I42" s="101">
        <v>2.84</v>
      </c>
      <c r="J42" s="101">
        <v>3.83</v>
      </c>
      <c r="K42" s="101">
        <v>2.87</v>
      </c>
      <c r="L42" s="61" t="s">
        <v>19</v>
      </c>
      <c r="M42" s="96" t="s">
        <v>37</v>
      </c>
      <c r="N42" s="96" t="s">
        <v>38</v>
      </c>
      <c r="O42" s="79" t="str">
        <f>VLOOKUP(B42,'[2]CMU-TPM'!$B$9:$U$17,20,0)</f>
        <v>CNTN</v>
      </c>
      <c r="P42" s="14">
        <v>1</v>
      </c>
    </row>
    <row r="43" spans="1:16" s="77" customFormat="1" ht="21.95" customHeight="1">
      <c r="A43" s="93">
        <v>36</v>
      </c>
      <c r="B43" s="212">
        <v>2221125706</v>
      </c>
      <c r="C43" s="200" t="s">
        <v>174</v>
      </c>
      <c r="D43" s="201" t="s">
        <v>78</v>
      </c>
      <c r="E43" s="202" t="s">
        <v>148</v>
      </c>
      <c r="F43" s="202">
        <v>35677</v>
      </c>
      <c r="G43" s="203" t="s">
        <v>47</v>
      </c>
      <c r="H43" s="204" t="s">
        <v>36</v>
      </c>
      <c r="I43" s="205">
        <v>2.5</v>
      </c>
      <c r="J43" s="205">
        <v>2.67</v>
      </c>
      <c r="K43" s="205">
        <v>2.5099999999999998</v>
      </c>
      <c r="L43" s="67" t="s">
        <v>19</v>
      </c>
      <c r="M43" s="204" t="s">
        <v>37</v>
      </c>
      <c r="N43" s="204" t="s">
        <v>38</v>
      </c>
      <c r="O43" s="79" t="str">
        <f>VLOOKUP(B43,'[2]CMU-TPM'!$B$9:$U$17,20,0)</f>
        <v>CNTN</v>
      </c>
      <c r="P43" s="14">
        <v>1</v>
      </c>
    </row>
    <row r="44" spans="1:16" s="77" customFormat="1" ht="21.95" customHeight="1">
      <c r="A44" s="12"/>
      <c r="B44" s="143"/>
      <c r="C44" s="144"/>
      <c r="D44" s="145"/>
      <c r="E44" s="146"/>
      <c r="F44" s="146"/>
      <c r="G44" s="147"/>
      <c r="H44" s="147"/>
      <c r="I44" s="148"/>
      <c r="J44" s="148"/>
      <c r="K44" s="148"/>
      <c r="L44" s="149"/>
      <c r="M44" s="147"/>
      <c r="N44" s="147"/>
      <c r="O44" s="79"/>
    </row>
    <row r="45" spans="1:16" ht="15">
      <c r="A45" s="5"/>
      <c r="B45" s="3"/>
      <c r="C45" s="40" t="s">
        <v>23</v>
      </c>
      <c r="D45" s="3"/>
      <c r="E45" s="3"/>
      <c r="F45" s="5"/>
      <c r="G45" s="5"/>
      <c r="H45" s="5"/>
      <c r="I45" s="5"/>
      <c r="J45" s="5"/>
      <c r="K45" s="5"/>
      <c r="L45" s="1" t="s">
        <v>24</v>
      </c>
      <c r="M45" s="5"/>
      <c r="N45" s="1"/>
      <c r="O45" s="3"/>
    </row>
    <row r="47" spans="1:16">
      <c r="A47" s="69"/>
      <c r="O47" s="41">
        <f>COUNTIF($O$8:$O$43,"CNTN")</f>
        <v>36</v>
      </c>
    </row>
    <row r="48" spans="1:16" s="41" customFormat="1">
      <c r="B48" s="42"/>
      <c r="C48" s="43"/>
      <c r="D48" s="43"/>
      <c r="E48" s="43"/>
      <c r="K48" s="80"/>
      <c r="L48" s="7"/>
      <c r="M48" s="7"/>
      <c r="N48" s="7"/>
    </row>
    <row r="49" spans="2:15" s="41" customFormat="1">
      <c r="B49" s="42"/>
      <c r="C49" s="43"/>
      <c r="D49" s="43"/>
      <c r="E49" s="43"/>
      <c r="K49" s="80"/>
      <c r="L49" s="7"/>
      <c r="M49" s="7"/>
      <c r="N49" s="7"/>
      <c r="O49" s="7"/>
    </row>
    <row r="51" spans="2:15" s="41" customFormat="1" ht="14.25">
      <c r="B51" s="42"/>
      <c r="C51" s="40" t="s">
        <v>25</v>
      </c>
      <c r="D51" s="43"/>
      <c r="E51" s="43"/>
      <c r="L51" s="40" t="s">
        <v>33</v>
      </c>
      <c r="O51" s="43"/>
    </row>
  </sheetData>
  <autoFilter ref="A7:Q34"/>
  <sortState ref="A9:Y21">
    <sortCondition ref="E9:E21"/>
    <sortCondition ref="D9:D21"/>
  </sortState>
  <mergeCells count="19">
    <mergeCell ref="M6:M7"/>
    <mergeCell ref="N6:N7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:C1"/>
    <mergeCell ref="D1:N1"/>
    <mergeCell ref="A2:C2"/>
    <mergeCell ref="D2:N2"/>
    <mergeCell ref="D3:N3"/>
  </mergeCells>
  <conditionalFormatting sqref="O44">
    <cfRule type="cellIs" dxfId="19" priority="36" operator="notEqual">
      <formula>"CNTN"</formula>
    </cfRule>
  </conditionalFormatting>
  <conditionalFormatting sqref="O8:O34">
    <cfRule type="cellIs" dxfId="18" priority="7" operator="notEqual">
      <formula>"CNTN"</formula>
    </cfRule>
  </conditionalFormatting>
  <conditionalFormatting sqref="O8:O34">
    <cfRule type="cellIs" dxfId="17" priority="6" operator="notEqual">
      <formula>"CNTN"</formula>
    </cfRule>
  </conditionalFormatting>
  <conditionalFormatting sqref="O35:O43">
    <cfRule type="cellIs" dxfId="16" priority="2" operator="notEqual">
      <formula>"CNTN"</formula>
    </cfRule>
  </conditionalFormatting>
  <conditionalFormatting sqref="O35:O43">
    <cfRule type="cellIs" dxfId="15" priority="1" operator="notEqual">
      <formula>"CNTN"</formula>
    </cfRule>
  </conditionalFormatting>
  <pageMargins left="0.24" right="0.24" top="0.38" bottom="0.41" header="0.3" footer="0.3"/>
  <pageSetup paperSize="9" scale="85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14" sqref="A14"/>
    </sheetView>
  </sheetViews>
  <sheetFormatPr defaultRowHeight="12.75"/>
  <cols>
    <col min="1" max="1" width="4" style="41" customWidth="1"/>
    <col min="2" max="2" width="10.42578125" style="42" customWidth="1"/>
    <col min="3" max="3" width="11.85546875" style="43" customWidth="1"/>
    <col min="4" max="4" width="6" style="43" customWidth="1"/>
    <col min="5" max="5" width="10.85546875" style="43" customWidth="1"/>
    <col min="6" max="6" width="9" style="43" customWidth="1"/>
    <col min="7" max="7" width="8.85546875" style="43" customWidth="1"/>
    <col min="8" max="8" width="5.710937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8.28515625" style="41" customWidth="1"/>
    <col min="13" max="13" width="8.42578125" style="41" customWidth="1"/>
    <col min="14" max="14" width="6.28515625" style="41" customWidth="1"/>
    <col min="15" max="15" width="5.85546875" style="43" customWidth="1"/>
    <col min="16" max="250" width="9.140625" style="4"/>
    <col min="251" max="251" width="4" style="4" customWidth="1"/>
    <col min="252" max="252" width="8.7109375" style="4" customWidth="1"/>
    <col min="253" max="253" width="9" style="4" customWidth="1"/>
    <col min="254" max="254" width="6.42578125" style="4" bestFit="1" customWidth="1"/>
    <col min="255" max="255" width="6.85546875" style="4" customWidth="1"/>
    <col min="256" max="256" width="8.7109375" style="4" customWidth="1"/>
    <col min="257" max="257" width="5.7109375" style="4" customWidth="1"/>
    <col min="258" max="259" width="7.28515625" style="4" bestFit="1" customWidth="1"/>
    <col min="260" max="260" width="7.42578125" style="4" bestFit="1" customWidth="1"/>
    <col min="261" max="261" width="6.28515625" style="4" customWidth="1"/>
    <col min="262" max="262" width="9.28515625" style="4" customWidth="1"/>
    <col min="263" max="263" width="9" style="4" customWidth="1"/>
    <col min="264" max="264" width="5.85546875" style="4" customWidth="1"/>
    <col min="265" max="266" width="9.140625" style="4"/>
    <col min="267" max="267" width="14" style="4" bestFit="1" customWidth="1"/>
    <col min="268" max="268" width="9.140625" style="4"/>
    <col min="269" max="269" width="13.42578125" style="4" bestFit="1" customWidth="1"/>
    <col min="270" max="270" width="14.28515625" style="4" bestFit="1" customWidth="1"/>
    <col min="271" max="506" width="9.140625" style="4"/>
    <col min="507" max="507" width="4" style="4" customWidth="1"/>
    <col min="508" max="508" width="8.7109375" style="4" customWidth="1"/>
    <col min="509" max="509" width="9" style="4" customWidth="1"/>
    <col min="510" max="510" width="6.42578125" style="4" bestFit="1" customWidth="1"/>
    <col min="511" max="511" width="6.85546875" style="4" customWidth="1"/>
    <col min="512" max="512" width="8.7109375" style="4" customWidth="1"/>
    <col min="513" max="513" width="5.7109375" style="4" customWidth="1"/>
    <col min="514" max="515" width="7.28515625" style="4" bestFit="1" customWidth="1"/>
    <col min="516" max="516" width="7.42578125" style="4" bestFit="1" customWidth="1"/>
    <col min="517" max="517" width="6.28515625" style="4" customWidth="1"/>
    <col min="518" max="518" width="9.28515625" style="4" customWidth="1"/>
    <col min="519" max="519" width="9" style="4" customWidth="1"/>
    <col min="520" max="520" width="5.85546875" style="4" customWidth="1"/>
    <col min="521" max="522" width="9.140625" style="4"/>
    <col min="523" max="523" width="14" style="4" bestFit="1" customWidth="1"/>
    <col min="524" max="524" width="9.140625" style="4"/>
    <col min="525" max="525" width="13.42578125" style="4" bestFit="1" customWidth="1"/>
    <col min="526" max="526" width="14.28515625" style="4" bestFit="1" customWidth="1"/>
    <col min="527" max="762" width="9.140625" style="4"/>
    <col min="763" max="763" width="4" style="4" customWidth="1"/>
    <col min="764" max="764" width="8.7109375" style="4" customWidth="1"/>
    <col min="765" max="765" width="9" style="4" customWidth="1"/>
    <col min="766" max="766" width="6.42578125" style="4" bestFit="1" customWidth="1"/>
    <col min="767" max="767" width="6.85546875" style="4" customWidth="1"/>
    <col min="768" max="768" width="8.7109375" style="4" customWidth="1"/>
    <col min="769" max="769" width="5.7109375" style="4" customWidth="1"/>
    <col min="770" max="771" width="7.28515625" style="4" bestFit="1" customWidth="1"/>
    <col min="772" max="772" width="7.42578125" style="4" bestFit="1" customWidth="1"/>
    <col min="773" max="773" width="6.28515625" style="4" customWidth="1"/>
    <col min="774" max="774" width="9.28515625" style="4" customWidth="1"/>
    <col min="775" max="775" width="9" style="4" customWidth="1"/>
    <col min="776" max="776" width="5.85546875" style="4" customWidth="1"/>
    <col min="777" max="778" width="9.140625" style="4"/>
    <col min="779" max="779" width="14" style="4" bestFit="1" customWidth="1"/>
    <col min="780" max="780" width="9.140625" style="4"/>
    <col min="781" max="781" width="13.42578125" style="4" bestFit="1" customWidth="1"/>
    <col min="782" max="782" width="14.28515625" style="4" bestFit="1" customWidth="1"/>
    <col min="783" max="1018" width="9.140625" style="4"/>
    <col min="1019" max="1019" width="4" style="4" customWidth="1"/>
    <col min="1020" max="1020" width="8.7109375" style="4" customWidth="1"/>
    <col min="1021" max="1021" width="9" style="4" customWidth="1"/>
    <col min="1022" max="1022" width="6.42578125" style="4" bestFit="1" customWidth="1"/>
    <col min="1023" max="1023" width="6.85546875" style="4" customWidth="1"/>
    <col min="1024" max="1024" width="8.7109375" style="4" customWidth="1"/>
    <col min="1025" max="1025" width="5.7109375" style="4" customWidth="1"/>
    <col min="1026" max="1027" width="7.28515625" style="4" bestFit="1" customWidth="1"/>
    <col min="1028" max="1028" width="7.42578125" style="4" bestFit="1" customWidth="1"/>
    <col min="1029" max="1029" width="6.28515625" style="4" customWidth="1"/>
    <col min="1030" max="1030" width="9.28515625" style="4" customWidth="1"/>
    <col min="1031" max="1031" width="9" style="4" customWidth="1"/>
    <col min="1032" max="1032" width="5.85546875" style="4" customWidth="1"/>
    <col min="1033" max="1034" width="9.140625" style="4"/>
    <col min="1035" max="1035" width="14" style="4" bestFit="1" customWidth="1"/>
    <col min="1036" max="1036" width="9.140625" style="4"/>
    <col min="1037" max="1037" width="13.42578125" style="4" bestFit="1" customWidth="1"/>
    <col min="1038" max="1038" width="14.28515625" style="4" bestFit="1" customWidth="1"/>
    <col min="1039" max="1274" width="9.140625" style="4"/>
    <col min="1275" max="1275" width="4" style="4" customWidth="1"/>
    <col min="1276" max="1276" width="8.7109375" style="4" customWidth="1"/>
    <col min="1277" max="1277" width="9" style="4" customWidth="1"/>
    <col min="1278" max="1278" width="6.42578125" style="4" bestFit="1" customWidth="1"/>
    <col min="1279" max="1279" width="6.85546875" style="4" customWidth="1"/>
    <col min="1280" max="1280" width="8.7109375" style="4" customWidth="1"/>
    <col min="1281" max="1281" width="5.7109375" style="4" customWidth="1"/>
    <col min="1282" max="1283" width="7.28515625" style="4" bestFit="1" customWidth="1"/>
    <col min="1284" max="1284" width="7.42578125" style="4" bestFit="1" customWidth="1"/>
    <col min="1285" max="1285" width="6.28515625" style="4" customWidth="1"/>
    <col min="1286" max="1286" width="9.28515625" style="4" customWidth="1"/>
    <col min="1287" max="1287" width="9" style="4" customWidth="1"/>
    <col min="1288" max="1288" width="5.85546875" style="4" customWidth="1"/>
    <col min="1289" max="1290" width="9.140625" style="4"/>
    <col min="1291" max="1291" width="14" style="4" bestFit="1" customWidth="1"/>
    <col min="1292" max="1292" width="9.140625" style="4"/>
    <col min="1293" max="1293" width="13.42578125" style="4" bestFit="1" customWidth="1"/>
    <col min="1294" max="1294" width="14.28515625" style="4" bestFit="1" customWidth="1"/>
    <col min="1295" max="1530" width="9.140625" style="4"/>
    <col min="1531" max="1531" width="4" style="4" customWidth="1"/>
    <col min="1532" max="1532" width="8.7109375" style="4" customWidth="1"/>
    <col min="1533" max="1533" width="9" style="4" customWidth="1"/>
    <col min="1534" max="1534" width="6.42578125" style="4" bestFit="1" customWidth="1"/>
    <col min="1535" max="1535" width="6.85546875" style="4" customWidth="1"/>
    <col min="1536" max="1536" width="8.7109375" style="4" customWidth="1"/>
    <col min="1537" max="1537" width="5.7109375" style="4" customWidth="1"/>
    <col min="1538" max="1539" width="7.28515625" style="4" bestFit="1" customWidth="1"/>
    <col min="1540" max="1540" width="7.42578125" style="4" bestFit="1" customWidth="1"/>
    <col min="1541" max="1541" width="6.28515625" style="4" customWidth="1"/>
    <col min="1542" max="1542" width="9.28515625" style="4" customWidth="1"/>
    <col min="1543" max="1543" width="9" style="4" customWidth="1"/>
    <col min="1544" max="1544" width="5.85546875" style="4" customWidth="1"/>
    <col min="1545" max="1546" width="9.140625" style="4"/>
    <col min="1547" max="1547" width="14" style="4" bestFit="1" customWidth="1"/>
    <col min="1548" max="1548" width="9.140625" style="4"/>
    <col min="1549" max="1549" width="13.42578125" style="4" bestFit="1" customWidth="1"/>
    <col min="1550" max="1550" width="14.28515625" style="4" bestFit="1" customWidth="1"/>
    <col min="1551" max="1786" width="9.140625" style="4"/>
    <col min="1787" max="1787" width="4" style="4" customWidth="1"/>
    <col min="1788" max="1788" width="8.7109375" style="4" customWidth="1"/>
    <col min="1789" max="1789" width="9" style="4" customWidth="1"/>
    <col min="1790" max="1790" width="6.42578125" style="4" bestFit="1" customWidth="1"/>
    <col min="1791" max="1791" width="6.85546875" style="4" customWidth="1"/>
    <col min="1792" max="1792" width="8.7109375" style="4" customWidth="1"/>
    <col min="1793" max="1793" width="5.7109375" style="4" customWidth="1"/>
    <col min="1794" max="1795" width="7.28515625" style="4" bestFit="1" customWidth="1"/>
    <col min="1796" max="1796" width="7.42578125" style="4" bestFit="1" customWidth="1"/>
    <col min="1797" max="1797" width="6.28515625" style="4" customWidth="1"/>
    <col min="1798" max="1798" width="9.28515625" style="4" customWidth="1"/>
    <col min="1799" max="1799" width="9" style="4" customWidth="1"/>
    <col min="1800" max="1800" width="5.85546875" style="4" customWidth="1"/>
    <col min="1801" max="1802" width="9.140625" style="4"/>
    <col min="1803" max="1803" width="14" style="4" bestFit="1" customWidth="1"/>
    <col min="1804" max="1804" width="9.140625" style="4"/>
    <col min="1805" max="1805" width="13.42578125" style="4" bestFit="1" customWidth="1"/>
    <col min="1806" max="1806" width="14.28515625" style="4" bestFit="1" customWidth="1"/>
    <col min="1807" max="2042" width="9.140625" style="4"/>
    <col min="2043" max="2043" width="4" style="4" customWidth="1"/>
    <col min="2044" max="2044" width="8.7109375" style="4" customWidth="1"/>
    <col min="2045" max="2045" width="9" style="4" customWidth="1"/>
    <col min="2046" max="2046" width="6.42578125" style="4" bestFit="1" customWidth="1"/>
    <col min="2047" max="2047" width="6.85546875" style="4" customWidth="1"/>
    <col min="2048" max="2048" width="8.7109375" style="4" customWidth="1"/>
    <col min="2049" max="2049" width="5.7109375" style="4" customWidth="1"/>
    <col min="2050" max="2051" width="7.28515625" style="4" bestFit="1" customWidth="1"/>
    <col min="2052" max="2052" width="7.42578125" style="4" bestFit="1" customWidth="1"/>
    <col min="2053" max="2053" width="6.28515625" style="4" customWidth="1"/>
    <col min="2054" max="2054" width="9.28515625" style="4" customWidth="1"/>
    <col min="2055" max="2055" width="9" style="4" customWidth="1"/>
    <col min="2056" max="2056" width="5.85546875" style="4" customWidth="1"/>
    <col min="2057" max="2058" width="9.140625" style="4"/>
    <col min="2059" max="2059" width="14" style="4" bestFit="1" customWidth="1"/>
    <col min="2060" max="2060" width="9.140625" style="4"/>
    <col min="2061" max="2061" width="13.42578125" style="4" bestFit="1" customWidth="1"/>
    <col min="2062" max="2062" width="14.28515625" style="4" bestFit="1" customWidth="1"/>
    <col min="2063" max="2298" width="9.140625" style="4"/>
    <col min="2299" max="2299" width="4" style="4" customWidth="1"/>
    <col min="2300" max="2300" width="8.7109375" style="4" customWidth="1"/>
    <col min="2301" max="2301" width="9" style="4" customWidth="1"/>
    <col min="2302" max="2302" width="6.42578125" style="4" bestFit="1" customWidth="1"/>
    <col min="2303" max="2303" width="6.85546875" style="4" customWidth="1"/>
    <col min="2304" max="2304" width="8.7109375" style="4" customWidth="1"/>
    <col min="2305" max="2305" width="5.7109375" style="4" customWidth="1"/>
    <col min="2306" max="2307" width="7.28515625" style="4" bestFit="1" customWidth="1"/>
    <col min="2308" max="2308" width="7.42578125" style="4" bestFit="1" customWidth="1"/>
    <col min="2309" max="2309" width="6.28515625" style="4" customWidth="1"/>
    <col min="2310" max="2310" width="9.28515625" style="4" customWidth="1"/>
    <col min="2311" max="2311" width="9" style="4" customWidth="1"/>
    <col min="2312" max="2312" width="5.85546875" style="4" customWidth="1"/>
    <col min="2313" max="2314" width="9.140625" style="4"/>
    <col min="2315" max="2315" width="14" style="4" bestFit="1" customWidth="1"/>
    <col min="2316" max="2316" width="9.140625" style="4"/>
    <col min="2317" max="2317" width="13.42578125" style="4" bestFit="1" customWidth="1"/>
    <col min="2318" max="2318" width="14.28515625" style="4" bestFit="1" customWidth="1"/>
    <col min="2319" max="2554" width="9.140625" style="4"/>
    <col min="2555" max="2555" width="4" style="4" customWidth="1"/>
    <col min="2556" max="2556" width="8.7109375" style="4" customWidth="1"/>
    <col min="2557" max="2557" width="9" style="4" customWidth="1"/>
    <col min="2558" max="2558" width="6.42578125" style="4" bestFit="1" customWidth="1"/>
    <col min="2559" max="2559" width="6.85546875" style="4" customWidth="1"/>
    <col min="2560" max="2560" width="8.7109375" style="4" customWidth="1"/>
    <col min="2561" max="2561" width="5.7109375" style="4" customWidth="1"/>
    <col min="2562" max="2563" width="7.28515625" style="4" bestFit="1" customWidth="1"/>
    <col min="2564" max="2564" width="7.42578125" style="4" bestFit="1" customWidth="1"/>
    <col min="2565" max="2565" width="6.28515625" style="4" customWidth="1"/>
    <col min="2566" max="2566" width="9.28515625" style="4" customWidth="1"/>
    <col min="2567" max="2567" width="9" style="4" customWidth="1"/>
    <col min="2568" max="2568" width="5.85546875" style="4" customWidth="1"/>
    <col min="2569" max="2570" width="9.140625" style="4"/>
    <col min="2571" max="2571" width="14" style="4" bestFit="1" customWidth="1"/>
    <col min="2572" max="2572" width="9.140625" style="4"/>
    <col min="2573" max="2573" width="13.42578125" style="4" bestFit="1" customWidth="1"/>
    <col min="2574" max="2574" width="14.28515625" style="4" bestFit="1" customWidth="1"/>
    <col min="2575" max="2810" width="9.140625" style="4"/>
    <col min="2811" max="2811" width="4" style="4" customWidth="1"/>
    <col min="2812" max="2812" width="8.7109375" style="4" customWidth="1"/>
    <col min="2813" max="2813" width="9" style="4" customWidth="1"/>
    <col min="2814" max="2814" width="6.42578125" style="4" bestFit="1" customWidth="1"/>
    <col min="2815" max="2815" width="6.85546875" style="4" customWidth="1"/>
    <col min="2816" max="2816" width="8.7109375" style="4" customWidth="1"/>
    <col min="2817" max="2817" width="5.7109375" style="4" customWidth="1"/>
    <col min="2818" max="2819" width="7.28515625" style="4" bestFit="1" customWidth="1"/>
    <col min="2820" max="2820" width="7.42578125" style="4" bestFit="1" customWidth="1"/>
    <col min="2821" max="2821" width="6.28515625" style="4" customWidth="1"/>
    <col min="2822" max="2822" width="9.28515625" style="4" customWidth="1"/>
    <col min="2823" max="2823" width="9" style="4" customWidth="1"/>
    <col min="2824" max="2824" width="5.85546875" style="4" customWidth="1"/>
    <col min="2825" max="2826" width="9.140625" style="4"/>
    <col min="2827" max="2827" width="14" style="4" bestFit="1" customWidth="1"/>
    <col min="2828" max="2828" width="9.140625" style="4"/>
    <col min="2829" max="2829" width="13.42578125" style="4" bestFit="1" customWidth="1"/>
    <col min="2830" max="2830" width="14.28515625" style="4" bestFit="1" customWidth="1"/>
    <col min="2831" max="3066" width="9.140625" style="4"/>
    <col min="3067" max="3067" width="4" style="4" customWidth="1"/>
    <col min="3068" max="3068" width="8.7109375" style="4" customWidth="1"/>
    <col min="3069" max="3069" width="9" style="4" customWidth="1"/>
    <col min="3070" max="3070" width="6.42578125" style="4" bestFit="1" customWidth="1"/>
    <col min="3071" max="3071" width="6.85546875" style="4" customWidth="1"/>
    <col min="3072" max="3072" width="8.7109375" style="4" customWidth="1"/>
    <col min="3073" max="3073" width="5.7109375" style="4" customWidth="1"/>
    <col min="3074" max="3075" width="7.28515625" style="4" bestFit="1" customWidth="1"/>
    <col min="3076" max="3076" width="7.42578125" style="4" bestFit="1" customWidth="1"/>
    <col min="3077" max="3077" width="6.28515625" style="4" customWidth="1"/>
    <col min="3078" max="3078" width="9.28515625" style="4" customWidth="1"/>
    <col min="3079" max="3079" width="9" style="4" customWidth="1"/>
    <col min="3080" max="3080" width="5.85546875" style="4" customWidth="1"/>
    <col min="3081" max="3082" width="9.140625" style="4"/>
    <col min="3083" max="3083" width="14" style="4" bestFit="1" customWidth="1"/>
    <col min="3084" max="3084" width="9.140625" style="4"/>
    <col min="3085" max="3085" width="13.42578125" style="4" bestFit="1" customWidth="1"/>
    <col min="3086" max="3086" width="14.28515625" style="4" bestFit="1" customWidth="1"/>
    <col min="3087" max="3322" width="9.140625" style="4"/>
    <col min="3323" max="3323" width="4" style="4" customWidth="1"/>
    <col min="3324" max="3324" width="8.7109375" style="4" customWidth="1"/>
    <col min="3325" max="3325" width="9" style="4" customWidth="1"/>
    <col min="3326" max="3326" width="6.42578125" style="4" bestFit="1" customWidth="1"/>
    <col min="3327" max="3327" width="6.85546875" style="4" customWidth="1"/>
    <col min="3328" max="3328" width="8.7109375" style="4" customWidth="1"/>
    <col min="3329" max="3329" width="5.7109375" style="4" customWidth="1"/>
    <col min="3330" max="3331" width="7.28515625" style="4" bestFit="1" customWidth="1"/>
    <col min="3332" max="3332" width="7.42578125" style="4" bestFit="1" customWidth="1"/>
    <col min="3333" max="3333" width="6.28515625" style="4" customWidth="1"/>
    <col min="3334" max="3334" width="9.28515625" style="4" customWidth="1"/>
    <col min="3335" max="3335" width="9" style="4" customWidth="1"/>
    <col min="3336" max="3336" width="5.85546875" style="4" customWidth="1"/>
    <col min="3337" max="3338" width="9.140625" style="4"/>
    <col min="3339" max="3339" width="14" style="4" bestFit="1" customWidth="1"/>
    <col min="3340" max="3340" width="9.140625" style="4"/>
    <col min="3341" max="3341" width="13.42578125" style="4" bestFit="1" customWidth="1"/>
    <col min="3342" max="3342" width="14.28515625" style="4" bestFit="1" customWidth="1"/>
    <col min="3343" max="3578" width="9.140625" style="4"/>
    <col min="3579" max="3579" width="4" style="4" customWidth="1"/>
    <col min="3580" max="3580" width="8.7109375" style="4" customWidth="1"/>
    <col min="3581" max="3581" width="9" style="4" customWidth="1"/>
    <col min="3582" max="3582" width="6.42578125" style="4" bestFit="1" customWidth="1"/>
    <col min="3583" max="3583" width="6.85546875" style="4" customWidth="1"/>
    <col min="3584" max="3584" width="8.7109375" style="4" customWidth="1"/>
    <col min="3585" max="3585" width="5.7109375" style="4" customWidth="1"/>
    <col min="3586" max="3587" width="7.28515625" style="4" bestFit="1" customWidth="1"/>
    <col min="3588" max="3588" width="7.42578125" style="4" bestFit="1" customWidth="1"/>
    <col min="3589" max="3589" width="6.28515625" style="4" customWidth="1"/>
    <col min="3590" max="3590" width="9.28515625" style="4" customWidth="1"/>
    <col min="3591" max="3591" width="9" style="4" customWidth="1"/>
    <col min="3592" max="3592" width="5.85546875" style="4" customWidth="1"/>
    <col min="3593" max="3594" width="9.140625" style="4"/>
    <col min="3595" max="3595" width="14" style="4" bestFit="1" customWidth="1"/>
    <col min="3596" max="3596" width="9.140625" style="4"/>
    <col min="3597" max="3597" width="13.42578125" style="4" bestFit="1" customWidth="1"/>
    <col min="3598" max="3598" width="14.28515625" style="4" bestFit="1" customWidth="1"/>
    <col min="3599" max="3834" width="9.140625" style="4"/>
    <col min="3835" max="3835" width="4" style="4" customWidth="1"/>
    <col min="3836" max="3836" width="8.7109375" style="4" customWidth="1"/>
    <col min="3837" max="3837" width="9" style="4" customWidth="1"/>
    <col min="3838" max="3838" width="6.42578125" style="4" bestFit="1" customWidth="1"/>
    <col min="3839" max="3839" width="6.85546875" style="4" customWidth="1"/>
    <col min="3840" max="3840" width="8.7109375" style="4" customWidth="1"/>
    <col min="3841" max="3841" width="5.7109375" style="4" customWidth="1"/>
    <col min="3842" max="3843" width="7.28515625" style="4" bestFit="1" customWidth="1"/>
    <col min="3844" max="3844" width="7.42578125" style="4" bestFit="1" customWidth="1"/>
    <col min="3845" max="3845" width="6.28515625" style="4" customWidth="1"/>
    <col min="3846" max="3846" width="9.28515625" style="4" customWidth="1"/>
    <col min="3847" max="3847" width="9" style="4" customWidth="1"/>
    <col min="3848" max="3848" width="5.85546875" style="4" customWidth="1"/>
    <col min="3849" max="3850" width="9.140625" style="4"/>
    <col min="3851" max="3851" width="14" style="4" bestFit="1" customWidth="1"/>
    <col min="3852" max="3852" width="9.140625" style="4"/>
    <col min="3853" max="3853" width="13.42578125" style="4" bestFit="1" customWidth="1"/>
    <col min="3854" max="3854" width="14.28515625" style="4" bestFit="1" customWidth="1"/>
    <col min="3855" max="4090" width="9.140625" style="4"/>
    <col min="4091" max="4091" width="4" style="4" customWidth="1"/>
    <col min="4092" max="4092" width="8.7109375" style="4" customWidth="1"/>
    <col min="4093" max="4093" width="9" style="4" customWidth="1"/>
    <col min="4094" max="4094" width="6.42578125" style="4" bestFit="1" customWidth="1"/>
    <col min="4095" max="4095" width="6.85546875" style="4" customWidth="1"/>
    <col min="4096" max="4096" width="8.7109375" style="4" customWidth="1"/>
    <col min="4097" max="4097" width="5.7109375" style="4" customWidth="1"/>
    <col min="4098" max="4099" width="7.28515625" style="4" bestFit="1" customWidth="1"/>
    <col min="4100" max="4100" width="7.42578125" style="4" bestFit="1" customWidth="1"/>
    <col min="4101" max="4101" width="6.28515625" style="4" customWidth="1"/>
    <col min="4102" max="4102" width="9.28515625" style="4" customWidth="1"/>
    <col min="4103" max="4103" width="9" style="4" customWidth="1"/>
    <col min="4104" max="4104" width="5.85546875" style="4" customWidth="1"/>
    <col min="4105" max="4106" width="9.140625" style="4"/>
    <col min="4107" max="4107" width="14" style="4" bestFit="1" customWidth="1"/>
    <col min="4108" max="4108" width="9.140625" style="4"/>
    <col min="4109" max="4109" width="13.42578125" style="4" bestFit="1" customWidth="1"/>
    <col min="4110" max="4110" width="14.28515625" style="4" bestFit="1" customWidth="1"/>
    <col min="4111" max="4346" width="9.140625" style="4"/>
    <col min="4347" max="4347" width="4" style="4" customWidth="1"/>
    <col min="4348" max="4348" width="8.7109375" style="4" customWidth="1"/>
    <col min="4349" max="4349" width="9" style="4" customWidth="1"/>
    <col min="4350" max="4350" width="6.42578125" style="4" bestFit="1" customWidth="1"/>
    <col min="4351" max="4351" width="6.85546875" style="4" customWidth="1"/>
    <col min="4352" max="4352" width="8.7109375" style="4" customWidth="1"/>
    <col min="4353" max="4353" width="5.7109375" style="4" customWidth="1"/>
    <col min="4354" max="4355" width="7.28515625" style="4" bestFit="1" customWidth="1"/>
    <col min="4356" max="4356" width="7.42578125" style="4" bestFit="1" customWidth="1"/>
    <col min="4357" max="4357" width="6.28515625" style="4" customWidth="1"/>
    <col min="4358" max="4358" width="9.28515625" style="4" customWidth="1"/>
    <col min="4359" max="4359" width="9" style="4" customWidth="1"/>
    <col min="4360" max="4360" width="5.85546875" style="4" customWidth="1"/>
    <col min="4361" max="4362" width="9.140625" style="4"/>
    <col min="4363" max="4363" width="14" style="4" bestFit="1" customWidth="1"/>
    <col min="4364" max="4364" width="9.140625" style="4"/>
    <col min="4365" max="4365" width="13.42578125" style="4" bestFit="1" customWidth="1"/>
    <col min="4366" max="4366" width="14.28515625" style="4" bestFit="1" customWidth="1"/>
    <col min="4367" max="4602" width="9.140625" style="4"/>
    <col min="4603" max="4603" width="4" style="4" customWidth="1"/>
    <col min="4604" max="4604" width="8.7109375" style="4" customWidth="1"/>
    <col min="4605" max="4605" width="9" style="4" customWidth="1"/>
    <col min="4606" max="4606" width="6.42578125" style="4" bestFit="1" customWidth="1"/>
    <col min="4607" max="4607" width="6.85546875" style="4" customWidth="1"/>
    <col min="4608" max="4608" width="8.7109375" style="4" customWidth="1"/>
    <col min="4609" max="4609" width="5.7109375" style="4" customWidth="1"/>
    <col min="4610" max="4611" width="7.28515625" style="4" bestFit="1" customWidth="1"/>
    <col min="4612" max="4612" width="7.42578125" style="4" bestFit="1" customWidth="1"/>
    <col min="4613" max="4613" width="6.28515625" style="4" customWidth="1"/>
    <col min="4614" max="4614" width="9.28515625" style="4" customWidth="1"/>
    <col min="4615" max="4615" width="9" style="4" customWidth="1"/>
    <col min="4616" max="4616" width="5.85546875" style="4" customWidth="1"/>
    <col min="4617" max="4618" width="9.140625" style="4"/>
    <col min="4619" max="4619" width="14" style="4" bestFit="1" customWidth="1"/>
    <col min="4620" max="4620" width="9.140625" style="4"/>
    <col min="4621" max="4621" width="13.42578125" style="4" bestFit="1" customWidth="1"/>
    <col min="4622" max="4622" width="14.28515625" style="4" bestFit="1" customWidth="1"/>
    <col min="4623" max="4858" width="9.140625" style="4"/>
    <col min="4859" max="4859" width="4" style="4" customWidth="1"/>
    <col min="4860" max="4860" width="8.7109375" style="4" customWidth="1"/>
    <col min="4861" max="4861" width="9" style="4" customWidth="1"/>
    <col min="4862" max="4862" width="6.42578125" style="4" bestFit="1" customWidth="1"/>
    <col min="4863" max="4863" width="6.85546875" style="4" customWidth="1"/>
    <col min="4864" max="4864" width="8.7109375" style="4" customWidth="1"/>
    <col min="4865" max="4865" width="5.7109375" style="4" customWidth="1"/>
    <col min="4866" max="4867" width="7.28515625" style="4" bestFit="1" customWidth="1"/>
    <col min="4868" max="4868" width="7.42578125" style="4" bestFit="1" customWidth="1"/>
    <col min="4869" max="4869" width="6.28515625" style="4" customWidth="1"/>
    <col min="4870" max="4870" width="9.28515625" style="4" customWidth="1"/>
    <col min="4871" max="4871" width="9" style="4" customWidth="1"/>
    <col min="4872" max="4872" width="5.85546875" style="4" customWidth="1"/>
    <col min="4873" max="4874" width="9.140625" style="4"/>
    <col min="4875" max="4875" width="14" style="4" bestFit="1" customWidth="1"/>
    <col min="4876" max="4876" width="9.140625" style="4"/>
    <col min="4877" max="4877" width="13.42578125" style="4" bestFit="1" customWidth="1"/>
    <col min="4878" max="4878" width="14.28515625" style="4" bestFit="1" customWidth="1"/>
    <col min="4879" max="5114" width="9.140625" style="4"/>
    <col min="5115" max="5115" width="4" style="4" customWidth="1"/>
    <col min="5116" max="5116" width="8.7109375" style="4" customWidth="1"/>
    <col min="5117" max="5117" width="9" style="4" customWidth="1"/>
    <col min="5118" max="5118" width="6.42578125" style="4" bestFit="1" customWidth="1"/>
    <col min="5119" max="5119" width="6.85546875" style="4" customWidth="1"/>
    <col min="5120" max="5120" width="8.7109375" style="4" customWidth="1"/>
    <col min="5121" max="5121" width="5.7109375" style="4" customWidth="1"/>
    <col min="5122" max="5123" width="7.28515625" style="4" bestFit="1" customWidth="1"/>
    <col min="5124" max="5124" width="7.42578125" style="4" bestFit="1" customWidth="1"/>
    <col min="5125" max="5125" width="6.28515625" style="4" customWidth="1"/>
    <col min="5126" max="5126" width="9.28515625" style="4" customWidth="1"/>
    <col min="5127" max="5127" width="9" style="4" customWidth="1"/>
    <col min="5128" max="5128" width="5.85546875" style="4" customWidth="1"/>
    <col min="5129" max="5130" width="9.140625" style="4"/>
    <col min="5131" max="5131" width="14" style="4" bestFit="1" customWidth="1"/>
    <col min="5132" max="5132" width="9.140625" style="4"/>
    <col min="5133" max="5133" width="13.42578125" style="4" bestFit="1" customWidth="1"/>
    <col min="5134" max="5134" width="14.28515625" style="4" bestFit="1" customWidth="1"/>
    <col min="5135" max="5370" width="9.140625" style="4"/>
    <col min="5371" max="5371" width="4" style="4" customWidth="1"/>
    <col min="5372" max="5372" width="8.7109375" style="4" customWidth="1"/>
    <col min="5373" max="5373" width="9" style="4" customWidth="1"/>
    <col min="5374" max="5374" width="6.42578125" style="4" bestFit="1" customWidth="1"/>
    <col min="5375" max="5375" width="6.85546875" style="4" customWidth="1"/>
    <col min="5376" max="5376" width="8.7109375" style="4" customWidth="1"/>
    <col min="5377" max="5377" width="5.7109375" style="4" customWidth="1"/>
    <col min="5378" max="5379" width="7.28515625" style="4" bestFit="1" customWidth="1"/>
    <col min="5380" max="5380" width="7.42578125" style="4" bestFit="1" customWidth="1"/>
    <col min="5381" max="5381" width="6.28515625" style="4" customWidth="1"/>
    <col min="5382" max="5382" width="9.28515625" style="4" customWidth="1"/>
    <col min="5383" max="5383" width="9" style="4" customWidth="1"/>
    <col min="5384" max="5384" width="5.85546875" style="4" customWidth="1"/>
    <col min="5385" max="5386" width="9.140625" style="4"/>
    <col min="5387" max="5387" width="14" style="4" bestFit="1" customWidth="1"/>
    <col min="5388" max="5388" width="9.140625" style="4"/>
    <col min="5389" max="5389" width="13.42578125" style="4" bestFit="1" customWidth="1"/>
    <col min="5390" max="5390" width="14.28515625" style="4" bestFit="1" customWidth="1"/>
    <col min="5391" max="5626" width="9.140625" style="4"/>
    <col min="5627" max="5627" width="4" style="4" customWidth="1"/>
    <col min="5628" max="5628" width="8.7109375" style="4" customWidth="1"/>
    <col min="5629" max="5629" width="9" style="4" customWidth="1"/>
    <col min="5630" max="5630" width="6.42578125" style="4" bestFit="1" customWidth="1"/>
    <col min="5631" max="5631" width="6.85546875" style="4" customWidth="1"/>
    <col min="5632" max="5632" width="8.7109375" style="4" customWidth="1"/>
    <col min="5633" max="5633" width="5.7109375" style="4" customWidth="1"/>
    <col min="5634" max="5635" width="7.28515625" style="4" bestFit="1" customWidth="1"/>
    <col min="5636" max="5636" width="7.42578125" style="4" bestFit="1" customWidth="1"/>
    <col min="5637" max="5637" width="6.28515625" style="4" customWidth="1"/>
    <col min="5638" max="5638" width="9.28515625" style="4" customWidth="1"/>
    <col min="5639" max="5639" width="9" style="4" customWidth="1"/>
    <col min="5640" max="5640" width="5.85546875" style="4" customWidth="1"/>
    <col min="5641" max="5642" width="9.140625" style="4"/>
    <col min="5643" max="5643" width="14" style="4" bestFit="1" customWidth="1"/>
    <col min="5644" max="5644" width="9.140625" style="4"/>
    <col min="5645" max="5645" width="13.42578125" style="4" bestFit="1" customWidth="1"/>
    <col min="5646" max="5646" width="14.28515625" style="4" bestFit="1" customWidth="1"/>
    <col min="5647" max="5882" width="9.140625" style="4"/>
    <col min="5883" max="5883" width="4" style="4" customWidth="1"/>
    <col min="5884" max="5884" width="8.7109375" style="4" customWidth="1"/>
    <col min="5885" max="5885" width="9" style="4" customWidth="1"/>
    <col min="5886" max="5886" width="6.42578125" style="4" bestFit="1" customWidth="1"/>
    <col min="5887" max="5887" width="6.85546875" style="4" customWidth="1"/>
    <col min="5888" max="5888" width="8.7109375" style="4" customWidth="1"/>
    <col min="5889" max="5889" width="5.7109375" style="4" customWidth="1"/>
    <col min="5890" max="5891" width="7.28515625" style="4" bestFit="1" customWidth="1"/>
    <col min="5892" max="5892" width="7.42578125" style="4" bestFit="1" customWidth="1"/>
    <col min="5893" max="5893" width="6.28515625" style="4" customWidth="1"/>
    <col min="5894" max="5894" width="9.28515625" style="4" customWidth="1"/>
    <col min="5895" max="5895" width="9" style="4" customWidth="1"/>
    <col min="5896" max="5896" width="5.85546875" style="4" customWidth="1"/>
    <col min="5897" max="5898" width="9.140625" style="4"/>
    <col min="5899" max="5899" width="14" style="4" bestFit="1" customWidth="1"/>
    <col min="5900" max="5900" width="9.140625" style="4"/>
    <col min="5901" max="5901" width="13.42578125" style="4" bestFit="1" customWidth="1"/>
    <col min="5902" max="5902" width="14.28515625" style="4" bestFit="1" customWidth="1"/>
    <col min="5903" max="6138" width="9.140625" style="4"/>
    <col min="6139" max="6139" width="4" style="4" customWidth="1"/>
    <col min="6140" max="6140" width="8.7109375" style="4" customWidth="1"/>
    <col min="6141" max="6141" width="9" style="4" customWidth="1"/>
    <col min="6142" max="6142" width="6.42578125" style="4" bestFit="1" customWidth="1"/>
    <col min="6143" max="6143" width="6.85546875" style="4" customWidth="1"/>
    <col min="6144" max="6144" width="8.7109375" style="4" customWidth="1"/>
    <col min="6145" max="6145" width="5.7109375" style="4" customWidth="1"/>
    <col min="6146" max="6147" width="7.28515625" style="4" bestFit="1" customWidth="1"/>
    <col min="6148" max="6148" width="7.42578125" style="4" bestFit="1" customWidth="1"/>
    <col min="6149" max="6149" width="6.28515625" style="4" customWidth="1"/>
    <col min="6150" max="6150" width="9.28515625" style="4" customWidth="1"/>
    <col min="6151" max="6151" width="9" style="4" customWidth="1"/>
    <col min="6152" max="6152" width="5.85546875" style="4" customWidth="1"/>
    <col min="6153" max="6154" width="9.140625" style="4"/>
    <col min="6155" max="6155" width="14" style="4" bestFit="1" customWidth="1"/>
    <col min="6156" max="6156" width="9.140625" style="4"/>
    <col min="6157" max="6157" width="13.42578125" style="4" bestFit="1" customWidth="1"/>
    <col min="6158" max="6158" width="14.28515625" style="4" bestFit="1" customWidth="1"/>
    <col min="6159" max="6394" width="9.140625" style="4"/>
    <col min="6395" max="6395" width="4" style="4" customWidth="1"/>
    <col min="6396" max="6396" width="8.7109375" style="4" customWidth="1"/>
    <col min="6397" max="6397" width="9" style="4" customWidth="1"/>
    <col min="6398" max="6398" width="6.42578125" style="4" bestFit="1" customWidth="1"/>
    <col min="6399" max="6399" width="6.85546875" style="4" customWidth="1"/>
    <col min="6400" max="6400" width="8.7109375" style="4" customWidth="1"/>
    <col min="6401" max="6401" width="5.7109375" style="4" customWidth="1"/>
    <col min="6402" max="6403" width="7.28515625" style="4" bestFit="1" customWidth="1"/>
    <col min="6404" max="6404" width="7.42578125" style="4" bestFit="1" customWidth="1"/>
    <col min="6405" max="6405" width="6.28515625" style="4" customWidth="1"/>
    <col min="6406" max="6406" width="9.28515625" style="4" customWidth="1"/>
    <col min="6407" max="6407" width="9" style="4" customWidth="1"/>
    <col min="6408" max="6408" width="5.85546875" style="4" customWidth="1"/>
    <col min="6409" max="6410" width="9.140625" style="4"/>
    <col min="6411" max="6411" width="14" style="4" bestFit="1" customWidth="1"/>
    <col min="6412" max="6412" width="9.140625" style="4"/>
    <col min="6413" max="6413" width="13.42578125" style="4" bestFit="1" customWidth="1"/>
    <col min="6414" max="6414" width="14.28515625" style="4" bestFit="1" customWidth="1"/>
    <col min="6415" max="6650" width="9.140625" style="4"/>
    <col min="6651" max="6651" width="4" style="4" customWidth="1"/>
    <col min="6652" max="6652" width="8.7109375" style="4" customWidth="1"/>
    <col min="6653" max="6653" width="9" style="4" customWidth="1"/>
    <col min="6654" max="6654" width="6.42578125" style="4" bestFit="1" customWidth="1"/>
    <col min="6655" max="6655" width="6.85546875" style="4" customWidth="1"/>
    <col min="6656" max="6656" width="8.7109375" style="4" customWidth="1"/>
    <col min="6657" max="6657" width="5.7109375" style="4" customWidth="1"/>
    <col min="6658" max="6659" width="7.28515625" style="4" bestFit="1" customWidth="1"/>
    <col min="6660" max="6660" width="7.42578125" style="4" bestFit="1" customWidth="1"/>
    <col min="6661" max="6661" width="6.28515625" style="4" customWidth="1"/>
    <col min="6662" max="6662" width="9.28515625" style="4" customWidth="1"/>
    <col min="6663" max="6663" width="9" style="4" customWidth="1"/>
    <col min="6664" max="6664" width="5.85546875" style="4" customWidth="1"/>
    <col min="6665" max="6666" width="9.140625" style="4"/>
    <col min="6667" max="6667" width="14" style="4" bestFit="1" customWidth="1"/>
    <col min="6668" max="6668" width="9.140625" style="4"/>
    <col min="6669" max="6669" width="13.42578125" style="4" bestFit="1" customWidth="1"/>
    <col min="6670" max="6670" width="14.28515625" style="4" bestFit="1" customWidth="1"/>
    <col min="6671" max="6906" width="9.140625" style="4"/>
    <col min="6907" max="6907" width="4" style="4" customWidth="1"/>
    <col min="6908" max="6908" width="8.7109375" style="4" customWidth="1"/>
    <col min="6909" max="6909" width="9" style="4" customWidth="1"/>
    <col min="6910" max="6910" width="6.42578125" style="4" bestFit="1" customWidth="1"/>
    <col min="6911" max="6911" width="6.85546875" style="4" customWidth="1"/>
    <col min="6912" max="6912" width="8.7109375" style="4" customWidth="1"/>
    <col min="6913" max="6913" width="5.7109375" style="4" customWidth="1"/>
    <col min="6914" max="6915" width="7.28515625" style="4" bestFit="1" customWidth="1"/>
    <col min="6916" max="6916" width="7.42578125" style="4" bestFit="1" customWidth="1"/>
    <col min="6917" max="6917" width="6.28515625" style="4" customWidth="1"/>
    <col min="6918" max="6918" width="9.28515625" style="4" customWidth="1"/>
    <col min="6919" max="6919" width="9" style="4" customWidth="1"/>
    <col min="6920" max="6920" width="5.85546875" style="4" customWidth="1"/>
    <col min="6921" max="6922" width="9.140625" style="4"/>
    <col min="6923" max="6923" width="14" style="4" bestFit="1" customWidth="1"/>
    <col min="6924" max="6924" width="9.140625" style="4"/>
    <col min="6925" max="6925" width="13.42578125" style="4" bestFit="1" customWidth="1"/>
    <col min="6926" max="6926" width="14.28515625" style="4" bestFit="1" customWidth="1"/>
    <col min="6927" max="7162" width="9.140625" style="4"/>
    <col min="7163" max="7163" width="4" style="4" customWidth="1"/>
    <col min="7164" max="7164" width="8.7109375" style="4" customWidth="1"/>
    <col min="7165" max="7165" width="9" style="4" customWidth="1"/>
    <col min="7166" max="7166" width="6.42578125" style="4" bestFit="1" customWidth="1"/>
    <col min="7167" max="7167" width="6.85546875" style="4" customWidth="1"/>
    <col min="7168" max="7168" width="8.7109375" style="4" customWidth="1"/>
    <col min="7169" max="7169" width="5.7109375" style="4" customWidth="1"/>
    <col min="7170" max="7171" width="7.28515625" style="4" bestFit="1" customWidth="1"/>
    <col min="7172" max="7172" width="7.42578125" style="4" bestFit="1" customWidth="1"/>
    <col min="7173" max="7173" width="6.28515625" style="4" customWidth="1"/>
    <col min="7174" max="7174" width="9.28515625" style="4" customWidth="1"/>
    <col min="7175" max="7175" width="9" style="4" customWidth="1"/>
    <col min="7176" max="7176" width="5.85546875" style="4" customWidth="1"/>
    <col min="7177" max="7178" width="9.140625" style="4"/>
    <col min="7179" max="7179" width="14" style="4" bestFit="1" customWidth="1"/>
    <col min="7180" max="7180" width="9.140625" style="4"/>
    <col min="7181" max="7181" width="13.42578125" style="4" bestFit="1" customWidth="1"/>
    <col min="7182" max="7182" width="14.28515625" style="4" bestFit="1" customWidth="1"/>
    <col min="7183" max="7418" width="9.140625" style="4"/>
    <col min="7419" max="7419" width="4" style="4" customWidth="1"/>
    <col min="7420" max="7420" width="8.7109375" style="4" customWidth="1"/>
    <col min="7421" max="7421" width="9" style="4" customWidth="1"/>
    <col min="7422" max="7422" width="6.42578125" style="4" bestFit="1" customWidth="1"/>
    <col min="7423" max="7423" width="6.85546875" style="4" customWidth="1"/>
    <col min="7424" max="7424" width="8.7109375" style="4" customWidth="1"/>
    <col min="7425" max="7425" width="5.7109375" style="4" customWidth="1"/>
    <col min="7426" max="7427" width="7.28515625" style="4" bestFit="1" customWidth="1"/>
    <col min="7428" max="7428" width="7.42578125" style="4" bestFit="1" customWidth="1"/>
    <col min="7429" max="7429" width="6.28515625" style="4" customWidth="1"/>
    <col min="7430" max="7430" width="9.28515625" style="4" customWidth="1"/>
    <col min="7431" max="7431" width="9" style="4" customWidth="1"/>
    <col min="7432" max="7432" width="5.85546875" style="4" customWidth="1"/>
    <col min="7433" max="7434" width="9.140625" style="4"/>
    <col min="7435" max="7435" width="14" style="4" bestFit="1" customWidth="1"/>
    <col min="7436" max="7436" width="9.140625" style="4"/>
    <col min="7437" max="7437" width="13.42578125" style="4" bestFit="1" customWidth="1"/>
    <col min="7438" max="7438" width="14.28515625" style="4" bestFit="1" customWidth="1"/>
    <col min="7439" max="7674" width="9.140625" style="4"/>
    <col min="7675" max="7675" width="4" style="4" customWidth="1"/>
    <col min="7676" max="7676" width="8.7109375" style="4" customWidth="1"/>
    <col min="7677" max="7677" width="9" style="4" customWidth="1"/>
    <col min="7678" max="7678" width="6.42578125" style="4" bestFit="1" customWidth="1"/>
    <col min="7679" max="7679" width="6.85546875" style="4" customWidth="1"/>
    <col min="7680" max="7680" width="8.7109375" style="4" customWidth="1"/>
    <col min="7681" max="7681" width="5.7109375" style="4" customWidth="1"/>
    <col min="7682" max="7683" width="7.28515625" style="4" bestFit="1" customWidth="1"/>
    <col min="7684" max="7684" width="7.42578125" style="4" bestFit="1" customWidth="1"/>
    <col min="7685" max="7685" width="6.28515625" style="4" customWidth="1"/>
    <col min="7686" max="7686" width="9.28515625" style="4" customWidth="1"/>
    <col min="7687" max="7687" width="9" style="4" customWidth="1"/>
    <col min="7688" max="7688" width="5.85546875" style="4" customWidth="1"/>
    <col min="7689" max="7690" width="9.140625" style="4"/>
    <col min="7691" max="7691" width="14" style="4" bestFit="1" customWidth="1"/>
    <col min="7692" max="7692" width="9.140625" style="4"/>
    <col min="7693" max="7693" width="13.42578125" style="4" bestFit="1" customWidth="1"/>
    <col min="7694" max="7694" width="14.28515625" style="4" bestFit="1" customWidth="1"/>
    <col min="7695" max="7930" width="9.140625" style="4"/>
    <col min="7931" max="7931" width="4" style="4" customWidth="1"/>
    <col min="7932" max="7932" width="8.7109375" style="4" customWidth="1"/>
    <col min="7933" max="7933" width="9" style="4" customWidth="1"/>
    <col min="7934" max="7934" width="6.42578125" style="4" bestFit="1" customWidth="1"/>
    <col min="7935" max="7935" width="6.85546875" style="4" customWidth="1"/>
    <col min="7936" max="7936" width="8.7109375" style="4" customWidth="1"/>
    <col min="7937" max="7937" width="5.7109375" style="4" customWidth="1"/>
    <col min="7938" max="7939" width="7.28515625" style="4" bestFit="1" customWidth="1"/>
    <col min="7940" max="7940" width="7.42578125" style="4" bestFit="1" customWidth="1"/>
    <col min="7941" max="7941" width="6.28515625" style="4" customWidth="1"/>
    <col min="7942" max="7942" width="9.28515625" style="4" customWidth="1"/>
    <col min="7943" max="7943" width="9" style="4" customWidth="1"/>
    <col min="7944" max="7944" width="5.85546875" style="4" customWidth="1"/>
    <col min="7945" max="7946" width="9.140625" style="4"/>
    <col min="7947" max="7947" width="14" style="4" bestFit="1" customWidth="1"/>
    <col min="7948" max="7948" width="9.140625" style="4"/>
    <col min="7949" max="7949" width="13.42578125" style="4" bestFit="1" customWidth="1"/>
    <col min="7950" max="7950" width="14.28515625" style="4" bestFit="1" customWidth="1"/>
    <col min="7951" max="8186" width="9.140625" style="4"/>
    <col min="8187" max="8187" width="4" style="4" customWidth="1"/>
    <col min="8188" max="8188" width="8.7109375" style="4" customWidth="1"/>
    <col min="8189" max="8189" width="9" style="4" customWidth="1"/>
    <col min="8190" max="8190" width="6.42578125" style="4" bestFit="1" customWidth="1"/>
    <col min="8191" max="8191" width="6.85546875" style="4" customWidth="1"/>
    <col min="8192" max="8192" width="8.7109375" style="4" customWidth="1"/>
    <col min="8193" max="8193" width="5.7109375" style="4" customWidth="1"/>
    <col min="8194" max="8195" width="7.28515625" style="4" bestFit="1" customWidth="1"/>
    <col min="8196" max="8196" width="7.42578125" style="4" bestFit="1" customWidth="1"/>
    <col min="8197" max="8197" width="6.28515625" style="4" customWidth="1"/>
    <col min="8198" max="8198" width="9.28515625" style="4" customWidth="1"/>
    <col min="8199" max="8199" width="9" style="4" customWidth="1"/>
    <col min="8200" max="8200" width="5.85546875" style="4" customWidth="1"/>
    <col min="8201" max="8202" width="9.140625" style="4"/>
    <col min="8203" max="8203" width="14" style="4" bestFit="1" customWidth="1"/>
    <col min="8204" max="8204" width="9.140625" style="4"/>
    <col min="8205" max="8205" width="13.42578125" style="4" bestFit="1" customWidth="1"/>
    <col min="8206" max="8206" width="14.28515625" style="4" bestFit="1" customWidth="1"/>
    <col min="8207" max="8442" width="9.140625" style="4"/>
    <col min="8443" max="8443" width="4" style="4" customWidth="1"/>
    <col min="8444" max="8444" width="8.7109375" style="4" customWidth="1"/>
    <col min="8445" max="8445" width="9" style="4" customWidth="1"/>
    <col min="8446" max="8446" width="6.42578125" style="4" bestFit="1" customWidth="1"/>
    <col min="8447" max="8447" width="6.85546875" style="4" customWidth="1"/>
    <col min="8448" max="8448" width="8.7109375" style="4" customWidth="1"/>
    <col min="8449" max="8449" width="5.7109375" style="4" customWidth="1"/>
    <col min="8450" max="8451" width="7.28515625" style="4" bestFit="1" customWidth="1"/>
    <col min="8452" max="8452" width="7.42578125" style="4" bestFit="1" customWidth="1"/>
    <col min="8453" max="8453" width="6.28515625" style="4" customWidth="1"/>
    <col min="8454" max="8454" width="9.28515625" style="4" customWidth="1"/>
    <col min="8455" max="8455" width="9" style="4" customWidth="1"/>
    <col min="8456" max="8456" width="5.85546875" style="4" customWidth="1"/>
    <col min="8457" max="8458" width="9.140625" style="4"/>
    <col min="8459" max="8459" width="14" style="4" bestFit="1" customWidth="1"/>
    <col min="8460" max="8460" width="9.140625" style="4"/>
    <col min="8461" max="8461" width="13.42578125" style="4" bestFit="1" customWidth="1"/>
    <col min="8462" max="8462" width="14.28515625" style="4" bestFit="1" customWidth="1"/>
    <col min="8463" max="8698" width="9.140625" style="4"/>
    <col min="8699" max="8699" width="4" style="4" customWidth="1"/>
    <col min="8700" max="8700" width="8.7109375" style="4" customWidth="1"/>
    <col min="8701" max="8701" width="9" style="4" customWidth="1"/>
    <col min="8702" max="8702" width="6.42578125" style="4" bestFit="1" customWidth="1"/>
    <col min="8703" max="8703" width="6.85546875" style="4" customWidth="1"/>
    <col min="8704" max="8704" width="8.7109375" style="4" customWidth="1"/>
    <col min="8705" max="8705" width="5.7109375" style="4" customWidth="1"/>
    <col min="8706" max="8707" width="7.28515625" style="4" bestFit="1" customWidth="1"/>
    <col min="8708" max="8708" width="7.42578125" style="4" bestFit="1" customWidth="1"/>
    <col min="8709" max="8709" width="6.28515625" style="4" customWidth="1"/>
    <col min="8710" max="8710" width="9.28515625" style="4" customWidth="1"/>
    <col min="8711" max="8711" width="9" style="4" customWidth="1"/>
    <col min="8712" max="8712" width="5.85546875" style="4" customWidth="1"/>
    <col min="8713" max="8714" width="9.140625" style="4"/>
    <col min="8715" max="8715" width="14" style="4" bestFit="1" customWidth="1"/>
    <col min="8716" max="8716" width="9.140625" style="4"/>
    <col min="8717" max="8717" width="13.42578125" style="4" bestFit="1" customWidth="1"/>
    <col min="8718" max="8718" width="14.28515625" style="4" bestFit="1" customWidth="1"/>
    <col min="8719" max="8954" width="9.140625" style="4"/>
    <col min="8955" max="8955" width="4" style="4" customWidth="1"/>
    <col min="8956" max="8956" width="8.7109375" style="4" customWidth="1"/>
    <col min="8957" max="8957" width="9" style="4" customWidth="1"/>
    <col min="8958" max="8958" width="6.42578125" style="4" bestFit="1" customWidth="1"/>
    <col min="8959" max="8959" width="6.85546875" style="4" customWidth="1"/>
    <col min="8960" max="8960" width="8.7109375" style="4" customWidth="1"/>
    <col min="8961" max="8961" width="5.7109375" style="4" customWidth="1"/>
    <col min="8962" max="8963" width="7.28515625" style="4" bestFit="1" customWidth="1"/>
    <col min="8964" max="8964" width="7.42578125" style="4" bestFit="1" customWidth="1"/>
    <col min="8965" max="8965" width="6.28515625" style="4" customWidth="1"/>
    <col min="8966" max="8966" width="9.28515625" style="4" customWidth="1"/>
    <col min="8967" max="8967" width="9" style="4" customWidth="1"/>
    <col min="8968" max="8968" width="5.85546875" style="4" customWidth="1"/>
    <col min="8969" max="8970" width="9.140625" style="4"/>
    <col min="8971" max="8971" width="14" style="4" bestFit="1" customWidth="1"/>
    <col min="8972" max="8972" width="9.140625" style="4"/>
    <col min="8973" max="8973" width="13.42578125" style="4" bestFit="1" customWidth="1"/>
    <col min="8974" max="8974" width="14.28515625" style="4" bestFit="1" customWidth="1"/>
    <col min="8975" max="9210" width="9.140625" style="4"/>
    <col min="9211" max="9211" width="4" style="4" customWidth="1"/>
    <col min="9212" max="9212" width="8.7109375" style="4" customWidth="1"/>
    <col min="9213" max="9213" width="9" style="4" customWidth="1"/>
    <col min="9214" max="9214" width="6.42578125" style="4" bestFit="1" customWidth="1"/>
    <col min="9215" max="9215" width="6.85546875" style="4" customWidth="1"/>
    <col min="9216" max="9216" width="8.7109375" style="4" customWidth="1"/>
    <col min="9217" max="9217" width="5.7109375" style="4" customWidth="1"/>
    <col min="9218" max="9219" width="7.28515625" style="4" bestFit="1" customWidth="1"/>
    <col min="9220" max="9220" width="7.42578125" style="4" bestFit="1" customWidth="1"/>
    <col min="9221" max="9221" width="6.28515625" style="4" customWidth="1"/>
    <col min="9222" max="9222" width="9.28515625" style="4" customWidth="1"/>
    <col min="9223" max="9223" width="9" style="4" customWidth="1"/>
    <col min="9224" max="9224" width="5.85546875" style="4" customWidth="1"/>
    <col min="9225" max="9226" width="9.140625" style="4"/>
    <col min="9227" max="9227" width="14" style="4" bestFit="1" customWidth="1"/>
    <col min="9228" max="9228" width="9.140625" style="4"/>
    <col min="9229" max="9229" width="13.42578125" style="4" bestFit="1" customWidth="1"/>
    <col min="9230" max="9230" width="14.28515625" style="4" bestFit="1" customWidth="1"/>
    <col min="9231" max="9466" width="9.140625" style="4"/>
    <col min="9467" max="9467" width="4" style="4" customWidth="1"/>
    <col min="9468" max="9468" width="8.7109375" style="4" customWidth="1"/>
    <col min="9469" max="9469" width="9" style="4" customWidth="1"/>
    <col min="9470" max="9470" width="6.42578125" style="4" bestFit="1" customWidth="1"/>
    <col min="9471" max="9471" width="6.85546875" style="4" customWidth="1"/>
    <col min="9472" max="9472" width="8.7109375" style="4" customWidth="1"/>
    <col min="9473" max="9473" width="5.7109375" style="4" customWidth="1"/>
    <col min="9474" max="9475" width="7.28515625" style="4" bestFit="1" customWidth="1"/>
    <col min="9476" max="9476" width="7.42578125" style="4" bestFit="1" customWidth="1"/>
    <col min="9477" max="9477" width="6.28515625" style="4" customWidth="1"/>
    <col min="9478" max="9478" width="9.28515625" style="4" customWidth="1"/>
    <col min="9479" max="9479" width="9" style="4" customWidth="1"/>
    <col min="9480" max="9480" width="5.85546875" style="4" customWidth="1"/>
    <col min="9481" max="9482" width="9.140625" style="4"/>
    <col min="9483" max="9483" width="14" style="4" bestFit="1" customWidth="1"/>
    <col min="9484" max="9484" width="9.140625" style="4"/>
    <col min="9485" max="9485" width="13.42578125" style="4" bestFit="1" customWidth="1"/>
    <col min="9486" max="9486" width="14.28515625" style="4" bestFit="1" customWidth="1"/>
    <col min="9487" max="9722" width="9.140625" style="4"/>
    <col min="9723" max="9723" width="4" style="4" customWidth="1"/>
    <col min="9724" max="9724" width="8.7109375" style="4" customWidth="1"/>
    <col min="9725" max="9725" width="9" style="4" customWidth="1"/>
    <col min="9726" max="9726" width="6.42578125" style="4" bestFit="1" customWidth="1"/>
    <col min="9727" max="9727" width="6.85546875" style="4" customWidth="1"/>
    <col min="9728" max="9728" width="8.7109375" style="4" customWidth="1"/>
    <col min="9729" max="9729" width="5.7109375" style="4" customWidth="1"/>
    <col min="9730" max="9731" width="7.28515625" style="4" bestFit="1" customWidth="1"/>
    <col min="9732" max="9732" width="7.42578125" style="4" bestFit="1" customWidth="1"/>
    <col min="9733" max="9733" width="6.28515625" style="4" customWidth="1"/>
    <col min="9734" max="9734" width="9.28515625" style="4" customWidth="1"/>
    <col min="9735" max="9735" width="9" style="4" customWidth="1"/>
    <col min="9736" max="9736" width="5.85546875" style="4" customWidth="1"/>
    <col min="9737" max="9738" width="9.140625" style="4"/>
    <col min="9739" max="9739" width="14" style="4" bestFit="1" customWidth="1"/>
    <col min="9740" max="9740" width="9.140625" style="4"/>
    <col min="9741" max="9741" width="13.42578125" style="4" bestFit="1" customWidth="1"/>
    <col min="9742" max="9742" width="14.28515625" style="4" bestFit="1" customWidth="1"/>
    <col min="9743" max="9978" width="9.140625" style="4"/>
    <col min="9979" max="9979" width="4" style="4" customWidth="1"/>
    <col min="9980" max="9980" width="8.7109375" style="4" customWidth="1"/>
    <col min="9981" max="9981" width="9" style="4" customWidth="1"/>
    <col min="9982" max="9982" width="6.42578125" style="4" bestFit="1" customWidth="1"/>
    <col min="9983" max="9983" width="6.85546875" style="4" customWidth="1"/>
    <col min="9984" max="9984" width="8.7109375" style="4" customWidth="1"/>
    <col min="9985" max="9985" width="5.7109375" style="4" customWidth="1"/>
    <col min="9986" max="9987" width="7.28515625" style="4" bestFit="1" customWidth="1"/>
    <col min="9988" max="9988" width="7.42578125" style="4" bestFit="1" customWidth="1"/>
    <col min="9989" max="9989" width="6.28515625" style="4" customWidth="1"/>
    <col min="9990" max="9990" width="9.28515625" style="4" customWidth="1"/>
    <col min="9991" max="9991" width="9" style="4" customWidth="1"/>
    <col min="9992" max="9992" width="5.85546875" style="4" customWidth="1"/>
    <col min="9993" max="9994" width="9.140625" style="4"/>
    <col min="9995" max="9995" width="14" style="4" bestFit="1" customWidth="1"/>
    <col min="9996" max="9996" width="9.140625" style="4"/>
    <col min="9997" max="9997" width="13.42578125" style="4" bestFit="1" customWidth="1"/>
    <col min="9998" max="9998" width="14.28515625" style="4" bestFit="1" customWidth="1"/>
    <col min="9999" max="10234" width="9.140625" style="4"/>
    <col min="10235" max="10235" width="4" style="4" customWidth="1"/>
    <col min="10236" max="10236" width="8.7109375" style="4" customWidth="1"/>
    <col min="10237" max="10237" width="9" style="4" customWidth="1"/>
    <col min="10238" max="10238" width="6.42578125" style="4" bestFit="1" customWidth="1"/>
    <col min="10239" max="10239" width="6.85546875" style="4" customWidth="1"/>
    <col min="10240" max="10240" width="8.7109375" style="4" customWidth="1"/>
    <col min="10241" max="10241" width="5.7109375" style="4" customWidth="1"/>
    <col min="10242" max="10243" width="7.28515625" style="4" bestFit="1" customWidth="1"/>
    <col min="10244" max="10244" width="7.42578125" style="4" bestFit="1" customWidth="1"/>
    <col min="10245" max="10245" width="6.28515625" style="4" customWidth="1"/>
    <col min="10246" max="10246" width="9.28515625" style="4" customWidth="1"/>
    <col min="10247" max="10247" width="9" style="4" customWidth="1"/>
    <col min="10248" max="10248" width="5.85546875" style="4" customWidth="1"/>
    <col min="10249" max="10250" width="9.140625" style="4"/>
    <col min="10251" max="10251" width="14" style="4" bestFit="1" customWidth="1"/>
    <col min="10252" max="10252" width="9.140625" style="4"/>
    <col min="10253" max="10253" width="13.42578125" style="4" bestFit="1" customWidth="1"/>
    <col min="10254" max="10254" width="14.28515625" style="4" bestFit="1" customWidth="1"/>
    <col min="10255" max="10490" width="9.140625" style="4"/>
    <col min="10491" max="10491" width="4" style="4" customWidth="1"/>
    <col min="10492" max="10492" width="8.7109375" style="4" customWidth="1"/>
    <col min="10493" max="10493" width="9" style="4" customWidth="1"/>
    <col min="10494" max="10494" width="6.42578125" style="4" bestFit="1" customWidth="1"/>
    <col min="10495" max="10495" width="6.85546875" style="4" customWidth="1"/>
    <col min="10496" max="10496" width="8.7109375" style="4" customWidth="1"/>
    <col min="10497" max="10497" width="5.7109375" style="4" customWidth="1"/>
    <col min="10498" max="10499" width="7.28515625" style="4" bestFit="1" customWidth="1"/>
    <col min="10500" max="10500" width="7.42578125" style="4" bestFit="1" customWidth="1"/>
    <col min="10501" max="10501" width="6.28515625" style="4" customWidth="1"/>
    <col min="10502" max="10502" width="9.28515625" style="4" customWidth="1"/>
    <col min="10503" max="10503" width="9" style="4" customWidth="1"/>
    <col min="10504" max="10504" width="5.85546875" style="4" customWidth="1"/>
    <col min="10505" max="10506" width="9.140625" style="4"/>
    <col min="10507" max="10507" width="14" style="4" bestFit="1" customWidth="1"/>
    <col min="10508" max="10508" width="9.140625" style="4"/>
    <col min="10509" max="10509" width="13.42578125" style="4" bestFit="1" customWidth="1"/>
    <col min="10510" max="10510" width="14.28515625" style="4" bestFit="1" customWidth="1"/>
    <col min="10511" max="10746" width="9.140625" style="4"/>
    <col min="10747" max="10747" width="4" style="4" customWidth="1"/>
    <col min="10748" max="10748" width="8.7109375" style="4" customWidth="1"/>
    <col min="10749" max="10749" width="9" style="4" customWidth="1"/>
    <col min="10750" max="10750" width="6.42578125" style="4" bestFit="1" customWidth="1"/>
    <col min="10751" max="10751" width="6.85546875" style="4" customWidth="1"/>
    <col min="10752" max="10752" width="8.7109375" style="4" customWidth="1"/>
    <col min="10753" max="10753" width="5.7109375" style="4" customWidth="1"/>
    <col min="10754" max="10755" width="7.28515625" style="4" bestFit="1" customWidth="1"/>
    <col min="10756" max="10756" width="7.42578125" style="4" bestFit="1" customWidth="1"/>
    <col min="10757" max="10757" width="6.28515625" style="4" customWidth="1"/>
    <col min="10758" max="10758" width="9.28515625" style="4" customWidth="1"/>
    <col min="10759" max="10759" width="9" style="4" customWidth="1"/>
    <col min="10760" max="10760" width="5.85546875" style="4" customWidth="1"/>
    <col min="10761" max="10762" width="9.140625" style="4"/>
    <col min="10763" max="10763" width="14" style="4" bestFit="1" customWidth="1"/>
    <col min="10764" max="10764" width="9.140625" style="4"/>
    <col min="10765" max="10765" width="13.42578125" style="4" bestFit="1" customWidth="1"/>
    <col min="10766" max="10766" width="14.28515625" style="4" bestFit="1" customWidth="1"/>
    <col min="10767" max="11002" width="9.140625" style="4"/>
    <col min="11003" max="11003" width="4" style="4" customWidth="1"/>
    <col min="11004" max="11004" width="8.7109375" style="4" customWidth="1"/>
    <col min="11005" max="11005" width="9" style="4" customWidth="1"/>
    <col min="11006" max="11006" width="6.42578125" style="4" bestFit="1" customWidth="1"/>
    <col min="11007" max="11007" width="6.85546875" style="4" customWidth="1"/>
    <col min="11008" max="11008" width="8.7109375" style="4" customWidth="1"/>
    <col min="11009" max="11009" width="5.7109375" style="4" customWidth="1"/>
    <col min="11010" max="11011" width="7.28515625" style="4" bestFit="1" customWidth="1"/>
    <col min="11012" max="11012" width="7.42578125" style="4" bestFit="1" customWidth="1"/>
    <col min="11013" max="11013" width="6.28515625" style="4" customWidth="1"/>
    <col min="11014" max="11014" width="9.28515625" style="4" customWidth="1"/>
    <col min="11015" max="11015" width="9" style="4" customWidth="1"/>
    <col min="11016" max="11016" width="5.85546875" style="4" customWidth="1"/>
    <col min="11017" max="11018" width="9.140625" style="4"/>
    <col min="11019" max="11019" width="14" style="4" bestFit="1" customWidth="1"/>
    <col min="11020" max="11020" width="9.140625" style="4"/>
    <col min="11021" max="11021" width="13.42578125" style="4" bestFit="1" customWidth="1"/>
    <col min="11022" max="11022" width="14.28515625" style="4" bestFit="1" customWidth="1"/>
    <col min="11023" max="11258" width="9.140625" style="4"/>
    <col min="11259" max="11259" width="4" style="4" customWidth="1"/>
    <col min="11260" max="11260" width="8.7109375" style="4" customWidth="1"/>
    <col min="11261" max="11261" width="9" style="4" customWidth="1"/>
    <col min="11262" max="11262" width="6.42578125" style="4" bestFit="1" customWidth="1"/>
    <col min="11263" max="11263" width="6.85546875" style="4" customWidth="1"/>
    <col min="11264" max="11264" width="8.7109375" style="4" customWidth="1"/>
    <col min="11265" max="11265" width="5.7109375" style="4" customWidth="1"/>
    <col min="11266" max="11267" width="7.28515625" style="4" bestFit="1" customWidth="1"/>
    <col min="11268" max="11268" width="7.42578125" style="4" bestFit="1" customWidth="1"/>
    <col min="11269" max="11269" width="6.28515625" style="4" customWidth="1"/>
    <col min="11270" max="11270" width="9.28515625" style="4" customWidth="1"/>
    <col min="11271" max="11271" width="9" style="4" customWidth="1"/>
    <col min="11272" max="11272" width="5.85546875" style="4" customWidth="1"/>
    <col min="11273" max="11274" width="9.140625" style="4"/>
    <col min="11275" max="11275" width="14" style="4" bestFit="1" customWidth="1"/>
    <col min="11276" max="11276" width="9.140625" style="4"/>
    <col min="11277" max="11277" width="13.42578125" style="4" bestFit="1" customWidth="1"/>
    <col min="11278" max="11278" width="14.28515625" style="4" bestFit="1" customWidth="1"/>
    <col min="11279" max="11514" width="9.140625" style="4"/>
    <col min="11515" max="11515" width="4" style="4" customWidth="1"/>
    <col min="11516" max="11516" width="8.7109375" style="4" customWidth="1"/>
    <col min="11517" max="11517" width="9" style="4" customWidth="1"/>
    <col min="11518" max="11518" width="6.42578125" style="4" bestFit="1" customWidth="1"/>
    <col min="11519" max="11519" width="6.85546875" style="4" customWidth="1"/>
    <col min="11520" max="11520" width="8.7109375" style="4" customWidth="1"/>
    <col min="11521" max="11521" width="5.7109375" style="4" customWidth="1"/>
    <col min="11522" max="11523" width="7.28515625" style="4" bestFit="1" customWidth="1"/>
    <col min="11524" max="11524" width="7.42578125" style="4" bestFit="1" customWidth="1"/>
    <col min="11525" max="11525" width="6.28515625" style="4" customWidth="1"/>
    <col min="11526" max="11526" width="9.28515625" style="4" customWidth="1"/>
    <col min="11527" max="11527" width="9" style="4" customWidth="1"/>
    <col min="11528" max="11528" width="5.85546875" style="4" customWidth="1"/>
    <col min="11529" max="11530" width="9.140625" style="4"/>
    <col min="11531" max="11531" width="14" style="4" bestFit="1" customWidth="1"/>
    <col min="11532" max="11532" width="9.140625" style="4"/>
    <col min="11533" max="11533" width="13.42578125" style="4" bestFit="1" customWidth="1"/>
    <col min="11534" max="11534" width="14.28515625" style="4" bestFit="1" customWidth="1"/>
    <col min="11535" max="11770" width="9.140625" style="4"/>
    <col min="11771" max="11771" width="4" style="4" customWidth="1"/>
    <col min="11772" max="11772" width="8.7109375" style="4" customWidth="1"/>
    <col min="11773" max="11773" width="9" style="4" customWidth="1"/>
    <col min="11774" max="11774" width="6.42578125" style="4" bestFit="1" customWidth="1"/>
    <col min="11775" max="11775" width="6.85546875" style="4" customWidth="1"/>
    <col min="11776" max="11776" width="8.7109375" style="4" customWidth="1"/>
    <col min="11777" max="11777" width="5.7109375" style="4" customWidth="1"/>
    <col min="11778" max="11779" width="7.28515625" style="4" bestFit="1" customWidth="1"/>
    <col min="11780" max="11780" width="7.42578125" style="4" bestFit="1" customWidth="1"/>
    <col min="11781" max="11781" width="6.28515625" style="4" customWidth="1"/>
    <col min="11782" max="11782" width="9.28515625" style="4" customWidth="1"/>
    <col min="11783" max="11783" width="9" style="4" customWidth="1"/>
    <col min="11784" max="11784" width="5.85546875" style="4" customWidth="1"/>
    <col min="11785" max="11786" width="9.140625" style="4"/>
    <col min="11787" max="11787" width="14" style="4" bestFit="1" customWidth="1"/>
    <col min="11788" max="11788" width="9.140625" style="4"/>
    <col min="11789" max="11789" width="13.42578125" style="4" bestFit="1" customWidth="1"/>
    <col min="11790" max="11790" width="14.28515625" style="4" bestFit="1" customWidth="1"/>
    <col min="11791" max="12026" width="9.140625" style="4"/>
    <col min="12027" max="12027" width="4" style="4" customWidth="1"/>
    <col min="12028" max="12028" width="8.7109375" style="4" customWidth="1"/>
    <col min="12029" max="12029" width="9" style="4" customWidth="1"/>
    <col min="12030" max="12030" width="6.42578125" style="4" bestFit="1" customWidth="1"/>
    <col min="12031" max="12031" width="6.85546875" style="4" customWidth="1"/>
    <col min="12032" max="12032" width="8.7109375" style="4" customWidth="1"/>
    <col min="12033" max="12033" width="5.7109375" style="4" customWidth="1"/>
    <col min="12034" max="12035" width="7.28515625" style="4" bestFit="1" customWidth="1"/>
    <col min="12036" max="12036" width="7.42578125" style="4" bestFit="1" customWidth="1"/>
    <col min="12037" max="12037" width="6.28515625" style="4" customWidth="1"/>
    <col min="12038" max="12038" width="9.28515625" style="4" customWidth="1"/>
    <col min="12039" max="12039" width="9" style="4" customWidth="1"/>
    <col min="12040" max="12040" width="5.85546875" style="4" customWidth="1"/>
    <col min="12041" max="12042" width="9.140625" style="4"/>
    <col min="12043" max="12043" width="14" style="4" bestFit="1" customWidth="1"/>
    <col min="12044" max="12044" width="9.140625" style="4"/>
    <col min="12045" max="12045" width="13.42578125" style="4" bestFit="1" customWidth="1"/>
    <col min="12046" max="12046" width="14.28515625" style="4" bestFit="1" customWidth="1"/>
    <col min="12047" max="12282" width="9.140625" style="4"/>
    <col min="12283" max="12283" width="4" style="4" customWidth="1"/>
    <col min="12284" max="12284" width="8.7109375" style="4" customWidth="1"/>
    <col min="12285" max="12285" width="9" style="4" customWidth="1"/>
    <col min="12286" max="12286" width="6.42578125" style="4" bestFit="1" customWidth="1"/>
    <col min="12287" max="12287" width="6.85546875" style="4" customWidth="1"/>
    <col min="12288" max="12288" width="8.7109375" style="4" customWidth="1"/>
    <col min="12289" max="12289" width="5.7109375" style="4" customWidth="1"/>
    <col min="12290" max="12291" width="7.28515625" style="4" bestFit="1" customWidth="1"/>
    <col min="12292" max="12292" width="7.42578125" style="4" bestFit="1" customWidth="1"/>
    <col min="12293" max="12293" width="6.28515625" style="4" customWidth="1"/>
    <col min="12294" max="12294" width="9.28515625" style="4" customWidth="1"/>
    <col min="12295" max="12295" width="9" style="4" customWidth="1"/>
    <col min="12296" max="12296" width="5.85546875" style="4" customWidth="1"/>
    <col min="12297" max="12298" width="9.140625" style="4"/>
    <col min="12299" max="12299" width="14" style="4" bestFit="1" customWidth="1"/>
    <col min="12300" max="12300" width="9.140625" style="4"/>
    <col min="12301" max="12301" width="13.42578125" style="4" bestFit="1" customWidth="1"/>
    <col min="12302" max="12302" width="14.28515625" style="4" bestFit="1" customWidth="1"/>
    <col min="12303" max="12538" width="9.140625" style="4"/>
    <col min="12539" max="12539" width="4" style="4" customWidth="1"/>
    <col min="12540" max="12540" width="8.7109375" style="4" customWidth="1"/>
    <col min="12541" max="12541" width="9" style="4" customWidth="1"/>
    <col min="12542" max="12542" width="6.42578125" style="4" bestFit="1" customWidth="1"/>
    <col min="12543" max="12543" width="6.85546875" style="4" customWidth="1"/>
    <col min="12544" max="12544" width="8.7109375" style="4" customWidth="1"/>
    <col min="12545" max="12545" width="5.7109375" style="4" customWidth="1"/>
    <col min="12546" max="12547" width="7.28515625" style="4" bestFit="1" customWidth="1"/>
    <col min="12548" max="12548" width="7.42578125" style="4" bestFit="1" customWidth="1"/>
    <col min="12549" max="12549" width="6.28515625" style="4" customWidth="1"/>
    <col min="12550" max="12550" width="9.28515625" style="4" customWidth="1"/>
    <col min="12551" max="12551" width="9" style="4" customWidth="1"/>
    <col min="12552" max="12552" width="5.85546875" style="4" customWidth="1"/>
    <col min="12553" max="12554" width="9.140625" style="4"/>
    <col min="12555" max="12555" width="14" style="4" bestFit="1" customWidth="1"/>
    <col min="12556" max="12556" width="9.140625" style="4"/>
    <col min="12557" max="12557" width="13.42578125" style="4" bestFit="1" customWidth="1"/>
    <col min="12558" max="12558" width="14.28515625" style="4" bestFit="1" customWidth="1"/>
    <col min="12559" max="12794" width="9.140625" style="4"/>
    <col min="12795" max="12795" width="4" style="4" customWidth="1"/>
    <col min="12796" max="12796" width="8.7109375" style="4" customWidth="1"/>
    <col min="12797" max="12797" width="9" style="4" customWidth="1"/>
    <col min="12798" max="12798" width="6.42578125" style="4" bestFit="1" customWidth="1"/>
    <col min="12799" max="12799" width="6.85546875" style="4" customWidth="1"/>
    <col min="12800" max="12800" width="8.7109375" style="4" customWidth="1"/>
    <col min="12801" max="12801" width="5.7109375" style="4" customWidth="1"/>
    <col min="12802" max="12803" width="7.28515625" style="4" bestFit="1" customWidth="1"/>
    <col min="12804" max="12804" width="7.42578125" style="4" bestFit="1" customWidth="1"/>
    <col min="12805" max="12805" width="6.28515625" style="4" customWidth="1"/>
    <col min="12806" max="12806" width="9.28515625" style="4" customWidth="1"/>
    <col min="12807" max="12807" width="9" style="4" customWidth="1"/>
    <col min="12808" max="12808" width="5.85546875" style="4" customWidth="1"/>
    <col min="12809" max="12810" width="9.140625" style="4"/>
    <col min="12811" max="12811" width="14" style="4" bestFit="1" customWidth="1"/>
    <col min="12812" max="12812" width="9.140625" style="4"/>
    <col min="12813" max="12813" width="13.42578125" style="4" bestFit="1" customWidth="1"/>
    <col min="12814" max="12814" width="14.28515625" style="4" bestFit="1" customWidth="1"/>
    <col min="12815" max="13050" width="9.140625" style="4"/>
    <col min="13051" max="13051" width="4" style="4" customWidth="1"/>
    <col min="13052" max="13052" width="8.7109375" style="4" customWidth="1"/>
    <col min="13053" max="13053" width="9" style="4" customWidth="1"/>
    <col min="13054" max="13054" width="6.42578125" style="4" bestFit="1" customWidth="1"/>
    <col min="13055" max="13055" width="6.85546875" style="4" customWidth="1"/>
    <col min="13056" max="13056" width="8.7109375" style="4" customWidth="1"/>
    <col min="13057" max="13057" width="5.7109375" style="4" customWidth="1"/>
    <col min="13058" max="13059" width="7.28515625" style="4" bestFit="1" customWidth="1"/>
    <col min="13060" max="13060" width="7.42578125" style="4" bestFit="1" customWidth="1"/>
    <col min="13061" max="13061" width="6.28515625" style="4" customWidth="1"/>
    <col min="13062" max="13062" width="9.28515625" style="4" customWidth="1"/>
    <col min="13063" max="13063" width="9" style="4" customWidth="1"/>
    <col min="13064" max="13064" width="5.85546875" style="4" customWidth="1"/>
    <col min="13065" max="13066" width="9.140625" style="4"/>
    <col min="13067" max="13067" width="14" style="4" bestFit="1" customWidth="1"/>
    <col min="13068" max="13068" width="9.140625" style="4"/>
    <col min="13069" max="13069" width="13.42578125" style="4" bestFit="1" customWidth="1"/>
    <col min="13070" max="13070" width="14.28515625" style="4" bestFit="1" customWidth="1"/>
    <col min="13071" max="13306" width="9.140625" style="4"/>
    <col min="13307" max="13307" width="4" style="4" customWidth="1"/>
    <col min="13308" max="13308" width="8.7109375" style="4" customWidth="1"/>
    <col min="13309" max="13309" width="9" style="4" customWidth="1"/>
    <col min="13310" max="13310" width="6.42578125" style="4" bestFit="1" customWidth="1"/>
    <col min="13311" max="13311" width="6.85546875" style="4" customWidth="1"/>
    <col min="13312" max="13312" width="8.7109375" style="4" customWidth="1"/>
    <col min="13313" max="13313" width="5.7109375" style="4" customWidth="1"/>
    <col min="13314" max="13315" width="7.28515625" style="4" bestFit="1" customWidth="1"/>
    <col min="13316" max="13316" width="7.42578125" style="4" bestFit="1" customWidth="1"/>
    <col min="13317" max="13317" width="6.28515625" style="4" customWidth="1"/>
    <col min="13318" max="13318" width="9.28515625" style="4" customWidth="1"/>
    <col min="13319" max="13319" width="9" style="4" customWidth="1"/>
    <col min="13320" max="13320" width="5.85546875" style="4" customWidth="1"/>
    <col min="13321" max="13322" width="9.140625" style="4"/>
    <col min="13323" max="13323" width="14" style="4" bestFit="1" customWidth="1"/>
    <col min="13324" max="13324" width="9.140625" style="4"/>
    <col min="13325" max="13325" width="13.42578125" style="4" bestFit="1" customWidth="1"/>
    <col min="13326" max="13326" width="14.28515625" style="4" bestFit="1" customWidth="1"/>
    <col min="13327" max="13562" width="9.140625" style="4"/>
    <col min="13563" max="13563" width="4" style="4" customWidth="1"/>
    <col min="13564" max="13564" width="8.7109375" style="4" customWidth="1"/>
    <col min="13565" max="13565" width="9" style="4" customWidth="1"/>
    <col min="13566" max="13566" width="6.42578125" style="4" bestFit="1" customWidth="1"/>
    <col min="13567" max="13567" width="6.85546875" style="4" customWidth="1"/>
    <col min="13568" max="13568" width="8.7109375" style="4" customWidth="1"/>
    <col min="13569" max="13569" width="5.7109375" style="4" customWidth="1"/>
    <col min="13570" max="13571" width="7.28515625" style="4" bestFit="1" customWidth="1"/>
    <col min="13572" max="13572" width="7.42578125" style="4" bestFit="1" customWidth="1"/>
    <col min="13573" max="13573" width="6.28515625" style="4" customWidth="1"/>
    <col min="13574" max="13574" width="9.28515625" style="4" customWidth="1"/>
    <col min="13575" max="13575" width="9" style="4" customWidth="1"/>
    <col min="13576" max="13576" width="5.85546875" style="4" customWidth="1"/>
    <col min="13577" max="13578" width="9.140625" style="4"/>
    <col min="13579" max="13579" width="14" style="4" bestFit="1" customWidth="1"/>
    <col min="13580" max="13580" width="9.140625" style="4"/>
    <col min="13581" max="13581" width="13.42578125" style="4" bestFit="1" customWidth="1"/>
    <col min="13582" max="13582" width="14.28515625" style="4" bestFit="1" customWidth="1"/>
    <col min="13583" max="13818" width="9.140625" style="4"/>
    <col min="13819" max="13819" width="4" style="4" customWidth="1"/>
    <col min="13820" max="13820" width="8.7109375" style="4" customWidth="1"/>
    <col min="13821" max="13821" width="9" style="4" customWidth="1"/>
    <col min="13822" max="13822" width="6.42578125" style="4" bestFit="1" customWidth="1"/>
    <col min="13823" max="13823" width="6.85546875" style="4" customWidth="1"/>
    <col min="13824" max="13824" width="8.7109375" style="4" customWidth="1"/>
    <col min="13825" max="13825" width="5.7109375" style="4" customWidth="1"/>
    <col min="13826" max="13827" width="7.28515625" style="4" bestFit="1" customWidth="1"/>
    <col min="13828" max="13828" width="7.42578125" style="4" bestFit="1" customWidth="1"/>
    <col min="13829" max="13829" width="6.28515625" style="4" customWidth="1"/>
    <col min="13830" max="13830" width="9.28515625" style="4" customWidth="1"/>
    <col min="13831" max="13831" width="9" style="4" customWidth="1"/>
    <col min="13832" max="13832" width="5.85546875" style="4" customWidth="1"/>
    <col min="13833" max="13834" width="9.140625" style="4"/>
    <col min="13835" max="13835" width="14" style="4" bestFit="1" customWidth="1"/>
    <col min="13836" max="13836" width="9.140625" style="4"/>
    <col min="13837" max="13837" width="13.42578125" style="4" bestFit="1" customWidth="1"/>
    <col min="13838" max="13838" width="14.28515625" style="4" bestFit="1" customWidth="1"/>
    <col min="13839" max="14074" width="9.140625" style="4"/>
    <col min="14075" max="14075" width="4" style="4" customWidth="1"/>
    <col min="14076" max="14076" width="8.7109375" style="4" customWidth="1"/>
    <col min="14077" max="14077" width="9" style="4" customWidth="1"/>
    <col min="14078" max="14078" width="6.42578125" style="4" bestFit="1" customWidth="1"/>
    <col min="14079" max="14079" width="6.85546875" style="4" customWidth="1"/>
    <col min="14080" max="14080" width="8.7109375" style="4" customWidth="1"/>
    <col min="14081" max="14081" width="5.7109375" style="4" customWidth="1"/>
    <col min="14082" max="14083" width="7.28515625" style="4" bestFit="1" customWidth="1"/>
    <col min="14084" max="14084" width="7.42578125" style="4" bestFit="1" customWidth="1"/>
    <col min="14085" max="14085" width="6.28515625" style="4" customWidth="1"/>
    <col min="14086" max="14086" width="9.28515625" style="4" customWidth="1"/>
    <col min="14087" max="14087" width="9" style="4" customWidth="1"/>
    <col min="14088" max="14088" width="5.85546875" style="4" customWidth="1"/>
    <col min="14089" max="14090" width="9.140625" style="4"/>
    <col min="14091" max="14091" width="14" style="4" bestFit="1" customWidth="1"/>
    <col min="14092" max="14092" width="9.140625" style="4"/>
    <col min="14093" max="14093" width="13.42578125" style="4" bestFit="1" customWidth="1"/>
    <col min="14094" max="14094" width="14.28515625" style="4" bestFit="1" customWidth="1"/>
    <col min="14095" max="14330" width="9.140625" style="4"/>
    <col min="14331" max="14331" width="4" style="4" customWidth="1"/>
    <col min="14332" max="14332" width="8.7109375" style="4" customWidth="1"/>
    <col min="14333" max="14333" width="9" style="4" customWidth="1"/>
    <col min="14334" max="14334" width="6.42578125" style="4" bestFit="1" customWidth="1"/>
    <col min="14335" max="14335" width="6.85546875" style="4" customWidth="1"/>
    <col min="14336" max="14336" width="8.7109375" style="4" customWidth="1"/>
    <col min="14337" max="14337" width="5.7109375" style="4" customWidth="1"/>
    <col min="14338" max="14339" width="7.28515625" style="4" bestFit="1" customWidth="1"/>
    <col min="14340" max="14340" width="7.42578125" style="4" bestFit="1" customWidth="1"/>
    <col min="14341" max="14341" width="6.28515625" style="4" customWidth="1"/>
    <col min="14342" max="14342" width="9.28515625" style="4" customWidth="1"/>
    <col min="14343" max="14343" width="9" style="4" customWidth="1"/>
    <col min="14344" max="14344" width="5.85546875" style="4" customWidth="1"/>
    <col min="14345" max="14346" width="9.140625" style="4"/>
    <col min="14347" max="14347" width="14" style="4" bestFit="1" customWidth="1"/>
    <col min="14348" max="14348" width="9.140625" style="4"/>
    <col min="14349" max="14349" width="13.42578125" style="4" bestFit="1" customWidth="1"/>
    <col min="14350" max="14350" width="14.28515625" style="4" bestFit="1" customWidth="1"/>
    <col min="14351" max="14586" width="9.140625" style="4"/>
    <col min="14587" max="14587" width="4" style="4" customWidth="1"/>
    <col min="14588" max="14588" width="8.7109375" style="4" customWidth="1"/>
    <col min="14589" max="14589" width="9" style="4" customWidth="1"/>
    <col min="14590" max="14590" width="6.42578125" style="4" bestFit="1" customWidth="1"/>
    <col min="14591" max="14591" width="6.85546875" style="4" customWidth="1"/>
    <col min="14592" max="14592" width="8.7109375" style="4" customWidth="1"/>
    <col min="14593" max="14593" width="5.7109375" style="4" customWidth="1"/>
    <col min="14594" max="14595" width="7.28515625" style="4" bestFit="1" customWidth="1"/>
    <col min="14596" max="14596" width="7.42578125" style="4" bestFit="1" customWidth="1"/>
    <col min="14597" max="14597" width="6.28515625" style="4" customWidth="1"/>
    <col min="14598" max="14598" width="9.28515625" style="4" customWidth="1"/>
    <col min="14599" max="14599" width="9" style="4" customWidth="1"/>
    <col min="14600" max="14600" width="5.85546875" style="4" customWidth="1"/>
    <col min="14601" max="14602" width="9.140625" style="4"/>
    <col min="14603" max="14603" width="14" style="4" bestFit="1" customWidth="1"/>
    <col min="14604" max="14604" width="9.140625" style="4"/>
    <col min="14605" max="14605" width="13.42578125" style="4" bestFit="1" customWidth="1"/>
    <col min="14606" max="14606" width="14.28515625" style="4" bestFit="1" customWidth="1"/>
    <col min="14607" max="14842" width="9.140625" style="4"/>
    <col min="14843" max="14843" width="4" style="4" customWidth="1"/>
    <col min="14844" max="14844" width="8.7109375" style="4" customWidth="1"/>
    <col min="14845" max="14845" width="9" style="4" customWidth="1"/>
    <col min="14846" max="14846" width="6.42578125" style="4" bestFit="1" customWidth="1"/>
    <col min="14847" max="14847" width="6.85546875" style="4" customWidth="1"/>
    <col min="14848" max="14848" width="8.7109375" style="4" customWidth="1"/>
    <col min="14849" max="14849" width="5.7109375" style="4" customWidth="1"/>
    <col min="14850" max="14851" width="7.28515625" style="4" bestFit="1" customWidth="1"/>
    <col min="14852" max="14852" width="7.42578125" style="4" bestFit="1" customWidth="1"/>
    <col min="14853" max="14853" width="6.28515625" style="4" customWidth="1"/>
    <col min="14854" max="14854" width="9.28515625" style="4" customWidth="1"/>
    <col min="14855" max="14855" width="9" style="4" customWidth="1"/>
    <col min="14856" max="14856" width="5.85546875" style="4" customWidth="1"/>
    <col min="14857" max="14858" width="9.140625" style="4"/>
    <col min="14859" max="14859" width="14" style="4" bestFit="1" customWidth="1"/>
    <col min="14860" max="14860" width="9.140625" style="4"/>
    <col min="14861" max="14861" width="13.42578125" style="4" bestFit="1" customWidth="1"/>
    <col min="14862" max="14862" width="14.28515625" style="4" bestFit="1" customWidth="1"/>
    <col min="14863" max="15098" width="9.140625" style="4"/>
    <col min="15099" max="15099" width="4" style="4" customWidth="1"/>
    <col min="15100" max="15100" width="8.7109375" style="4" customWidth="1"/>
    <col min="15101" max="15101" width="9" style="4" customWidth="1"/>
    <col min="15102" max="15102" width="6.42578125" style="4" bestFit="1" customWidth="1"/>
    <col min="15103" max="15103" width="6.85546875" style="4" customWidth="1"/>
    <col min="15104" max="15104" width="8.7109375" style="4" customWidth="1"/>
    <col min="15105" max="15105" width="5.7109375" style="4" customWidth="1"/>
    <col min="15106" max="15107" width="7.28515625" style="4" bestFit="1" customWidth="1"/>
    <col min="15108" max="15108" width="7.42578125" style="4" bestFit="1" customWidth="1"/>
    <col min="15109" max="15109" width="6.28515625" style="4" customWidth="1"/>
    <col min="15110" max="15110" width="9.28515625" style="4" customWidth="1"/>
    <col min="15111" max="15111" width="9" style="4" customWidth="1"/>
    <col min="15112" max="15112" width="5.85546875" style="4" customWidth="1"/>
    <col min="15113" max="15114" width="9.140625" style="4"/>
    <col min="15115" max="15115" width="14" style="4" bestFit="1" customWidth="1"/>
    <col min="15116" max="15116" width="9.140625" style="4"/>
    <col min="15117" max="15117" width="13.42578125" style="4" bestFit="1" customWidth="1"/>
    <col min="15118" max="15118" width="14.28515625" style="4" bestFit="1" customWidth="1"/>
    <col min="15119" max="15354" width="9.140625" style="4"/>
    <col min="15355" max="15355" width="4" style="4" customWidth="1"/>
    <col min="15356" max="15356" width="8.7109375" style="4" customWidth="1"/>
    <col min="15357" max="15357" width="9" style="4" customWidth="1"/>
    <col min="15358" max="15358" width="6.42578125" style="4" bestFit="1" customWidth="1"/>
    <col min="15359" max="15359" width="6.85546875" style="4" customWidth="1"/>
    <col min="15360" max="15360" width="8.7109375" style="4" customWidth="1"/>
    <col min="15361" max="15361" width="5.7109375" style="4" customWidth="1"/>
    <col min="15362" max="15363" width="7.28515625" style="4" bestFit="1" customWidth="1"/>
    <col min="15364" max="15364" width="7.42578125" style="4" bestFit="1" customWidth="1"/>
    <col min="15365" max="15365" width="6.28515625" style="4" customWidth="1"/>
    <col min="15366" max="15366" width="9.28515625" style="4" customWidth="1"/>
    <col min="15367" max="15367" width="9" style="4" customWidth="1"/>
    <col min="15368" max="15368" width="5.85546875" style="4" customWidth="1"/>
    <col min="15369" max="15370" width="9.140625" style="4"/>
    <col min="15371" max="15371" width="14" style="4" bestFit="1" customWidth="1"/>
    <col min="15372" max="15372" width="9.140625" style="4"/>
    <col min="15373" max="15373" width="13.42578125" style="4" bestFit="1" customWidth="1"/>
    <col min="15374" max="15374" width="14.28515625" style="4" bestFit="1" customWidth="1"/>
    <col min="15375" max="15610" width="9.140625" style="4"/>
    <col min="15611" max="15611" width="4" style="4" customWidth="1"/>
    <col min="15612" max="15612" width="8.7109375" style="4" customWidth="1"/>
    <col min="15613" max="15613" width="9" style="4" customWidth="1"/>
    <col min="15614" max="15614" width="6.42578125" style="4" bestFit="1" customWidth="1"/>
    <col min="15615" max="15615" width="6.85546875" style="4" customWidth="1"/>
    <col min="15616" max="15616" width="8.7109375" style="4" customWidth="1"/>
    <col min="15617" max="15617" width="5.7109375" style="4" customWidth="1"/>
    <col min="15618" max="15619" width="7.28515625" style="4" bestFit="1" customWidth="1"/>
    <col min="15620" max="15620" width="7.42578125" style="4" bestFit="1" customWidth="1"/>
    <col min="15621" max="15621" width="6.28515625" style="4" customWidth="1"/>
    <col min="15622" max="15622" width="9.28515625" style="4" customWidth="1"/>
    <col min="15623" max="15623" width="9" style="4" customWidth="1"/>
    <col min="15624" max="15624" width="5.85546875" style="4" customWidth="1"/>
    <col min="15625" max="15626" width="9.140625" style="4"/>
    <col min="15627" max="15627" width="14" style="4" bestFit="1" customWidth="1"/>
    <col min="15628" max="15628" width="9.140625" style="4"/>
    <col min="15629" max="15629" width="13.42578125" style="4" bestFit="1" customWidth="1"/>
    <col min="15630" max="15630" width="14.28515625" style="4" bestFit="1" customWidth="1"/>
    <col min="15631" max="15866" width="9.140625" style="4"/>
    <col min="15867" max="15867" width="4" style="4" customWidth="1"/>
    <col min="15868" max="15868" width="8.7109375" style="4" customWidth="1"/>
    <col min="15869" max="15869" width="9" style="4" customWidth="1"/>
    <col min="15870" max="15870" width="6.42578125" style="4" bestFit="1" customWidth="1"/>
    <col min="15871" max="15871" width="6.85546875" style="4" customWidth="1"/>
    <col min="15872" max="15872" width="8.7109375" style="4" customWidth="1"/>
    <col min="15873" max="15873" width="5.7109375" style="4" customWidth="1"/>
    <col min="15874" max="15875" width="7.28515625" style="4" bestFit="1" customWidth="1"/>
    <col min="15876" max="15876" width="7.42578125" style="4" bestFit="1" customWidth="1"/>
    <col min="15877" max="15877" width="6.28515625" style="4" customWidth="1"/>
    <col min="15878" max="15878" width="9.28515625" style="4" customWidth="1"/>
    <col min="15879" max="15879" width="9" style="4" customWidth="1"/>
    <col min="15880" max="15880" width="5.85546875" style="4" customWidth="1"/>
    <col min="15881" max="15882" width="9.140625" style="4"/>
    <col min="15883" max="15883" width="14" style="4" bestFit="1" customWidth="1"/>
    <col min="15884" max="15884" width="9.140625" style="4"/>
    <col min="15885" max="15885" width="13.42578125" style="4" bestFit="1" customWidth="1"/>
    <col min="15886" max="15886" width="14.28515625" style="4" bestFit="1" customWidth="1"/>
    <col min="15887" max="16122" width="9.140625" style="4"/>
    <col min="16123" max="16123" width="4" style="4" customWidth="1"/>
    <col min="16124" max="16124" width="8.7109375" style="4" customWidth="1"/>
    <col min="16125" max="16125" width="9" style="4" customWidth="1"/>
    <col min="16126" max="16126" width="6.42578125" style="4" bestFit="1" customWidth="1"/>
    <col min="16127" max="16127" width="6.85546875" style="4" customWidth="1"/>
    <col min="16128" max="16128" width="8.7109375" style="4" customWidth="1"/>
    <col min="16129" max="16129" width="5.7109375" style="4" customWidth="1"/>
    <col min="16130" max="16131" width="7.28515625" style="4" bestFit="1" customWidth="1"/>
    <col min="16132" max="16132" width="7.42578125" style="4" bestFit="1" customWidth="1"/>
    <col min="16133" max="16133" width="6.28515625" style="4" customWidth="1"/>
    <col min="16134" max="16134" width="9.28515625" style="4" customWidth="1"/>
    <col min="16135" max="16135" width="9" style="4" customWidth="1"/>
    <col min="16136" max="16136" width="5.85546875" style="4" customWidth="1"/>
    <col min="16137" max="16138" width="9.140625" style="4"/>
    <col min="16139" max="16139" width="14" style="4" bestFit="1" customWidth="1"/>
    <col min="16140" max="16140" width="9.140625" style="4"/>
    <col min="16141" max="16141" width="13.42578125" style="4" bestFit="1" customWidth="1"/>
    <col min="16142" max="16142" width="14.28515625" style="4" bestFit="1" customWidth="1"/>
    <col min="16143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"/>
      <c r="O1" s="2"/>
    </row>
    <row r="2" spans="1:15" ht="15">
      <c r="A2" s="213" t="s">
        <v>2</v>
      </c>
      <c r="B2" s="213"/>
      <c r="C2" s="213"/>
      <c r="D2" s="215" t="s">
        <v>31</v>
      </c>
      <c r="E2" s="215"/>
      <c r="F2" s="215"/>
      <c r="G2" s="215"/>
      <c r="H2" s="215"/>
      <c r="I2" s="215"/>
      <c r="J2" s="215"/>
      <c r="K2" s="215"/>
      <c r="L2" s="215"/>
      <c r="M2" s="215"/>
      <c r="N2" s="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"/>
      <c r="O3" s="11"/>
    </row>
    <row r="4" spans="1:15" ht="15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98</v>
      </c>
      <c r="J5" s="18">
        <v>102</v>
      </c>
      <c r="K5" s="18">
        <v>100</v>
      </c>
      <c r="L5" s="17"/>
      <c r="M5" s="17">
        <v>121</v>
      </c>
      <c r="N5" s="17"/>
      <c r="O5" s="19"/>
    </row>
    <row r="6" spans="1:15" ht="32.2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33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110">
        <v>1</v>
      </c>
      <c r="B8" s="134">
        <v>1921413549</v>
      </c>
      <c r="C8" s="72" t="s">
        <v>181</v>
      </c>
      <c r="D8" s="73" t="s">
        <v>182</v>
      </c>
      <c r="E8" s="114" t="s">
        <v>183</v>
      </c>
      <c r="F8" s="50">
        <v>34865</v>
      </c>
      <c r="G8" s="51" t="s">
        <v>35</v>
      </c>
      <c r="H8" s="51" t="s">
        <v>36</v>
      </c>
      <c r="I8" s="52">
        <v>2.62</v>
      </c>
      <c r="J8" s="53">
        <v>3.46</v>
      </c>
      <c r="K8" s="52">
        <v>2.65</v>
      </c>
      <c r="L8" s="54" t="s">
        <v>19</v>
      </c>
      <c r="M8" s="55" t="s">
        <v>19</v>
      </c>
      <c r="N8" s="55" t="s">
        <v>38</v>
      </c>
      <c r="O8" s="25" t="str">
        <f>VLOOKUP(B8,'[1]CSU-KTR'!$B$9:$X$26,23,0)</f>
        <v>CNTN</v>
      </c>
    </row>
    <row r="9" spans="1:15" ht="21.95" customHeight="1">
      <c r="A9" s="182">
        <f>A8+1</f>
        <v>2</v>
      </c>
      <c r="B9" s="183">
        <v>2120416504</v>
      </c>
      <c r="C9" s="184" t="s">
        <v>184</v>
      </c>
      <c r="D9" s="185" t="s">
        <v>185</v>
      </c>
      <c r="E9" s="186" t="s">
        <v>186</v>
      </c>
      <c r="F9" s="172">
        <v>35737</v>
      </c>
      <c r="G9" s="173" t="s">
        <v>187</v>
      </c>
      <c r="H9" s="173" t="s">
        <v>41</v>
      </c>
      <c r="I9" s="174">
        <v>3.44</v>
      </c>
      <c r="J9" s="175">
        <v>4</v>
      </c>
      <c r="K9" s="174">
        <v>3.45</v>
      </c>
      <c r="L9" s="176" t="s">
        <v>20</v>
      </c>
      <c r="M9" s="177" t="s">
        <v>21</v>
      </c>
      <c r="N9" s="177" t="s">
        <v>38</v>
      </c>
      <c r="O9" s="25" t="str">
        <f>VLOOKUP(B9,'[1]CSU-KTR'!$B$9:$X$26,23,0)</f>
        <v>CNTN</v>
      </c>
    </row>
    <row r="10" spans="1:15" ht="21.95" customHeight="1">
      <c r="A10" s="182">
        <f t="shared" ref="A10:A12" si="0">A9+1</f>
        <v>3</v>
      </c>
      <c r="B10" s="183">
        <v>2121424328</v>
      </c>
      <c r="C10" s="184" t="s">
        <v>79</v>
      </c>
      <c r="D10" s="185" t="s">
        <v>167</v>
      </c>
      <c r="E10" s="186" t="s">
        <v>186</v>
      </c>
      <c r="F10" s="172">
        <v>35492</v>
      </c>
      <c r="G10" s="173" t="s">
        <v>47</v>
      </c>
      <c r="H10" s="173" t="s">
        <v>36</v>
      </c>
      <c r="I10" s="174">
        <v>2.78</v>
      </c>
      <c r="J10" s="175">
        <v>3.19</v>
      </c>
      <c r="K10" s="174">
        <v>2.79</v>
      </c>
      <c r="L10" s="176" t="s">
        <v>19</v>
      </c>
      <c r="M10" s="177" t="s">
        <v>37</v>
      </c>
      <c r="N10" s="177" t="s">
        <v>38</v>
      </c>
      <c r="O10" s="25" t="str">
        <f>VLOOKUP(B10,'[1]CSU-KTR'!$B$9:$X$26,23,0)</f>
        <v>CNTN</v>
      </c>
    </row>
    <row r="11" spans="1:15" ht="21.95" customHeight="1">
      <c r="A11" s="182">
        <f t="shared" si="0"/>
        <v>4</v>
      </c>
      <c r="B11" s="135">
        <v>2120428757</v>
      </c>
      <c r="C11" s="130" t="s">
        <v>188</v>
      </c>
      <c r="D11" s="131" t="s">
        <v>189</v>
      </c>
      <c r="E11" s="133" t="s">
        <v>186</v>
      </c>
      <c r="F11" s="57">
        <v>35556</v>
      </c>
      <c r="G11" s="58" t="s">
        <v>53</v>
      </c>
      <c r="H11" s="58" t="s">
        <v>36</v>
      </c>
      <c r="I11" s="59">
        <v>3.17</v>
      </c>
      <c r="J11" s="60">
        <v>3.75</v>
      </c>
      <c r="K11" s="59">
        <v>3.18</v>
      </c>
      <c r="L11" s="61" t="s">
        <v>19</v>
      </c>
      <c r="M11" s="62" t="s">
        <v>37</v>
      </c>
      <c r="N11" s="62" t="s">
        <v>38</v>
      </c>
      <c r="O11" s="25" t="str">
        <f>VLOOKUP(B11,'[1]CSU-KTR'!$B$9:$X$26,23,0)</f>
        <v>CNTN</v>
      </c>
    </row>
    <row r="12" spans="1:15" ht="21.95" customHeight="1">
      <c r="A12" s="182">
        <f t="shared" si="0"/>
        <v>5</v>
      </c>
      <c r="B12" s="135">
        <v>2120424330</v>
      </c>
      <c r="C12" s="130" t="s">
        <v>190</v>
      </c>
      <c r="D12" s="131" t="s">
        <v>191</v>
      </c>
      <c r="E12" s="133" t="s">
        <v>186</v>
      </c>
      <c r="F12" s="57">
        <v>35640</v>
      </c>
      <c r="G12" s="58" t="s">
        <v>179</v>
      </c>
      <c r="H12" s="58" t="s">
        <v>41</v>
      </c>
      <c r="I12" s="59">
        <v>2.96</v>
      </c>
      <c r="J12" s="60">
        <v>3.29</v>
      </c>
      <c r="K12" s="59">
        <v>2.96</v>
      </c>
      <c r="L12" s="61" t="s">
        <v>19</v>
      </c>
      <c r="M12" s="62" t="s">
        <v>37</v>
      </c>
      <c r="N12" s="62" t="s">
        <v>38</v>
      </c>
      <c r="O12" s="25" t="str">
        <f>VLOOKUP(B12,'[1]CSU-KTR'!$B$9:$X$26,23,0)</f>
        <v>CNTN</v>
      </c>
    </row>
    <row r="13" spans="1:15" ht="21.95" customHeight="1">
      <c r="A13" s="110">
        <v>6</v>
      </c>
      <c r="B13" s="134">
        <v>172236509</v>
      </c>
      <c r="C13" s="72" t="s">
        <v>214</v>
      </c>
      <c r="D13" s="73" t="s">
        <v>215</v>
      </c>
      <c r="E13" s="114" t="s">
        <v>216</v>
      </c>
      <c r="F13" s="50">
        <v>32449</v>
      </c>
      <c r="G13" s="51" t="s">
        <v>44</v>
      </c>
      <c r="H13" s="51" t="s">
        <v>36</v>
      </c>
      <c r="I13" s="52">
        <v>2.33</v>
      </c>
      <c r="J13" s="53">
        <v>3.2</v>
      </c>
      <c r="K13" s="52">
        <v>2.37</v>
      </c>
      <c r="L13" s="54" t="s">
        <v>22</v>
      </c>
      <c r="M13" s="55" t="s">
        <v>37</v>
      </c>
      <c r="N13" s="55"/>
      <c r="O13" s="25" t="str">
        <f>VLOOKUP(B13,'[2]CSU-KTR'!$B$9:$X$9,23,0)</f>
        <v>CNTN</v>
      </c>
    </row>
    <row r="14" spans="1:15" ht="15">
      <c r="A14" s="35"/>
      <c r="B14" s="36"/>
      <c r="C14" s="122"/>
      <c r="D14" s="36"/>
      <c r="E14" s="36"/>
      <c r="F14" s="36"/>
      <c r="G14" s="36"/>
      <c r="H14" s="36"/>
      <c r="I14" s="36"/>
      <c r="J14" s="123"/>
      <c r="K14" s="124"/>
      <c r="L14" s="36"/>
      <c r="M14" s="36"/>
      <c r="N14" s="36"/>
      <c r="O14" s="9"/>
    </row>
    <row r="15" spans="1:15" ht="15">
      <c r="A15" s="5"/>
      <c r="B15" s="3"/>
      <c r="C15" s="40" t="s">
        <v>23</v>
      </c>
      <c r="D15" s="3"/>
      <c r="E15" s="3"/>
      <c r="F15" s="3"/>
      <c r="G15" s="3"/>
      <c r="H15" s="3"/>
      <c r="I15" s="3"/>
      <c r="J15" s="3"/>
      <c r="K15" s="1" t="s">
        <v>24</v>
      </c>
      <c r="L15" s="3"/>
      <c r="M15" s="1"/>
      <c r="N15" s="1"/>
      <c r="O15" s="3"/>
    </row>
    <row r="16" spans="1:15">
      <c r="O16" s="41">
        <f>COUNTIF($O$8:$O$13,"CNTN")</f>
        <v>6</v>
      </c>
    </row>
    <row r="18" spans="2:15" s="41" customFormat="1">
      <c r="B18" s="42"/>
      <c r="C18" s="43"/>
      <c r="D18" s="43"/>
      <c r="E18" s="43"/>
      <c r="F18" s="43"/>
      <c r="G18" s="43"/>
      <c r="H18" s="43"/>
      <c r="I18" s="43"/>
      <c r="J18" s="44"/>
      <c r="K18" s="7"/>
      <c r="L18" s="7"/>
      <c r="M18" s="7"/>
      <c r="N18" s="7"/>
    </row>
    <row r="19" spans="2:15" s="41" customFormat="1">
      <c r="B19" s="42"/>
      <c r="C19" s="43"/>
      <c r="D19" s="43"/>
      <c r="E19" s="43"/>
      <c r="F19" s="43"/>
      <c r="G19" s="43"/>
      <c r="H19" s="43"/>
      <c r="I19" s="43"/>
      <c r="J19" s="44"/>
      <c r="K19" s="7"/>
      <c r="L19" s="7"/>
      <c r="M19" s="7"/>
      <c r="N19" s="7"/>
      <c r="O19" s="7"/>
    </row>
    <row r="21" spans="2:15" s="41" customFormat="1" ht="14.25">
      <c r="B21" s="42"/>
      <c r="C21" s="40" t="s">
        <v>25</v>
      </c>
      <c r="D21" s="43"/>
      <c r="E21" s="43"/>
      <c r="F21" s="43"/>
      <c r="G21" s="43"/>
      <c r="H21" s="43"/>
      <c r="I21" s="43"/>
      <c r="K21" s="40" t="s">
        <v>33</v>
      </c>
      <c r="O21" s="43"/>
    </row>
  </sheetData>
  <sortState ref="A8:W10">
    <sortCondition ref="E8:E10"/>
  </sortState>
  <mergeCells count="19">
    <mergeCell ref="M6:M7"/>
    <mergeCell ref="N6:N7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:C1"/>
    <mergeCell ref="D1:M1"/>
    <mergeCell ref="A2:C2"/>
    <mergeCell ref="D2:M2"/>
    <mergeCell ref="D3:M3"/>
  </mergeCells>
  <conditionalFormatting sqref="J8:J10">
    <cfRule type="cellIs" dxfId="14" priority="29" operator="equal">
      <formula>0</formula>
    </cfRule>
  </conditionalFormatting>
  <conditionalFormatting sqref="O8:O12">
    <cfRule type="cellIs" dxfId="13" priority="28" operator="notEqual">
      <formula>"CNTN"</formula>
    </cfRule>
  </conditionalFormatting>
  <conditionalFormatting sqref="J11">
    <cfRule type="cellIs" dxfId="12" priority="27" operator="equal">
      <formula>0</formula>
    </cfRule>
  </conditionalFormatting>
  <conditionalFormatting sqref="J12">
    <cfRule type="cellIs" dxfId="11" priority="8" operator="equal">
      <formula>0</formula>
    </cfRule>
  </conditionalFormatting>
  <conditionalFormatting sqref="J13">
    <cfRule type="cellIs" dxfId="10" priority="2" operator="equal">
      <formula>0</formula>
    </cfRule>
  </conditionalFormatting>
  <conditionalFormatting sqref="O13">
    <cfRule type="cellIs" dxfId="9" priority="1" operator="notEqual">
      <formula>"CNTN"</formula>
    </cfRule>
  </conditionalFormatting>
  <pageMargins left="0.3" right="0.24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1" sqref="A11"/>
    </sheetView>
  </sheetViews>
  <sheetFormatPr defaultRowHeight="12.75"/>
  <cols>
    <col min="1" max="1" width="4" style="41" customWidth="1"/>
    <col min="2" max="2" width="10" style="42" customWidth="1"/>
    <col min="3" max="3" width="11" style="43" customWidth="1"/>
    <col min="4" max="4" width="7.140625" style="43" customWidth="1"/>
    <col min="5" max="5" width="11.7109375" style="43" bestFit="1" customWidth="1"/>
    <col min="6" max="6" width="9" style="43" customWidth="1"/>
    <col min="7" max="7" width="9.140625" style="43" customWidth="1"/>
    <col min="8" max="8" width="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6.85546875" style="41" customWidth="1"/>
    <col min="13" max="13" width="7.85546875" style="41" customWidth="1"/>
    <col min="14" max="14" width="7.140625" style="41" customWidth="1"/>
    <col min="15" max="15" width="5.85546875" style="43" customWidth="1"/>
    <col min="16" max="249" width="9.140625" style="4"/>
    <col min="250" max="250" width="4" style="4" customWidth="1"/>
    <col min="251" max="251" width="8.7109375" style="4" customWidth="1"/>
    <col min="252" max="252" width="9" style="4" customWidth="1"/>
    <col min="253" max="253" width="6.42578125" style="4" bestFit="1" customWidth="1"/>
    <col min="254" max="254" width="6.85546875" style="4" customWidth="1"/>
    <col min="255" max="255" width="8.7109375" style="4" customWidth="1"/>
    <col min="256" max="256" width="5.7109375" style="4" customWidth="1"/>
    <col min="257" max="258" width="7.28515625" style="4" bestFit="1" customWidth="1"/>
    <col min="259" max="259" width="7.42578125" style="4" bestFit="1" customWidth="1"/>
    <col min="260" max="260" width="6.28515625" style="4" customWidth="1"/>
    <col min="261" max="261" width="9.28515625" style="4" customWidth="1"/>
    <col min="262" max="262" width="9" style="4" customWidth="1"/>
    <col min="263" max="263" width="5.85546875" style="4" customWidth="1"/>
    <col min="264" max="265" width="9.140625" style="4"/>
    <col min="266" max="266" width="14" style="4" bestFit="1" customWidth="1"/>
    <col min="267" max="267" width="9.140625" style="4"/>
    <col min="268" max="268" width="13.42578125" style="4" bestFit="1" customWidth="1"/>
    <col min="269" max="269" width="14.28515625" style="4" bestFit="1" customWidth="1"/>
    <col min="270" max="505" width="9.140625" style="4"/>
    <col min="506" max="506" width="4" style="4" customWidth="1"/>
    <col min="507" max="507" width="8.7109375" style="4" customWidth="1"/>
    <col min="508" max="508" width="9" style="4" customWidth="1"/>
    <col min="509" max="509" width="6.42578125" style="4" bestFit="1" customWidth="1"/>
    <col min="510" max="510" width="6.85546875" style="4" customWidth="1"/>
    <col min="511" max="511" width="8.7109375" style="4" customWidth="1"/>
    <col min="512" max="512" width="5.7109375" style="4" customWidth="1"/>
    <col min="513" max="514" width="7.28515625" style="4" bestFit="1" customWidth="1"/>
    <col min="515" max="515" width="7.42578125" style="4" bestFit="1" customWidth="1"/>
    <col min="516" max="516" width="6.28515625" style="4" customWidth="1"/>
    <col min="517" max="517" width="9.28515625" style="4" customWidth="1"/>
    <col min="518" max="518" width="9" style="4" customWidth="1"/>
    <col min="519" max="519" width="5.85546875" style="4" customWidth="1"/>
    <col min="520" max="521" width="9.140625" style="4"/>
    <col min="522" max="522" width="14" style="4" bestFit="1" customWidth="1"/>
    <col min="523" max="523" width="9.140625" style="4"/>
    <col min="524" max="524" width="13.42578125" style="4" bestFit="1" customWidth="1"/>
    <col min="525" max="525" width="14.28515625" style="4" bestFit="1" customWidth="1"/>
    <col min="526" max="761" width="9.140625" style="4"/>
    <col min="762" max="762" width="4" style="4" customWidth="1"/>
    <col min="763" max="763" width="8.7109375" style="4" customWidth="1"/>
    <col min="764" max="764" width="9" style="4" customWidth="1"/>
    <col min="765" max="765" width="6.42578125" style="4" bestFit="1" customWidth="1"/>
    <col min="766" max="766" width="6.85546875" style="4" customWidth="1"/>
    <col min="767" max="767" width="8.7109375" style="4" customWidth="1"/>
    <col min="768" max="768" width="5.7109375" style="4" customWidth="1"/>
    <col min="769" max="770" width="7.28515625" style="4" bestFit="1" customWidth="1"/>
    <col min="771" max="771" width="7.42578125" style="4" bestFit="1" customWidth="1"/>
    <col min="772" max="772" width="6.28515625" style="4" customWidth="1"/>
    <col min="773" max="773" width="9.28515625" style="4" customWidth="1"/>
    <col min="774" max="774" width="9" style="4" customWidth="1"/>
    <col min="775" max="775" width="5.85546875" style="4" customWidth="1"/>
    <col min="776" max="777" width="9.140625" style="4"/>
    <col min="778" max="778" width="14" style="4" bestFit="1" customWidth="1"/>
    <col min="779" max="779" width="9.140625" style="4"/>
    <col min="780" max="780" width="13.42578125" style="4" bestFit="1" customWidth="1"/>
    <col min="781" max="781" width="14.28515625" style="4" bestFit="1" customWidth="1"/>
    <col min="782" max="1017" width="9.140625" style="4"/>
    <col min="1018" max="1018" width="4" style="4" customWidth="1"/>
    <col min="1019" max="1019" width="8.7109375" style="4" customWidth="1"/>
    <col min="1020" max="1020" width="9" style="4" customWidth="1"/>
    <col min="1021" max="1021" width="6.42578125" style="4" bestFit="1" customWidth="1"/>
    <col min="1022" max="1022" width="6.85546875" style="4" customWidth="1"/>
    <col min="1023" max="1023" width="8.7109375" style="4" customWidth="1"/>
    <col min="1024" max="1024" width="5.7109375" style="4" customWidth="1"/>
    <col min="1025" max="1026" width="7.28515625" style="4" bestFit="1" customWidth="1"/>
    <col min="1027" max="1027" width="7.42578125" style="4" bestFit="1" customWidth="1"/>
    <col min="1028" max="1028" width="6.28515625" style="4" customWidth="1"/>
    <col min="1029" max="1029" width="9.28515625" style="4" customWidth="1"/>
    <col min="1030" max="1030" width="9" style="4" customWidth="1"/>
    <col min="1031" max="1031" width="5.85546875" style="4" customWidth="1"/>
    <col min="1032" max="1033" width="9.140625" style="4"/>
    <col min="1034" max="1034" width="14" style="4" bestFit="1" customWidth="1"/>
    <col min="1035" max="1035" width="9.140625" style="4"/>
    <col min="1036" max="1036" width="13.42578125" style="4" bestFit="1" customWidth="1"/>
    <col min="1037" max="1037" width="14.28515625" style="4" bestFit="1" customWidth="1"/>
    <col min="1038" max="1273" width="9.140625" style="4"/>
    <col min="1274" max="1274" width="4" style="4" customWidth="1"/>
    <col min="1275" max="1275" width="8.7109375" style="4" customWidth="1"/>
    <col min="1276" max="1276" width="9" style="4" customWidth="1"/>
    <col min="1277" max="1277" width="6.42578125" style="4" bestFit="1" customWidth="1"/>
    <col min="1278" max="1278" width="6.85546875" style="4" customWidth="1"/>
    <col min="1279" max="1279" width="8.7109375" style="4" customWidth="1"/>
    <col min="1280" max="1280" width="5.7109375" style="4" customWidth="1"/>
    <col min="1281" max="1282" width="7.28515625" style="4" bestFit="1" customWidth="1"/>
    <col min="1283" max="1283" width="7.42578125" style="4" bestFit="1" customWidth="1"/>
    <col min="1284" max="1284" width="6.28515625" style="4" customWidth="1"/>
    <col min="1285" max="1285" width="9.28515625" style="4" customWidth="1"/>
    <col min="1286" max="1286" width="9" style="4" customWidth="1"/>
    <col min="1287" max="1287" width="5.85546875" style="4" customWidth="1"/>
    <col min="1288" max="1289" width="9.140625" style="4"/>
    <col min="1290" max="1290" width="14" style="4" bestFit="1" customWidth="1"/>
    <col min="1291" max="1291" width="9.140625" style="4"/>
    <col min="1292" max="1292" width="13.42578125" style="4" bestFit="1" customWidth="1"/>
    <col min="1293" max="1293" width="14.28515625" style="4" bestFit="1" customWidth="1"/>
    <col min="1294" max="1529" width="9.140625" style="4"/>
    <col min="1530" max="1530" width="4" style="4" customWidth="1"/>
    <col min="1531" max="1531" width="8.7109375" style="4" customWidth="1"/>
    <col min="1532" max="1532" width="9" style="4" customWidth="1"/>
    <col min="1533" max="1533" width="6.42578125" style="4" bestFit="1" customWidth="1"/>
    <col min="1534" max="1534" width="6.85546875" style="4" customWidth="1"/>
    <col min="1535" max="1535" width="8.7109375" style="4" customWidth="1"/>
    <col min="1536" max="1536" width="5.7109375" style="4" customWidth="1"/>
    <col min="1537" max="1538" width="7.28515625" style="4" bestFit="1" customWidth="1"/>
    <col min="1539" max="1539" width="7.42578125" style="4" bestFit="1" customWidth="1"/>
    <col min="1540" max="1540" width="6.28515625" style="4" customWidth="1"/>
    <col min="1541" max="1541" width="9.28515625" style="4" customWidth="1"/>
    <col min="1542" max="1542" width="9" style="4" customWidth="1"/>
    <col min="1543" max="1543" width="5.85546875" style="4" customWidth="1"/>
    <col min="1544" max="1545" width="9.140625" style="4"/>
    <col min="1546" max="1546" width="14" style="4" bestFit="1" customWidth="1"/>
    <col min="1547" max="1547" width="9.140625" style="4"/>
    <col min="1548" max="1548" width="13.42578125" style="4" bestFit="1" customWidth="1"/>
    <col min="1549" max="1549" width="14.28515625" style="4" bestFit="1" customWidth="1"/>
    <col min="1550" max="1785" width="9.140625" style="4"/>
    <col min="1786" max="1786" width="4" style="4" customWidth="1"/>
    <col min="1787" max="1787" width="8.7109375" style="4" customWidth="1"/>
    <col min="1788" max="1788" width="9" style="4" customWidth="1"/>
    <col min="1789" max="1789" width="6.42578125" style="4" bestFit="1" customWidth="1"/>
    <col min="1790" max="1790" width="6.85546875" style="4" customWidth="1"/>
    <col min="1791" max="1791" width="8.7109375" style="4" customWidth="1"/>
    <col min="1792" max="1792" width="5.7109375" style="4" customWidth="1"/>
    <col min="1793" max="1794" width="7.28515625" style="4" bestFit="1" customWidth="1"/>
    <col min="1795" max="1795" width="7.42578125" style="4" bestFit="1" customWidth="1"/>
    <col min="1796" max="1796" width="6.28515625" style="4" customWidth="1"/>
    <col min="1797" max="1797" width="9.28515625" style="4" customWidth="1"/>
    <col min="1798" max="1798" width="9" style="4" customWidth="1"/>
    <col min="1799" max="1799" width="5.85546875" style="4" customWidth="1"/>
    <col min="1800" max="1801" width="9.140625" style="4"/>
    <col min="1802" max="1802" width="14" style="4" bestFit="1" customWidth="1"/>
    <col min="1803" max="1803" width="9.140625" style="4"/>
    <col min="1804" max="1804" width="13.42578125" style="4" bestFit="1" customWidth="1"/>
    <col min="1805" max="1805" width="14.28515625" style="4" bestFit="1" customWidth="1"/>
    <col min="1806" max="2041" width="9.140625" style="4"/>
    <col min="2042" max="2042" width="4" style="4" customWidth="1"/>
    <col min="2043" max="2043" width="8.7109375" style="4" customWidth="1"/>
    <col min="2044" max="2044" width="9" style="4" customWidth="1"/>
    <col min="2045" max="2045" width="6.42578125" style="4" bestFit="1" customWidth="1"/>
    <col min="2046" max="2046" width="6.85546875" style="4" customWidth="1"/>
    <col min="2047" max="2047" width="8.7109375" style="4" customWidth="1"/>
    <col min="2048" max="2048" width="5.7109375" style="4" customWidth="1"/>
    <col min="2049" max="2050" width="7.28515625" style="4" bestFit="1" customWidth="1"/>
    <col min="2051" max="2051" width="7.42578125" style="4" bestFit="1" customWidth="1"/>
    <col min="2052" max="2052" width="6.28515625" style="4" customWidth="1"/>
    <col min="2053" max="2053" width="9.28515625" style="4" customWidth="1"/>
    <col min="2054" max="2054" width="9" style="4" customWidth="1"/>
    <col min="2055" max="2055" width="5.85546875" style="4" customWidth="1"/>
    <col min="2056" max="2057" width="9.140625" style="4"/>
    <col min="2058" max="2058" width="14" style="4" bestFit="1" customWidth="1"/>
    <col min="2059" max="2059" width="9.140625" style="4"/>
    <col min="2060" max="2060" width="13.42578125" style="4" bestFit="1" customWidth="1"/>
    <col min="2061" max="2061" width="14.28515625" style="4" bestFit="1" customWidth="1"/>
    <col min="2062" max="2297" width="9.140625" style="4"/>
    <col min="2298" max="2298" width="4" style="4" customWidth="1"/>
    <col min="2299" max="2299" width="8.7109375" style="4" customWidth="1"/>
    <col min="2300" max="2300" width="9" style="4" customWidth="1"/>
    <col min="2301" max="2301" width="6.42578125" style="4" bestFit="1" customWidth="1"/>
    <col min="2302" max="2302" width="6.85546875" style="4" customWidth="1"/>
    <col min="2303" max="2303" width="8.7109375" style="4" customWidth="1"/>
    <col min="2304" max="2304" width="5.7109375" style="4" customWidth="1"/>
    <col min="2305" max="2306" width="7.28515625" style="4" bestFit="1" customWidth="1"/>
    <col min="2307" max="2307" width="7.42578125" style="4" bestFit="1" customWidth="1"/>
    <col min="2308" max="2308" width="6.28515625" style="4" customWidth="1"/>
    <col min="2309" max="2309" width="9.28515625" style="4" customWidth="1"/>
    <col min="2310" max="2310" width="9" style="4" customWidth="1"/>
    <col min="2311" max="2311" width="5.85546875" style="4" customWidth="1"/>
    <col min="2312" max="2313" width="9.140625" style="4"/>
    <col min="2314" max="2314" width="14" style="4" bestFit="1" customWidth="1"/>
    <col min="2315" max="2315" width="9.140625" style="4"/>
    <col min="2316" max="2316" width="13.42578125" style="4" bestFit="1" customWidth="1"/>
    <col min="2317" max="2317" width="14.28515625" style="4" bestFit="1" customWidth="1"/>
    <col min="2318" max="2553" width="9.140625" style="4"/>
    <col min="2554" max="2554" width="4" style="4" customWidth="1"/>
    <col min="2555" max="2555" width="8.7109375" style="4" customWidth="1"/>
    <col min="2556" max="2556" width="9" style="4" customWidth="1"/>
    <col min="2557" max="2557" width="6.42578125" style="4" bestFit="1" customWidth="1"/>
    <col min="2558" max="2558" width="6.85546875" style="4" customWidth="1"/>
    <col min="2559" max="2559" width="8.7109375" style="4" customWidth="1"/>
    <col min="2560" max="2560" width="5.7109375" style="4" customWidth="1"/>
    <col min="2561" max="2562" width="7.28515625" style="4" bestFit="1" customWidth="1"/>
    <col min="2563" max="2563" width="7.42578125" style="4" bestFit="1" customWidth="1"/>
    <col min="2564" max="2564" width="6.28515625" style="4" customWidth="1"/>
    <col min="2565" max="2565" width="9.28515625" style="4" customWidth="1"/>
    <col min="2566" max="2566" width="9" style="4" customWidth="1"/>
    <col min="2567" max="2567" width="5.85546875" style="4" customWidth="1"/>
    <col min="2568" max="2569" width="9.140625" style="4"/>
    <col min="2570" max="2570" width="14" style="4" bestFit="1" customWidth="1"/>
    <col min="2571" max="2571" width="9.140625" style="4"/>
    <col min="2572" max="2572" width="13.42578125" style="4" bestFit="1" customWidth="1"/>
    <col min="2573" max="2573" width="14.28515625" style="4" bestFit="1" customWidth="1"/>
    <col min="2574" max="2809" width="9.140625" style="4"/>
    <col min="2810" max="2810" width="4" style="4" customWidth="1"/>
    <col min="2811" max="2811" width="8.7109375" style="4" customWidth="1"/>
    <col min="2812" max="2812" width="9" style="4" customWidth="1"/>
    <col min="2813" max="2813" width="6.42578125" style="4" bestFit="1" customWidth="1"/>
    <col min="2814" max="2814" width="6.85546875" style="4" customWidth="1"/>
    <col min="2815" max="2815" width="8.7109375" style="4" customWidth="1"/>
    <col min="2816" max="2816" width="5.7109375" style="4" customWidth="1"/>
    <col min="2817" max="2818" width="7.28515625" style="4" bestFit="1" customWidth="1"/>
    <col min="2819" max="2819" width="7.42578125" style="4" bestFit="1" customWidth="1"/>
    <col min="2820" max="2820" width="6.28515625" style="4" customWidth="1"/>
    <col min="2821" max="2821" width="9.28515625" style="4" customWidth="1"/>
    <col min="2822" max="2822" width="9" style="4" customWidth="1"/>
    <col min="2823" max="2823" width="5.85546875" style="4" customWidth="1"/>
    <col min="2824" max="2825" width="9.140625" style="4"/>
    <col min="2826" max="2826" width="14" style="4" bestFit="1" customWidth="1"/>
    <col min="2827" max="2827" width="9.140625" style="4"/>
    <col min="2828" max="2828" width="13.42578125" style="4" bestFit="1" customWidth="1"/>
    <col min="2829" max="2829" width="14.28515625" style="4" bestFit="1" customWidth="1"/>
    <col min="2830" max="3065" width="9.140625" style="4"/>
    <col min="3066" max="3066" width="4" style="4" customWidth="1"/>
    <col min="3067" max="3067" width="8.7109375" style="4" customWidth="1"/>
    <col min="3068" max="3068" width="9" style="4" customWidth="1"/>
    <col min="3069" max="3069" width="6.42578125" style="4" bestFit="1" customWidth="1"/>
    <col min="3070" max="3070" width="6.85546875" style="4" customWidth="1"/>
    <col min="3071" max="3071" width="8.7109375" style="4" customWidth="1"/>
    <col min="3072" max="3072" width="5.7109375" style="4" customWidth="1"/>
    <col min="3073" max="3074" width="7.28515625" style="4" bestFit="1" customWidth="1"/>
    <col min="3075" max="3075" width="7.42578125" style="4" bestFit="1" customWidth="1"/>
    <col min="3076" max="3076" width="6.28515625" style="4" customWidth="1"/>
    <col min="3077" max="3077" width="9.28515625" style="4" customWidth="1"/>
    <col min="3078" max="3078" width="9" style="4" customWidth="1"/>
    <col min="3079" max="3079" width="5.85546875" style="4" customWidth="1"/>
    <col min="3080" max="3081" width="9.140625" style="4"/>
    <col min="3082" max="3082" width="14" style="4" bestFit="1" customWidth="1"/>
    <col min="3083" max="3083" width="9.140625" style="4"/>
    <col min="3084" max="3084" width="13.42578125" style="4" bestFit="1" customWidth="1"/>
    <col min="3085" max="3085" width="14.28515625" style="4" bestFit="1" customWidth="1"/>
    <col min="3086" max="3321" width="9.140625" style="4"/>
    <col min="3322" max="3322" width="4" style="4" customWidth="1"/>
    <col min="3323" max="3323" width="8.7109375" style="4" customWidth="1"/>
    <col min="3324" max="3324" width="9" style="4" customWidth="1"/>
    <col min="3325" max="3325" width="6.42578125" style="4" bestFit="1" customWidth="1"/>
    <col min="3326" max="3326" width="6.85546875" style="4" customWidth="1"/>
    <col min="3327" max="3327" width="8.7109375" style="4" customWidth="1"/>
    <col min="3328" max="3328" width="5.7109375" style="4" customWidth="1"/>
    <col min="3329" max="3330" width="7.28515625" style="4" bestFit="1" customWidth="1"/>
    <col min="3331" max="3331" width="7.42578125" style="4" bestFit="1" customWidth="1"/>
    <col min="3332" max="3332" width="6.28515625" style="4" customWidth="1"/>
    <col min="3333" max="3333" width="9.28515625" style="4" customWidth="1"/>
    <col min="3334" max="3334" width="9" style="4" customWidth="1"/>
    <col min="3335" max="3335" width="5.85546875" style="4" customWidth="1"/>
    <col min="3336" max="3337" width="9.140625" style="4"/>
    <col min="3338" max="3338" width="14" style="4" bestFit="1" customWidth="1"/>
    <col min="3339" max="3339" width="9.140625" style="4"/>
    <col min="3340" max="3340" width="13.42578125" style="4" bestFit="1" customWidth="1"/>
    <col min="3341" max="3341" width="14.28515625" style="4" bestFit="1" customWidth="1"/>
    <col min="3342" max="3577" width="9.140625" style="4"/>
    <col min="3578" max="3578" width="4" style="4" customWidth="1"/>
    <col min="3579" max="3579" width="8.7109375" style="4" customWidth="1"/>
    <col min="3580" max="3580" width="9" style="4" customWidth="1"/>
    <col min="3581" max="3581" width="6.42578125" style="4" bestFit="1" customWidth="1"/>
    <col min="3582" max="3582" width="6.85546875" style="4" customWidth="1"/>
    <col min="3583" max="3583" width="8.7109375" style="4" customWidth="1"/>
    <col min="3584" max="3584" width="5.7109375" style="4" customWidth="1"/>
    <col min="3585" max="3586" width="7.28515625" style="4" bestFit="1" customWidth="1"/>
    <col min="3587" max="3587" width="7.42578125" style="4" bestFit="1" customWidth="1"/>
    <col min="3588" max="3588" width="6.28515625" style="4" customWidth="1"/>
    <col min="3589" max="3589" width="9.28515625" style="4" customWidth="1"/>
    <col min="3590" max="3590" width="9" style="4" customWidth="1"/>
    <col min="3591" max="3591" width="5.85546875" style="4" customWidth="1"/>
    <col min="3592" max="3593" width="9.140625" style="4"/>
    <col min="3594" max="3594" width="14" style="4" bestFit="1" customWidth="1"/>
    <col min="3595" max="3595" width="9.140625" style="4"/>
    <col min="3596" max="3596" width="13.42578125" style="4" bestFit="1" customWidth="1"/>
    <col min="3597" max="3597" width="14.28515625" style="4" bestFit="1" customWidth="1"/>
    <col min="3598" max="3833" width="9.140625" style="4"/>
    <col min="3834" max="3834" width="4" style="4" customWidth="1"/>
    <col min="3835" max="3835" width="8.7109375" style="4" customWidth="1"/>
    <col min="3836" max="3836" width="9" style="4" customWidth="1"/>
    <col min="3837" max="3837" width="6.42578125" style="4" bestFit="1" customWidth="1"/>
    <col min="3838" max="3838" width="6.85546875" style="4" customWidth="1"/>
    <col min="3839" max="3839" width="8.7109375" style="4" customWidth="1"/>
    <col min="3840" max="3840" width="5.7109375" style="4" customWidth="1"/>
    <col min="3841" max="3842" width="7.28515625" style="4" bestFit="1" customWidth="1"/>
    <col min="3843" max="3843" width="7.42578125" style="4" bestFit="1" customWidth="1"/>
    <col min="3844" max="3844" width="6.28515625" style="4" customWidth="1"/>
    <col min="3845" max="3845" width="9.28515625" style="4" customWidth="1"/>
    <col min="3846" max="3846" width="9" style="4" customWidth="1"/>
    <col min="3847" max="3847" width="5.85546875" style="4" customWidth="1"/>
    <col min="3848" max="3849" width="9.140625" style="4"/>
    <col min="3850" max="3850" width="14" style="4" bestFit="1" customWidth="1"/>
    <col min="3851" max="3851" width="9.140625" style="4"/>
    <col min="3852" max="3852" width="13.42578125" style="4" bestFit="1" customWidth="1"/>
    <col min="3853" max="3853" width="14.28515625" style="4" bestFit="1" customWidth="1"/>
    <col min="3854" max="4089" width="9.140625" style="4"/>
    <col min="4090" max="4090" width="4" style="4" customWidth="1"/>
    <col min="4091" max="4091" width="8.7109375" style="4" customWidth="1"/>
    <col min="4092" max="4092" width="9" style="4" customWidth="1"/>
    <col min="4093" max="4093" width="6.42578125" style="4" bestFit="1" customWidth="1"/>
    <col min="4094" max="4094" width="6.85546875" style="4" customWidth="1"/>
    <col min="4095" max="4095" width="8.7109375" style="4" customWidth="1"/>
    <col min="4096" max="4096" width="5.7109375" style="4" customWidth="1"/>
    <col min="4097" max="4098" width="7.28515625" style="4" bestFit="1" customWidth="1"/>
    <col min="4099" max="4099" width="7.42578125" style="4" bestFit="1" customWidth="1"/>
    <col min="4100" max="4100" width="6.28515625" style="4" customWidth="1"/>
    <col min="4101" max="4101" width="9.28515625" style="4" customWidth="1"/>
    <col min="4102" max="4102" width="9" style="4" customWidth="1"/>
    <col min="4103" max="4103" width="5.85546875" style="4" customWidth="1"/>
    <col min="4104" max="4105" width="9.140625" style="4"/>
    <col min="4106" max="4106" width="14" style="4" bestFit="1" customWidth="1"/>
    <col min="4107" max="4107" width="9.140625" style="4"/>
    <col min="4108" max="4108" width="13.42578125" style="4" bestFit="1" customWidth="1"/>
    <col min="4109" max="4109" width="14.28515625" style="4" bestFit="1" customWidth="1"/>
    <col min="4110" max="4345" width="9.140625" style="4"/>
    <col min="4346" max="4346" width="4" style="4" customWidth="1"/>
    <col min="4347" max="4347" width="8.7109375" style="4" customWidth="1"/>
    <col min="4348" max="4348" width="9" style="4" customWidth="1"/>
    <col min="4349" max="4349" width="6.42578125" style="4" bestFit="1" customWidth="1"/>
    <col min="4350" max="4350" width="6.85546875" style="4" customWidth="1"/>
    <col min="4351" max="4351" width="8.7109375" style="4" customWidth="1"/>
    <col min="4352" max="4352" width="5.7109375" style="4" customWidth="1"/>
    <col min="4353" max="4354" width="7.28515625" style="4" bestFit="1" customWidth="1"/>
    <col min="4355" max="4355" width="7.42578125" style="4" bestFit="1" customWidth="1"/>
    <col min="4356" max="4356" width="6.28515625" style="4" customWidth="1"/>
    <col min="4357" max="4357" width="9.28515625" style="4" customWidth="1"/>
    <col min="4358" max="4358" width="9" style="4" customWidth="1"/>
    <col min="4359" max="4359" width="5.85546875" style="4" customWidth="1"/>
    <col min="4360" max="4361" width="9.140625" style="4"/>
    <col min="4362" max="4362" width="14" style="4" bestFit="1" customWidth="1"/>
    <col min="4363" max="4363" width="9.140625" style="4"/>
    <col min="4364" max="4364" width="13.42578125" style="4" bestFit="1" customWidth="1"/>
    <col min="4365" max="4365" width="14.28515625" style="4" bestFit="1" customWidth="1"/>
    <col min="4366" max="4601" width="9.140625" style="4"/>
    <col min="4602" max="4602" width="4" style="4" customWidth="1"/>
    <col min="4603" max="4603" width="8.7109375" style="4" customWidth="1"/>
    <col min="4604" max="4604" width="9" style="4" customWidth="1"/>
    <col min="4605" max="4605" width="6.42578125" style="4" bestFit="1" customWidth="1"/>
    <col min="4606" max="4606" width="6.85546875" style="4" customWidth="1"/>
    <col min="4607" max="4607" width="8.7109375" style="4" customWidth="1"/>
    <col min="4608" max="4608" width="5.7109375" style="4" customWidth="1"/>
    <col min="4609" max="4610" width="7.28515625" style="4" bestFit="1" customWidth="1"/>
    <col min="4611" max="4611" width="7.42578125" style="4" bestFit="1" customWidth="1"/>
    <col min="4612" max="4612" width="6.28515625" style="4" customWidth="1"/>
    <col min="4613" max="4613" width="9.28515625" style="4" customWidth="1"/>
    <col min="4614" max="4614" width="9" style="4" customWidth="1"/>
    <col min="4615" max="4615" width="5.85546875" style="4" customWidth="1"/>
    <col min="4616" max="4617" width="9.140625" style="4"/>
    <col min="4618" max="4618" width="14" style="4" bestFit="1" customWidth="1"/>
    <col min="4619" max="4619" width="9.140625" style="4"/>
    <col min="4620" max="4620" width="13.42578125" style="4" bestFit="1" customWidth="1"/>
    <col min="4621" max="4621" width="14.28515625" style="4" bestFit="1" customWidth="1"/>
    <col min="4622" max="4857" width="9.140625" style="4"/>
    <col min="4858" max="4858" width="4" style="4" customWidth="1"/>
    <col min="4859" max="4859" width="8.7109375" style="4" customWidth="1"/>
    <col min="4860" max="4860" width="9" style="4" customWidth="1"/>
    <col min="4861" max="4861" width="6.42578125" style="4" bestFit="1" customWidth="1"/>
    <col min="4862" max="4862" width="6.85546875" style="4" customWidth="1"/>
    <col min="4863" max="4863" width="8.7109375" style="4" customWidth="1"/>
    <col min="4864" max="4864" width="5.7109375" style="4" customWidth="1"/>
    <col min="4865" max="4866" width="7.28515625" style="4" bestFit="1" customWidth="1"/>
    <col min="4867" max="4867" width="7.42578125" style="4" bestFit="1" customWidth="1"/>
    <col min="4868" max="4868" width="6.28515625" style="4" customWidth="1"/>
    <col min="4869" max="4869" width="9.28515625" style="4" customWidth="1"/>
    <col min="4870" max="4870" width="9" style="4" customWidth="1"/>
    <col min="4871" max="4871" width="5.85546875" style="4" customWidth="1"/>
    <col min="4872" max="4873" width="9.140625" style="4"/>
    <col min="4874" max="4874" width="14" style="4" bestFit="1" customWidth="1"/>
    <col min="4875" max="4875" width="9.140625" style="4"/>
    <col min="4876" max="4876" width="13.42578125" style="4" bestFit="1" customWidth="1"/>
    <col min="4877" max="4877" width="14.28515625" style="4" bestFit="1" customWidth="1"/>
    <col min="4878" max="5113" width="9.140625" style="4"/>
    <col min="5114" max="5114" width="4" style="4" customWidth="1"/>
    <col min="5115" max="5115" width="8.7109375" style="4" customWidth="1"/>
    <col min="5116" max="5116" width="9" style="4" customWidth="1"/>
    <col min="5117" max="5117" width="6.42578125" style="4" bestFit="1" customWidth="1"/>
    <col min="5118" max="5118" width="6.85546875" style="4" customWidth="1"/>
    <col min="5119" max="5119" width="8.7109375" style="4" customWidth="1"/>
    <col min="5120" max="5120" width="5.7109375" style="4" customWidth="1"/>
    <col min="5121" max="5122" width="7.28515625" style="4" bestFit="1" customWidth="1"/>
    <col min="5123" max="5123" width="7.42578125" style="4" bestFit="1" customWidth="1"/>
    <col min="5124" max="5124" width="6.28515625" style="4" customWidth="1"/>
    <col min="5125" max="5125" width="9.28515625" style="4" customWidth="1"/>
    <col min="5126" max="5126" width="9" style="4" customWidth="1"/>
    <col min="5127" max="5127" width="5.85546875" style="4" customWidth="1"/>
    <col min="5128" max="5129" width="9.140625" style="4"/>
    <col min="5130" max="5130" width="14" style="4" bestFit="1" customWidth="1"/>
    <col min="5131" max="5131" width="9.140625" style="4"/>
    <col min="5132" max="5132" width="13.42578125" style="4" bestFit="1" customWidth="1"/>
    <col min="5133" max="5133" width="14.28515625" style="4" bestFit="1" customWidth="1"/>
    <col min="5134" max="5369" width="9.140625" style="4"/>
    <col min="5370" max="5370" width="4" style="4" customWidth="1"/>
    <col min="5371" max="5371" width="8.7109375" style="4" customWidth="1"/>
    <col min="5372" max="5372" width="9" style="4" customWidth="1"/>
    <col min="5373" max="5373" width="6.42578125" style="4" bestFit="1" customWidth="1"/>
    <col min="5374" max="5374" width="6.85546875" style="4" customWidth="1"/>
    <col min="5375" max="5375" width="8.7109375" style="4" customWidth="1"/>
    <col min="5376" max="5376" width="5.7109375" style="4" customWidth="1"/>
    <col min="5377" max="5378" width="7.28515625" style="4" bestFit="1" customWidth="1"/>
    <col min="5379" max="5379" width="7.42578125" style="4" bestFit="1" customWidth="1"/>
    <col min="5380" max="5380" width="6.28515625" style="4" customWidth="1"/>
    <col min="5381" max="5381" width="9.28515625" style="4" customWidth="1"/>
    <col min="5382" max="5382" width="9" style="4" customWidth="1"/>
    <col min="5383" max="5383" width="5.85546875" style="4" customWidth="1"/>
    <col min="5384" max="5385" width="9.140625" style="4"/>
    <col min="5386" max="5386" width="14" style="4" bestFit="1" customWidth="1"/>
    <col min="5387" max="5387" width="9.140625" style="4"/>
    <col min="5388" max="5388" width="13.42578125" style="4" bestFit="1" customWidth="1"/>
    <col min="5389" max="5389" width="14.28515625" style="4" bestFit="1" customWidth="1"/>
    <col min="5390" max="5625" width="9.140625" style="4"/>
    <col min="5626" max="5626" width="4" style="4" customWidth="1"/>
    <col min="5627" max="5627" width="8.7109375" style="4" customWidth="1"/>
    <col min="5628" max="5628" width="9" style="4" customWidth="1"/>
    <col min="5629" max="5629" width="6.42578125" style="4" bestFit="1" customWidth="1"/>
    <col min="5630" max="5630" width="6.85546875" style="4" customWidth="1"/>
    <col min="5631" max="5631" width="8.7109375" style="4" customWidth="1"/>
    <col min="5632" max="5632" width="5.7109375" style="4" customWidth="1"/>
    <col min="5633" max="5634" width="7.28515625" style="4" bestFit="1" customWidth="1"/>
    <col min="5635" max="5635" width="7.42578125" style="4" bestFit="1" customWidth="1"/>
    <col min="5636" max="5636" width="6.28515625" style="4" customWidth="1"/>
    <col min="5637" max="5637" width="9.28515625" style="4" customWidth="1"/>
    <col min="5638" max="5638" width="9" style="4" customWidth="1"/>
    <col min="5639" max="5639" width="5.85546875" style="4" customWidth="1"/>
    <col min="5640" max="5641" width="9.140625" style="4"/>
    <col min="5642" max="5642" width="14" style="4" bestFit="1" customWidth="1"/>
    <col min="5643" max="5643" width="9.140625" style="4"/>
    <col min="5644" max="5644" width="13.42578125" style="4" bestFit="1" customWidth="1"/>
    <col min="5645" max="5645" width="14.28515625" style="4" bestFit="1" customWidth="1"/>
    <col min="5646" max="5881" width="9.140625" style="4"/>
    <col min="5882" max="5882" width="4" style="4" customWidth="1"/>
    <col min="5883" max="5883" width="8.7109375" style="4" customWidth="1"/>
    <col min="5884" max="5884" width="9" style="4" customWidth="1"/>
    <col min="5885" max="5885" width="6.42578125" style="4" bestFit="1" customWidth="1"/>
    <col min="5886" max="5886" width="6.85546875" style="4" customWidth="1"/>
    <col min="5887" max="5887" width="8.7109375" style="4" customWidth="1"/>
    <col min="5888" max="5888" width="5.7109375" style="4" customWidth="1"/>
    <col min="5889" max="5890" width="7.28515625" style="4" bestFit="1" customWidth="1"/>
    <col min="5891" max="5891" width="7.42578125" style="4" bestFit="1" customWidth="1"/>
    <col min="5892" max="5892" width="6.28515625" style="4" customWidth="1"/>
    <col min="5893" max="5893" width="9.28515625" style="4" customWidth="1"/>
    <col min="5894" max="5894" width="9" style="4" customWidth="1"/>
    <col min="5895" max="5895" width="5.85546875" style="4" customWidth="1"/>
    <col min="5896" max="5897" width="9.140625" style="4"/>
    <col min="5898" max="5898" width="14" style="4" bestFit="1" customWidth="1"/>
    <col min="5899" max="5899" width="9.140625" style="4"/>
    <col min="5900" max="5900" width="13.42578125" style="4" bestFit="1" customWidth="1"/>
    <col min="5901" max="5901" width="14.28515625" style="4" bestFit="1" customWidth="1"/>
    <col min="5902" max="6137" width="9.140625" style="4"/>
    <col min="6138" max="6138" width="4" style="4" customWidth="1"/>
    <col min="6139" max="6139" width="8.7109375" style="4" customWidth="1"/>
    <col min="6140" max="6140" width="9" style="4" customWidth="1"/>
    <col min="6141" max="6141" width="6.42578125" style="4" bestFit="1" customWidth="1"/>
    <col min="6142" max="6142" width="6.85546875" style="4" customWidth="1"/>
    <col min="6143" max="6143" width="8.7109375" style="4" customWidth="1"/>
    <col min="6144" max="6144" width="5.7109375" style="4" customWidth="1"/>
    <col min="6145" max="6146" width="7.28515625" style="4" bestFit="1" customWidth="1"/>
    <col min="6147" max="6147" width="7.42578125" style="4" bestFit="1" customWidth="1"/>
    <col min="6148" max="6148" width="6.28515625" style="4" customWidth="1"/>
    <col min="6149" max="6149" width="9.28515625" style="4" customWidth="1"/>
    <col min="6150" max="6150" width="9" style="4" customWidth="1"/>
    <col min="6151" max="6151" width="5.85546875" style="4" customWidth="1"/>
    <col min="6152" max="6153" width="9.140625" style="4"/>
    <col min="6154" max="6154" width="14" style="4" bestFit="1" customWidth="1"/>
    <col min="6155" max="6155" width="9.140625" style="4"/>
    <col min="6156" max="6156" width="13.42578125" style="4" bestFit="1" customWidth="1"/>
    <col min="6157" max="6157" width="14.28515625" style="4" bestFit="1" customWidth="1"/>
    <col min="6158" max="6393" width="9.140625" style="4"/>
    <col min="6394" max="6394" width="4" style="4" customWidth="1"/>
    <col min="6395" max="6395" width="8.7109375" style="4" customWidth="1"/>
    <col min="6396" max="6396" width="9" style="4" customWidth="1"/>
    <col min="6397" max="6397" width="6.42578125" style="4" bestFit="1" customWidth="1"/>
    <col min="6398" max="6398" width="6.85546875" style="4" customWidth="1"/>
    <col min="6399" max="6399" width="8.7109375" style="4" customWidth="1"/>
    <col min="6400" max="6400" width="5.7109375" style="4" customWidth="1"/>
    <col min="6401" max="6402" width="7.28515625" style="4" bestFit="1" customWidth="1"/>
    <col min="6403" max="6403" width="7.42578125" style="4" bestFit="1" customWidth="1"/>
    <col min="6404" max="6404" width="6.28515625" style="4" customWidth="1"/>
    <col min="6405" max="6405" width="9.28515625" style="4" customWidth="1"/>
    <col min="6406" max="6406" width="9" style="4" customWidth="1"/>
    <col min="6407" max="6407" width="5.85546875" style="4" customWidth="1"/>
    <col min="6408" max="6409" width="9.140625" style="4"/>
    <col min="6410" max="6410" width="14" style="4" bestFit="1" customWidth="1"/>
    <col min="6411" max="6411" width="9.140625" style="4"/>
    <col min="6412" max="6412" width="13.42578125" style="4" bestFit="1" customWidth="1"/>
    <col min="6413" max="6413" width="14.28515625" style="4" bestFit="1" customWidth="1"/>
    <col min="6414" max="6649" width="9.140625" style="4"/>
    <col min="6650" max="6650" width="4" style="4" customWidth="1"/>
    <col min="6651" max="6651" width="8.7109375" style="4" customWidth="1"/>
    <col min="6652" max="6652" width="9" style="4" customWidth="1"/>
    <col min="6653" max="6653" width="6.42578125" style="4" bestFit="1" customWidth="1"/>
    <col min="6654" max="6654" width="6.85546875" style="4" customWidth="1"/>
    <col min="6655" max="6655" width="8.7109375" style="4" customWidth="1"/>
    <col min="6656" max="6656" width="5.7109375" style="4" customWidth="1"/>
    <col min="6657" max="6658" width="7.28515625" style="4" bestFit="1" customWidth="1"/>
    <col min="6659" max="6659" width="7.42578125" style="4" bestFit="1" customWidth="1"/>
    <col min="6660" max="6660" width="6.28515625" style="4" customWidth="1"/>
    <col min="6661" max="6661" width="9.28515625" style="4" customWidth="1"/>
    <col min="6662" max="6662" width="9" style="4" customWidth="1"/>
    <col min="6663" max="6663" width="5.85546875" style="4" customWidth="1"/>
    <col min="6664" max="6665" width="9.140625" style="4"/>
    <col min="6666" max="6666" width="14" style="4" bestFit="1" customWidth="1"/>
    <col min="6667" max="6667" width="9.140625" style="4"/>
    <col min="6668" max="6668" width="13.42578125" style="4" bestFit="1" customWidth="1"/>
    <col min="6669" max="6669" width="14.28515625" style="4" bestFit="1" customWidth="1"/>
    <col min="6670" max="6905" width="9.140625" style="4"/>
    <col min="6906" max="6906" width="4" style="4" customWidth="1"/>
    <col min="6907" max="6907" width="8.7109375" style="4" customWidth="1"/>
    <col min="6908" max="6908" width="9" style="4" customWidth="1"/>
    <col min="6909" max="6909" width="6.42578125" style="4" bestFit="1" customWidth="1"/>
    <col min="6910" max="6910" width="6.85546875" style="4" customWidth="1"/>
    <col min="6911" max="6911" width="8.7109375" style="4" customWidth="1"/>
    <col min="6912" max="6912" width="5.7109375" style="4" customWidth="1"/>
    <col min="6913" max="6914" width="7.28515625" style="4" bestFit="1" customWidth="1"/>
    <col min="6915" max="6915" width="7.42578125" style="4" bestFit="1" customWidth="1"/>
    <col min="6916" max="6916" width="6.28515625" style="4" customWidth="1"/>
    <col min="6917" max="6917" width="9.28515625" style="4" customWidth="1"/>
    <col min="6918" max="6918" width="9" style="4" customWidth="1"/>
    <col min="6919" max="6919" width="5.85546875" style="4" customWidth="1"/>
    <col min="6920" max="6921" width="9.140625" style="4"/>
    <col min="6922" max="6922" width="14" style="4" bestFit="1" customWidth="1"/>
    <col min="6923" max="6923" width="9.140625" style="4"/>
    <col min="6924" max="6924" width="13.42578125" style="4" bestFit="1" customWidth="1"/>
    <col min="6925" max="6925" width="14.28515625" style="4" bestFit="1" customWidth="1"/>
    <col min="6926" max="7161" width="9.140625" style="4"/>
    <col min="7162" max="7162" width="4" style="4" customWidth="1"/>
    <col min="7163" max="7163" width="8.7109375" style="4" customWidth="1"/>
    <col min="7164" max="7164" width="9" style="4" customWidth="1"/>
    <col min="7165" max="7165" width="6.42578125" style="4" bestFit="1" customWidth="1"/>
    <col min="7166" max="7166" width="6.85546875" style="4" customWidth="1"/>
    <col min="7167" max="7167" width="8.7109375" style="4" customWidth="1"/>
    <col min="7168" max="7168" width="5.7109375" style="4" customWidth="1"/>
    <col min="7169" max="7170" width="7.28515625" style="4" bestFit="1" customWidth="1"/>
    <col min="7171" max="7171" width="7.42578125" style="4" bestFit="1" customWidth="1"/>
    <col min="7172" max="7172" width="6.28515625" style="4" customWidth="1"/>
    <col min="7173" max="7173" width="9.28515625" style="4" customWidth="1"/>
    <col min="7174" max="7174" width="9" style="4" customWidth="1"/>
    <col min="7175" max="7175" width="5.85546875" style="4" customWidth="1"/>
    <col min="7176" max="7177" width="9.140625" style="4"/>
    <col min="7178" max="7178" width="14" style="4" bestFit="1" customWidth="1"/>
    <col min="7179" max="7179" width="9.140625" style="4"/>
    <col min="7180" max="7180" width="13.42578125" style="4" bestFit="1" customWidth="1"/>
    <col min="7181" max="7181" width="14.28515625" style="4" bestFit="1" customWidth="1"/>
    <col min="7182" max="7417" width="9.140625" style="4"/>
    <col min="7418" max="7418" width="4" style="4" customWidth="1"/>
    <col min="7419" max="7419" width="8.7109375" style="4" customWidth="1"/>
    <col min="7420" max="7420" width="9" style="4" customWidth="1"/>
    <col min="7421" max="7421" width="6.42578125" style="4" bestFit="1" customWidth="1"/>
    <col min="7422" max="7422" width="6.85546875" style="4" customWidth="1"/>
    <col min="7423" max="7423" width="8.7109375" style="4" customWidth="1"/>
    <col min="7424" max="7424" width="5.7109375" style="4" customWidth="1"/>
    <col min="7425" max="7426" width="7.28515625" style="4" bestFit="1" customWidth="1"/>
    <col min="7427" max="7427" width="7.42578125" style="4" bestFit="1" customWidth="1"/>
    <col min="7428" max="7428" width="6.28515625" style="4" customWidth="1"/>
    <col min="7429" max="7429" width="9.28515625" style="4" customWidth="1"/>
    <col min="7430" max="7430" width="9" style="4" customWidth="1"/>
    <col min="7431" max="7431" width="5.85546875" style="4" customWidth="1"/>
    <col min="7432" max="7433" width="9.140625" style="4"/>
    <col min="7434" max="7434" width="14" style="4" bestFit="1" customWidth="1"/>
    <col min="7435" max="7435" width="9.140625" style="4"/>
    <col min="7436" max="7436" width="13.42578125" style="4" bestFit="1" customWidth="1"/>
    <col min="7437" max="7437" width="14.28515625" style="4" bestFit="1" customWidth="1"/>
    <col min="7438" max="7673" width="9.140625" style="4"/>
    <col min="7674" max="7674" width="4" style="4" customWidth="1"/>
    <col min="7675" max="7675" width="8.7109375" style="4" customWidth="1"/>
    <col min="7676" max="7676" width="9" style="4" customWidth="1"/>
    <col min="7677" max="7677" width="6.42578125" style="4" bestFit="1" customWidth="1"/>
    <col min="7678" max="7678" width="6.85546875" style="4" customWidth="1"/>
    <col min="7679" max="7679" width="8.7109375" style="4" customWidth="1"/>
    <col min="7680" max="7680" width="5.7109375" style="4" customWidth="1"/>
    <col min="7681" max="7682" width="7.28515625" style="4" bestFit="1" customWidth="1"/>
    <col min="7683" max="7683" width="7.42578125" style="4" bestFit="1" customWidth="1"/>
    <col min="7684" max="7684" width="6.28515625" style="4" customWidth="1"/>
    <col min="7685" max="7685" width="9.28515625" style="4" customWidth="1"/>
    <col min="7686" max="7686" width="9" style="4" customWidth="1"/>
    <col min="7687" max="7687" width="5.85546875" style="4" customWidth="1"/>
    <col min="7688" max="7689" width="9.140625" style="4"/>
    <col min="7690" max="7690" width="14" style="4" bestFit="1" customWidth="1"/>
    <col min="7691" max="7691" width="9.140625" style="4"/>
    <col min="7692" max="7692" width="13.42578125" style="4" bestFit="1" customWidth="1"/>
    <col min="7693" max="7693" width="14.28515625" style="4" bestFit="1" customWidth="1"/>
    <col min="7694" max="7929" width="9.140625" style="4"/>
    <col min="7930" max="7930" width="4" style="4" customWidth="1"/>
    <col min="7931" max="7931" width="8.7109375" style="4" customWidth="1"/>
    <col min="7932" max="7932" width="9" style="4" customWidth="1"/>
    <col min="7933" max="7933" width="6.42578125" style="4" bestFit="1" customWidth="1"/>
    <col min="7934" max="7934" width="6.85546875" style="4" customWidth="1"/>
    <col min="7935" max="7935" width="8.7109375" style="4" customWidth="1"/>
    <col min="7936" max="7936" width="5.7109375" style="4" customWidth="1"/>
    <col min="7937" max="7938" width="7.28515625" style="4" bestFit="1" customWidth="1"/>
    <col min="7939" max="7939" width="7.42578125" style="4" bestFit="1" customWidth="1"/>
    <col min="7940" max="7940" width="6.28515625" style="4" customWidth="1"/>
    <col min="7941" max="7941" width="9.28515625" style="4" customWidth="1"/>
    <col min="7942" max="7942" width="9" style="4" customWidth="1"/>
    <col min="7943" max="7943" width="5.85546875" style="4" customWidth="1"/>
    <col min="7944" max="7945" width="9.140625" style="4"/>
    <col min="7946" max="7946" width="14" style="4" bestFit="1" customWidth="1"/>
    <col min="7947" max="7947" width="9.140625" style="4"/>
    <col min="7948" max="7948" width="13.42578125" style="4" bestFit="1" customWidth="1"/>
    <col min="7949" max="7949" width="14.28515625" style="4" bestFit="1" customWidth="1"/>
    <col min="7950" max="8185" width="9.140625" style="4"/>
    <col min="8186" max="8186" width="4" style="4" customWidth="1"/>
    <col min="8187" max="8187" width="8.7109375" style="4" customWidth="1"/>
    <col min="8188" max="8188" width="9" style="4" customWidth="1"/>
    <col min="8189" max="8189" width="6.42578125" style="4" bestFit="1" customWidth="1"/>
    <col min="8190" max="8190" width="6.85546875" style="4" customWidth="1"/>
    <col min="8191" max="8191" width="8.7109375" style="4" customWidth="1"/>
    <col min="8192" max="8192" width="5.7109375" style="4" customWidth="1"/>
    <col min="8193" max="8194" width="7.28515625" style="4" bestFit="1" customWidth="1"/>
    <col min="8195" max="8195" width="7.42578125" style="4" bestFit="1" customWidth="1"/>
    <col min="8196" max="8196" width="6.28515625" style="4" customWidth="1"/>
    <col min="8197" max="8197" width="9.28515625" style="4" customWidth="1"/>
    <col min="8198" max="8198" width="9" style="4" customWidth="1"/>
    <col min="8199" max="8199" width="5.85546875" style="4" customWidth="1"/>
    <col min="8200" max="8201" width="9.140625" style="4"/>
    <col min="8202" max="8202" width="14" style="4" bestFit="1" customWidth="1"/>
    <col min="8203" max="8203" width="9.140625" style="4"/>
    <col min="8204" max="8204" width="13.42578125" style="4" bestFit="1" customWidth="1"/>
    <col min="8205" max="8205" width="14.28515625" style="4" bestFit="1" customWidth="1"/>
    <col min="8206" max="8441" width="9.140625" style="4"/>
    <col min="8442" max="8442" width="4" style="4" customWidth="1"/>
    <col min="8443" max="8443" width="8.7109375" style="4" customWidth="1"/>
    <col min="8444" max="8444" width="9" style="4" customWidth="1"/>
    <col min="8445" max="8445" width="6.42578125" style="4" bestFit="1" customWidth="1"/>
    <col min="8446" max="8446" width="6.85546875" style="4" customWidth="1"/>
    <col min="8447" max="8447" width="8.7109375" style="4" customWidth="1"/>
    <col min="8448" max="8448" width="5.7109375" style="4" customWidth="1"/>
    <col min="8449" max="8450" width="7.28515625" style="4" bestFit="1" customWidth="1"/>
    <col min="8451" max="8451" width="7.42578125" style="4" bestFit="1" customWidth="1"/>
    <col min="8452" max="8452" width="6.28515625" style="4" customWidth="1"/>
    <col min="8453" max="8453" width="9.28515625" style="4" customWidth="1"/>
    <col min="8454" max="8454" width="9" style="4" customWidth="1"/>
    <col min="8455" max="8455" width="5.85546875" style="4" customWidth="1"/>
    <col min="8456" max="8457" width="9.140625" style="4"/>
    <col min="8458" max="8458" width="14" style="4" bestFit="1" customWidth="1"/>
    <col min="8459" max="8459" width="9.140625" style="4"/>
    <col min="8460" max="8460" width="13.42578125" style="4" bestFit="1" customWidth="1"/>
    <col min="8461" max="8461" width="14.28515625" style="4" bestFit="1" customWidth="1"/>
    <col min="8462" max="8697" width="9.140625" style="4"/>
    <col min="8698" max="8698" width="4" style="4" customWidth="1"/>
    <col min="8699" max="8699" width="8.7109375" style="4" customWidth="1"/>
    <col min="8700" max="8700" width="9" style="4" customWidth="1"/>
    <col min="8701" max="8701" width="6.42578125" style="4" bestFit="1" customWidth="1"/>
    <col min="8702" max="8702" width="6.85546875" style="4" customWidth="1"/>
    <col min="8703" max="8703" width="8.7109375" style="4" customWidth="1"/>
    <col min="8704" max="8704" width="5.7109375" style="4" customWidth="1"/>
    <col min="8705" max="8706" width="7.28515625" style="4" bestFit="1" customWidth="1"/>
    <col min="8707" max="8707" width="7.42578125" style="4" bestFit="1" customWidth="1"/>
    <col min="8708" max="8708" width="6.28515625" style="4" customWidth="1"/>
    <col min="8709" max="8709" width="9.28515625" style="4" customWidth="1"/>
    <col min="8710" max="8710" width="9" style="4" customWidth="1"/>
    <col min="8711" max="8711" width="5.85546875" style="4" customWidth="1"/>
    <col min="8712" max="8713" width="9.140625" style="4"/>
    <col min="8714" max="8714" width="14" style="4" bestFit="1" customWidth="1"/>
    <col min="8715" max="8715" width="9.140625" style="4"/>
    <col min="8716" max="8716" width="13.42578125" style="4" bestFit="1" customWidth="1"/>
    <col min="8717" max="8717" width="14.28515625" style="4" bestFit="1" customWidth="1"/>
    <col min="8718" max="8953" width="9.140625" style="4"/>
    <col min="8954" max="8954" width="4" style="4" customWidth="1"/>
    <col min="8955" max="8955" width="8.7109375" style="4" customWidth="1"/>
    <col min="8956" max="8956" width="9" style="4" customWidth="1"/>
    <col min="8957" max="8957" width="6.42578125" style="4" bestFit="1" customWidth="1"/>
    <col min="8958" max="8958" width="6.85546875" style="4" customWidth="1"/>
    <col min="8959" max="8959" width="8.7109375" style="4" customWidth="1"/>
    <col min="8960" max="8960" width="5.7109375" style="4" customWidth="1"/>
    <col min="8961" max="8962" width="7.28515625" style="4" bestFit="1" customWidth="1"/>
    <col min="8963" max="8963" width="7.42578125" style="4" bestFit="1" customWidth="1"/>
    <col min="8964" max="8964" width="6.28515625" style="4" customWidth="1"/>
    <col min="8965" max="8965" width="9.28515625" style="4" customWidth="1"/>
    <col min="8966" max="8966" width="9" style="4" customWidth="1"/>
    <col min="8967" max="8967" width="5.85546875" style="4" customWidth="1"/>
    <col min="8968" max="8969" width="9.140625" style="4"/>
    <col min="8970" max="8970" width="14" style="4" bestFit="1" customWidth="1"/>
    <col min="8971" max="8971" width="9.140625" style="4"/>
    <col min="8972" max="8972" width="13.42578125" style="4" bestFit="1" customWidth="1"/>
    <col min="8973" max="8973" width="14.28515625" style="4" bestFit="1" customWidth="1"/>
    <col min="8974" max="9209" width="9.140625" style="4"/>
    <col min="9210" max="9210" width="4" style="4" customWidth="1"/>
    <col min="9211" max="9211" width="8.7109375" style="4" customWidth="1"/>
    <col min="9212" max="9212" width="9" style="4" customWidth="1"/>
    <col min="9213" max="9213" width="6.42578125" style="4" bestFit="1" customWidth="1"/>
    <col min="9214" max="9214" width="6.85546875" style="4" customWidth="1"/>
    <col min="9215" max="9215" width="8.7109375" style="4" customWidth="1"/>
    <col min="9216" max="9216" width="5.7109375" style="4" customWidth="1"/>
    <col min="9217" max="9218" width="7.28515625" style="4" bestFit="1" customWidth="1"/>
    <col min="9219" max="9219" width="7.42578125" style="4" bestFit="1" customWidth="1"/>
    <col min="9220" max="9220" width="6.28515625" style="4" customWidth="1"/>
    <col min="9221" max="9221" width="9.28515625" style="4" customWidth="1"/>
    <col min="9222" max="9222" width="9" style="4" customWidth="1"/>
    <col min="9223" max="9223" width="5.85546875" style="4" customWidth="1"/>
    <col min="9224" max="9225" width="9.140625" style="4"/>
    <col min="9226" max="9226" width="14" style="4" bestFit="1" customWidth="1"/>
    <col min="9227" max="9227" width="9.140625" style="4"/>
    <col min="9228" max="9228" width="13.42578125" style="4" bestFit="1" customWidth="1"/>
    <col min="9229" max="9229" width="14.28515625" style="4" bestFit="1" customWidth="1"/>
    <col min="9230" max="9465" width="9.140625" style="4"/>
    <col min="9466" max="9466" width="4" style="4" customWidth="1"/>
    <col min="9467" max="9467" width="8.7109375" style="4" customWidth="1"/>
    <col min="9468" max="9468" width="9" style="4" customWidth="1"/>
    <col min="9469" max="9469" width="6.42578125" style="4" bestFit="1" customWidth="1"/>
    <col min="9470" max="9470" width="6.85546875" style="4" customWidth="1"/>
    <col min="9471" max="9471" width="8.7109375" style="4" customWidth="1"/>
    <col min="9472" max="9472" width="5.7109375" style="4" customWidth="1"/>
    <col min="9473" max="9474" width="7.28515625" style="4" bestFit="1" customWidth="1"/>
    <col min="9475" max="9475" width="7.42578125" style="4" bestFit="1" customWidth="1"/>
    <col min="9476" max="9476" width="6.28515625" style="4" customWidth="1"/>
    <col min="9477" max="9477" width="9.28515625" style="4" customWidth="1"/>
    <col min="9478" max="9478" width="9" style="4" customWidth="1"/>
    <col min="9479" max="9479" width="5.85546875" style="4" customWidth="1"/>
    <col min="9480" max="9481" width="9.140625" style="4"/>
    <col min="9482" max="9482" width="14" style="4" bestFit="1" customWidth="1"/>
    <col min="9483" max="9483" width="9.140625" style="4"/>
    <col min="9484" max="9484" width="13.42578125" style="4" bestFit="1" customWidth="1"/>
    <col min="9485" max="9485" width="14.28515625" style="4" bestFit="1" customWidth="1"/>
    <col min="9486" max="9721" width="9.140625" style="4"/>
    <col min="9722" max="9722" width="4" style="4" customWidth="1"/>
    <col min="9723" max="9723" width="8.7109375" style="4" customWidth="1"/>
    <col min="9724" max="9724" width="9" style="4" customWidth="1"/>
    <col min="9725" max="9725" width="6.42578125" style="4" bestFit="1" customWidth="1"/>
    <col min="9726" max="9726" width="6.85546875" style="4" customWidth="1"/>
    <col min="9727" max="9727" width="8.7109375" style="4" customWidth="1"/>
    <col min="9728" max="9728" width="5.7109375" style="4" customWidth="1"/>
    <col min="9729" max="9730" width="7.28515625" style="4" bestFit="1" customWidth="1"/>
    <col min="9731" max="9731" width="7.42578125" style="4" bestFit="1" customWidth="1"/>
    <col min="9732" max="9732" width="6.28515625" style="4" customWidth="1"/>
    <col min="9733" max="9733" width="9.28515625" style="4" customWidth="1"/>
    <col min="9734" max="9734" width="9" style="4" customWidth="1"/>
    <col min="9735" max="9735" width="5.85546875" style="4" customWidth="1"/>
    <col min="9736" max="9737" width="9.140625" style="4"/>
    <col min="9738" max="9738" width="14" style="4" bestFit="1" customWidth="1"/>
    <col min="9739" max="9739" width="9.140625" style="4"/>
    <col min="9740" max="9740" width="13.42578125" style="4" bestFit="1" customWidth="1"/>
    <col min="9741" max="9741" width="14.28515625" style="4" bestFit="1" customWidth="1"/>
    <col min="9742" max="9977" width="9.140625" style="4"/>
    <col min="9978" max="9978" width="4" style="4" customWidth="1"/>
    <col min="9979" max="9979" width="8.7109375" style="4" customWidth="1"/>
    <col min="9980" max="9980" width="9" style="4" customWidth="1"/>
    <col min="9981" max="9981" width="6.42578125" style="4" bestFit="1" customWidth="1"/>
    <col min="9982" max="9982" width="6.85546875" style="4" customWidth="1"/>
    <col min="9983" max="9983" width="8.7109375" style="4" customWidth="1"/>
    <col min="9984" max="9984" width="5.7109375" style="4" customWidth="1"/>
    <col min="9985" max="9986" width="7.28515625" style="4" bestFit="1" customWidth="1"/>
    <col min="9987" max="9987" width="7.42578125" style="4" bestFit="1" customWidth="1"/>
    <col min="9988" max="9988" width="6.28515625" style="4" customWidth="1"/>
    <col min="9989" max="9989" width="9.28515625" style="4" customWidth="1"/>
    <col min="9990" max="9990" width="9" style="4" customWidth="1"/>
    <col min="9991" max="9991" width="5.85546875" style="4" customWidth="1"/>
    <col min="9992" max="9993" width="9.140625" style="4"/>
    <col min="9994" max="9994" width="14" style="4" bestFit="1" customWidth="1"/>
    <col min="9995" max="9995" width="9.140625" style="4"/>
    <col min="9996" max="9996" width="13.42578125" style="4" bestFit="1" customWidth="1"/>
    <col min="9997" max="9997" width="14.28515625" style="4" bestFit="1" customWidth="1"/>
    <col min="9998" max="10233" width="9.140625" style="4"/>
    <col min="10234" max="10234" width="4" style="4" customWidth="1"/>
    <col min="10235" max="10235" width="8.7109375" style="4" customWidth="1"/>
    <col min="10236" max="10236" width="9" style="4" customWidth="1"/>
    <col min="10237" max="10237" width="6.42578125" style="4" bestFit="1" customWidth="1"/>
    <col min="10238" max="10238" width="6.85546875" style="4" customWidth="1"/>
    <col min="10239" max="10239" width="8.7109375" style="4" customWidth="1"/>
    <col min="10240" max="10240" width="5.7109375" style="4" customWidth="1"/>
    <col min="10241" max="10242" width="7.28515625" style="4" bestFit="1" customWidth="1"/>
    <col min="10243" max="10243" width="7.42578125" style="4" bestFit="1" customWidth="1"/>
    <col min="10244" max="10244" width="6.28515625" style="4" customWidth="1"/>
    <col min="10245" max="10245" width="9.28515625" style="4" customWidth="1"/>
    <col min="10246" max="10246" width="9" style="4" customWidth="1"/>
    <col min="10247" max="10247" width="5.85546875" style="4" customWidth="1"/>
    <col min="10248" max="10249" width="9.140625" style="4"/>
    <col min="10250" max="10250" width="14" style="4" bestFit="1" customWidth="1"/>
    <col min="10251" max="10251" width="9.140625" style="4"/>
    <col min="10252" max="10252" width="13.42578125" style="4" bestFit="1" customWidth="1"/>
    <col min="10253" max="10253" width="14.28515625" style="4" bestFit="1" customWidth="1"/>
    <col min="10254" max="10489" width="9.140625" style="4"/>
    <col min="10490" max="10490" width="4" style="4" customWidth="1"/>
    <col min="10491" max="10491" width="8.7109375" style="4" customWidth="1"/>
    <col min="10492" max="10492" width="9" style="4" customWidth="1"/>
    <col min="10493" max="10493" width="6.42578125" style="4" bestFit="1" customWidth="1"/>
    <col min="10494" max="10494" width="6.85546875" style="4" customWidth="1"/>
    <col min="10495" max="10495" width="8.7109375" style="4" customWidth="1"/>
    <col min="10496" max="10496" width="5.7109375" style="4" customWidth="1"/>
    <col min="10497" max="10498" width="7.28515625" style="4" bestFit="1" customWidth="1"/>
    <col min="10499" max="10499" width="7.42578125" style="4" bestFit="1" customWidth="1"/>
    <col min="10500" max="10500" width="6.28515625" style="4" customWidth="1"/>
    <col min="10501" max="10501" width="9.28515625" style="4" customWidth="1"/>
    <col min="10502" max="10502" width="9" style="4" customWidth="1"/>
    <col min="10503" max="10503" width="5.85546875" style="4" customWidth="1"/>
    <col min="10504" max="10505" width="9.140625" style="4"/>
    <col min="10506" max="10506" width="14" style="4" bestFit="1" customWidth="1"/>
    <col min="10507" max="10507" width="9.140625" style="4"/>
    <col min="10508" max="10508" width="13.42578125" style="4" bestFit="1" customWidth="1"/>
    <col min="10509" max="10509" width="14.28515625" style="4" bestFit="1" customWidth="1"/>
    <col min="10510" max="10745" width="9.140625" style="4"/>
    <col min="10746" max="10746" width="4" style="4" customWidth="1"/>
    <col min="10747" max="10747" width="8.7109375" style="4" customWidth="1"/>
    <col min="10748" max="10748" width="9" style="4" customWidth="1"/>
    <col min="10749" max="10749" width="6.42578125" style="4" bestFit="1" customWidth="1"/>
    <col min="10750" max="10750" width="6.85546875" style="4" customWidth="1"/>
    <col min="10751" max="10751" width="8.7109375" style="4" customWidth="1"/>
    <col min="10752" max="10752" width="5.7109375" style="4" customWidth="1"/>
    <col min="10753" max="10754" width="7.28515625" style="4" bestFit="1" customWidth="1"/>
    <col min="10755" max="10755" width="7.42578125" style="4" bestFit="1" customWidth="1"/>
    <col min="10756" max="10756" width="6.28515625" style="4" customWidth="1"/>
    <col min="10757" max="10757" width="9.28515625" style="4" customWidth="1"/>
    <col min="10758" max="10758" width="9" style="4" customWidth="1"/>
    <col min="10759" max="10759" width="5.85546875" style="4" customWidth="1"/>
    <col min="10760" max="10761" width="9.140625" style="4"/>
    <col min="10762" max="10762" width="14" style="4" bestFit="1" customWidth="1"/>
    <col min="10763" max="10763" width="9.140625" style="4"/>
    <col min="10764" max="10764" width="13.42578125" style="4" bestFit="1" customWidth="1"/>
    <col min="10765" max="10765" width="14.28515625" style="4" bestFit="1" customWidth="1"/>
    <col min="10766" max="11001" width="9.140625" style="4"/>
    <col min="11002" max="11002" width="4" style="4" customWidth="1"/>
    <col min="11003" max="11003" width="8.7109375" style="4" customWidth="1"/>
    <col min="11004" max="11004" width="9" style="4" customWidth="1"/>
    <col min="11005" max="11005" width="6.42578125" style="4" bestFit="1" customWidth="1"/>
    <col min="11006" max="11006" width="6.85546875" style="4" customWidth="1"/>
    <col min="11007" max="11007" width="8.7109375" style="4" customWidth="1"/>
    <col min="11008" max="11008" width="5.7109375" style="4" customWidth="1"/>
    <col min="11009" max="11010" width="7.28515625" style="4" bestFit="1" customWidth="1"/>
    <col min="11011" max="11011" width="7.42578125" style="4" bestFit="1" customWidth="1"/>
    <col min="11012" max="11012" width="6.28515625" style="4" customWidth="1"/>
    <col min="11013" max="11013" width="9.28515625" style="4" customWidth="1"/>
    <col min="11014" max="11014" width="9" style="4" customWidth="1"/>
    <col min="11015" max="11015" width="5.85546875" style="4" customWidth="1"/>
    <col min="11016" max="11017" width="9.140625" style="4"/>
    <col min="11018" max="11018" width="14" style="4" bestFit="1" customWidth="1"/>
    <col min="11019" max="11019" width="9.140625" style="4"/>
    <col min="11020" max="11020" width="13.42578125" style="4" bestFit="1" customWidth="1"/>
    <col min="11021" max="11021" width="14.28515625" style="4" bestFit="1" customWidth="1"/>
    <col min="11022" max="11257" width="9.140625" style="4"/>
    <col min="11258" max="11258" width="4" style="4" customWidth="1"/>
    <col min="11259" max="11259" width="8.7109375" style="4" customWidth="1"/>
    <col min="11260" max="11260" width="9" style="4" customWidth="1"/>
    <col min="11261" max="11261" width="6.42578125" style="4" bestFit="1" customWidth="1"/>
    <col min="11262" max="11262" width="6.85546875" style="4" customWidth="1"/>
    <col min="11263" max="11263" width="8.7109375" style="4" customWidth="1"/>
    <col min="11264" max="11264" width="5.7109375" style="4" customWidth="1"/>
    <col min="11265" max="11266" width="7.28515625" style="4" bestFit="1" customWidth="1"/>
    <col min="11267" max="11267" width="7.42578125" style="4" bestFit="1" customWidth="1"/>
    <col min="11268" max="11268" width="6.28515625" style="4" customWidth="1"/>
    <col min="11269" max="11269" width="9.28515625" style="4" customWidth="1"/>
    <col min="11270" max="11270" width="9" style="4" customWidth="1"/>
    <col min="11271" max="11271" width="5.85546875" style="4" customWidth="1"/>
    <col min="11272" max="11273" width="9.140625" style="4"/>
    <col min="11274" max="11274" width="14" style="4" bestFit="1" customWidth="1"/>
    <col min="11275" max="11275" width="9.140625" style="4"/>
    <col min="11276" max="11276" width="13.42578125" style="4" bestFit="1" customWidth="1"/>
    <col min="11277" max="11277" width="14.28515625" style="4" bestFit="1" customWidth="1"/>
    <col min="11278" max="11513" width="9.140625" style="4"/>
    <col min="11514" max="11514" width="4" style="4" customWidth="1"/>
    <col min="11515" max="11515" width="8.7109375" style="4" customWidth="1"/>
    <col min="11516" max="11516" width="9" style="4" customWidth="1"/>
    <col min="11517" max="11517" width="6.42578125" style="4" bestFit="1" customWidth="1"/>
    <col min="11518" max="11518" width="6.85546875" style="4" customWidth="1"/>
    <col min="11519" max="11519" width="8.7109375" style="4" customWidth="1"/>
    <col min="11520" max="11520" width="5.7109375" style="4" customWidth="1"/>
    <col min="11521" max="11522" width="7.28515625" style="4" bestFit="1" customWidth="1"/>
    <col min="11523" max="11523" width="7.42578125" style="4" bestFit="1" customWidth="1"/>
    <col min="11524" max="11524" width="6.28515625" style="4" customWidth="1"/>
    <col min="11525" max="11525" width="9.28515625" style="4" customWidth="1"/>
    <col min="11526" max="11526" width="9" style="4" customWidth="1"/>
    <col min="11527" max="11527" width="5.85546875" style="4" customWidth="1"/>
    <col min="11528" max="11529" width="9.140625" style="4"/>
    <col min="11530" max="11530" width="14" style="4" bestFit="1" customWidth="1"/>
    <col min="11531" max="11531" width="9.140625" style="4"/>
    <col min="11532" max="11532" width="13.42578125" style="4" bestFit="1" customWidth="1"/>
    <col min="11533" max="11533" width="14.28515625" style="4" bestFit="1" customWidth="1"/>
    <col min="11534" max="11769" width="9.140625" style="4"/>
    <col min="11770" max="11770" width="4" style="4" customWidth="1"/>
    <col min="11771" max="11771" width="8.7109375" style="4" customWidth="1"/>
    <col min="11772" max="11772" width="9" style="4" customWidth="1"/>
    <col min="11773" max="11773" width="6.42578125" style="4" bestFit="1" customWidth="1"/>
    <col min="11774" max="11774" width="6.85546875" style="4" customWidth="1"/>
    <col min="11775" max="11775" width="8.7109375" style="4" customWidth="1"/>
    <col min="11776" max="11776" width="5.7109375" style="4" customWidth="1"/>
    <col min="11777" max="11778" width="7.28515625" style="4" bestFit="1" customWidth="1"/>
    <col min="11779" max="11779" width="7.42578125" style="4" bestFit="1" customWidth="1"/>
    <col min="11780" max="11780" width="6.28515625" style="4" customWidth="1"/>
    <col min="11781" max="11781" width="9.28515625" style="4" customWidth="1"/>
    <col min="11782" max="11782" width="9" style="4" customWidth="1"/>
    <col min="11783" max="11783" width="5.85546875" style="4" customWidth="1"/>
    <col min="11784" max="11785" width="9.140625" style="4"/>
    <col min="11786" max="11786" width="14" style="4" bestFit="1" customWidth="1"/>
    <col min="11787" max="11787" width="9.140625" style="4"/>
    <col min="11788" max="11788" width="13.42578125" style="4" bestFit="1" customWidth="1"/>
    <col min="11789" max="11789" width="14.28515625" style="4" bestFit="1" customWidth="1"/>
    <col min="11790" max="12025" width="9.140625" style="4"/>
    <col min="12026" max="12026" width="4" style="4" customWidth="1"/>
    <col min="12027" max="12027" width="8.7109375" style="4" customWidth="1"/>
    <col min="12028" max="12028" width="9" style="4" customWidth="1"/>
    <col min="12029" max="12029" width="6.42578125" style="4" bestFit="1" customWidth="1"/>
    <col min="12030" max="12030" width="6.85546875" style="4" customWidth="1"/>
    <col min="12031" max="12031" width="8.7109375" style="4" customWidth="1"/>
    <col min="12032" max="12032" width="5.7109375" style="4" customWidth="1"/>
    <col min="12033" max="12034" width="7.28515625" style="4" bestFit="1" customWidth="1"/>
    <col min="12035" max="12035" width="7.42578125" style="4" bestFit="1" customWidth="1"/>
    <col min="12036" max="12036" width="6.28515625" style="4" customWidth="1"/>
    <col min="12037" max="12037" width="9.28515625" style="4" customWidth="1"/>
    <col min="12038" max="12038" width="9" style="4" customWidth="1"/>
    <col min="12039" max="12039" width="5.85546875" style="4" customWidth="1"/>
    <col min="12040" max="12041" width="9.140625" style="4"/>
    <col min="12042" max="12042" width="14" style="4" bestFit="1" customWidth="1"/>
    <col min="12043" max="12043" width="9.140625" style="4"/>
    <col min="12044" max="12044" width="13.42578125" style="4" bestFit="1" customWidth="1"/>
    <col min="12045" max="12045" width="14.28515625" style="4" bestFit="1" customWidth="1"/>
    <col min="12046" max="12281" width="9.140625" style="4"/>
    <col min="12282" max="12282" width="4" style="4" customWidth="1"/>
    <col min="12283" max="12283" width="8.7109375" style="4" customWidth="1"/>
    <col min="12284" max="12284" width="9" style="4" customWidth="1"/>
    <col min="12285" max="12285" width="6.42578125" style="4" bestFit="1" customWidth="1"/>
    <col min="12286" max="12286" width="6.85546875" style="4" customWidth="1"/>
    <col min="12287" max="12287" width="8.7109375" style="4" customWidth="1"/>
    <col min="12288" max="12288" width="5.7109375" style="4" customWidth="1"/>
    <col min="12289" max="12290" width="7.28515625" style="4" bestFit="1" customWidth="1"/>
    <col min="12291" max="12291" width="7.42578125" style="4" bestFit="1" customWidth="1"/>
    <col min="12292" max="12292" width="6.28515625" style="4" customWidth="1"/>
    <col min="12293" max="12293" width="9.28515625" style="4" customWidth="1"/>
    <col min="12294" max="12294" width="9" style="4" customWidth="1"/>
    <col min="12295" max="12295" width="5.85546875" style="4" customWidth="1"/>
    <col min="12296" max="12297" width="9.140625" style="4"/>
    <col min="12298" max="12298" width="14" style="4" bestFit="1" customWidth="1"/>
    <col min="12299" max="12299" width="9.140625" style="4"/>
    <col min="12300" max="12300" width="13.42578125" style="4" bestFit="1" customWidth="1"/>
    <col min="12301" max="12301" width="14.28515625" style="4" bestFit="1" customWidth="1"/>
    <col min="12302" max="12537" width="9.140625" style="4"/>
    <col min="12538" max="12538" width="4" style="4" customWidth="1"/>
    <col min="12539" max="12539" width="8.7109375" style="4" customWidth="1"/>
    <col min="12540" max="12540" width="9" style="4" customWidth="1"/>
    <col min="12541" max="12541" width="6.42578125" style="4" bestFit="1" customWidth="1"/>
    <col min="12542" max="12542" width="6.85546875" style="4" customWidth="1"/>
    <col min="12543" max="12543" width="8.7109375" style="4" customWidth="1"/>
    <col min="12544" max="12544" width="5.7109375" style="4" customWidth="1"/>
    <col min="12545" max="12546" width="7.28515625" style="4" bestFit="1" customWidth="1"/>
    <col min="12547" max="12547" width="7.42578125" style="4" bestFit="1" customWidth="1"/>
    <col min="12548" max="12548" width="6.28515625" style="4" customWidth="1"/>
    <col min="12549" max="12549" width="9.28515625" style="4" customWidth="1"/>
    <col min="12550" max="12550" width="9" style="4" customWidth="1"/>
    <col min="12551" max="12551" width="5.85546875" style="4" customWidth="1"/>
    <col min="12552" max="12553" width="9.140625" style="4"/>
    <col min="12554" max="12554" width="14" style="4" bestFit="1" customWidth="1"/>
    <col min="12555" max="12555" width="9.140625" style="4"/>
    <col min="12556" max="12556" width="13.42578125" style="4" bestFit="1" customWidth="1"/>
    <col min="12557" max="12557" width="14.28515625" style="4" bestFit="1" customWidth="1"/>
    <col min="12558" max="12793" width="9.140625" style="4"/>
    <col min="12794" max="12794" width="4" style="4" customWidth="1"/>
    <col min="12795" max="12795" width="8.7109375" style="4" customWidth="1"/>
    <col min="12796" max="12796" width="9" style="4" customWidth="1"/>
    <col min="12797" max="12797" width="6.42578125" style="4" bestFit="1" customWidth="1"/>
    <col min="12798" max="12798" width="6.85546875" style="4" customWidth="1"/>
    <col min="12799" max="12799" width="8.7109375" style="4" customWidth="1"/>
    <col min="12800" max="12800" width="5.7109375" style="4" customWidth="1"/>
    <col min="12801" max="12802" width="7.28515625" style="4" bestFit="1" customWidth="1"/>
    <col min="12803" max="12803" width="7.42578125" style="4" bestFit="1" customWidth="1"/>
    <col min="12804" max="12804" width="6.28515625" style="4" customWidth="1"/>
    <col min="12805" max="12805" width="9.28515625" style="4" customWidth="1"/>
    <col min="12806" max="12806" width="9" style="4" customWidth="1"/>
    <col min="12807" max="12807" width="5.85546875" style="4" customWidth="1"/>
    <col min="12808" max="12809" width="9.140625" style="4"/>
    <col min="12810" max="12810" width="14" style="4" bestFit="1" customWidth="1"/>
    <col min="12811" max="12811" width="9.140625" style="4"/>
    <col min="12812" max="12812" width="13.42578125" style="4" bestFit="1" customWidth="1"/>
    <col min="12813" max="12813" width="14.28515625" style="4" bestFit="1" customWidth="1"/>
    <col min="12814" max="13049" width="9.140625" style="4"/>
    <col min="13050" max="13050" width="4" style="4" customWidth="1"/>
    <col min="13051" max="13051" width="8.7109375" style="4" customWidth="1"/>
    <col min="13052" max="13052" width="9" style="4" customWidth="1"/>
    <col min="13053" max="13053" width="6.42578125" style="4" bestFit="1" customWidth="1"/>
    <col min="13054" max="13054" width="6.85546875" style="4" customWidth="1"/>
    <col min="13055" max="13055" width="8.7109375" style="4" customWidth="1"/>
    <col min="13056" max="13056" width="5.7109375" style="4" customWidth="1"/>
    <col min="13057" max="13058" width="7.28515625" style="4" bestFit="1" customWidth="1"/>
    <col min="13059" max="13059" width="7.42578125" style="4" bestFit="1" customWidth="1"/>
    <col min="13060" max="13060" width="6.28515625" style="4" customWidth="1"/>
    <col min="13061" max="13061" width="9.28515625" style="4" customWidth="1"/>
    <col min="13062" max="13062" width="9" style="4" customWidth="1"/>
    <col min="13063" max="13063" width="5.85546875" style="4" customWidth="1"/>
    <col min="13064" max="13065" width="9.140625" style="4"/>
    <col min="13066" max="13066" width="14" style="4" bestFit="1" customWidth="1"/>
    <col min="13067" max="13067" width="9.140625" style="4"/>
    <col min="13068" max="13068" width="13.42578125" style="4" bestFit="1" customWidth="1"/>
    <col min="13069" max="13069" width="14.28515625" style="4" bestFit="1" customWidth="1"/>
    <col min="13070" max="13305" width="9.140625" style="4"/>
    <col min="13306" max="13306" width="4" style="4" customWidth="1"/>
    <col min="13307" max="13307" width="8.7109375" style="4" customWidth="1"/>
    <col min="13308" max="13308" width="9" style="4" customWidth="1"/>
    <col min="13309" max="13309" width="6.42578125" style="4" bestFit="1" customWidth="1"/>
    <col min="13310" max="13310" width="6.85546875" style="4" customWidth="1"/>
    <col min="13311" max="13311" width="8.7109375" style="4" customWidth="1"/>
    <col min="13312" max="13312" width="5.7109375" style="4" customWidth="1"/>
    <col min="13313" max="13314" width="7.28515625" style="4" bestFit="1" customWidth="1"/>
    <col min="13315" max="13315" width="7.42578125" style="4" bestFit="1" customWidth="1"/>
    <col min="13316" max="13316" width="6.28515625" style="4" customWidth="1"/>
    <col min="13317" max="13317" width="9.28515625" style="4" customWidth="1"/>
    <col min="13318" max="13318" width="9" style="4" customWidth="1"/>
    <col min="13319" max="13319" width="5.85546875" style="4" customWidth="1"/>
    <col min="13320" max="13321" width="9.140625" style="4"/>
    <col min="13322" max="13322" width="14" style="4" bestFit="1" customWidth="1"/>
    <col min="13323" max="13323" width="9.140625" style="4"/>
    <col min="13324" max="13324" width="13.42578125" style="4" bestFit="1" customWidth="1"/>
    <col min="13325" max="13325" width="14.28515625" style="4" bestFit="1" customWidth="1"/>
    <col min="13326" max="13561" width="9.140625" style="4"/>
    <col min="13562" max="13562" width="4" style="4" customWidth="1"/>
    <col min="13563" max="13563" width="8.7109375" style="4" customWidth="1"/>
    <col min="13564" max="13564" width="9" style="4" customWidth="1"/>
    <col min="13565" max="13565" width="6.42578125" style="4" bestFit="1" customWidth="1"/>
    <col min="13566" max="13566" width="6.85546875" style="4" customWidth="1"/>
    <col min="13567" max="13567" width="8.7109375" style="4" customWidth="1"/>
    <col min="13568" max="13568" width="5.7109375" style="4" customWidth="1"/>
    <col min="13569" max="13570" width="7.28515625" style="4" bestFit="1" customWidth="1"/>
    <col min="13571" max="13571" width="7.42578125" style="4" bestFit="1" customWidth="1"/>
    <col min="13572" max="13572" width="6.28515625" style="4" customWidth="1"/>
    <col min="13573" max="13573" width="9.28515625" style="4" customWidth="1"/>
    <col min="13574" max="13574" width="9" style="4" customWidth="1"/>
    <col min="13575" max="13575" width="5.85546875" style="4" customWidth="1"/>
    <col min="13576" max="13577" width="9.140625" style="4"/>
    <col min="13578" max="13578" width="14" style="4" bestFit="1" customWidth="1"/>
    <col min="13579" max="13579" width="9.140625" style="4"/>
    <col min="13580" max="13580" width="13.42578125" style="4" bestFit="1" customWidth="1"/>
    <col min="13581" max="13581" width="14.28515625" style="4" bestFit="1" customWidth="1"/>
    <col min="13582" max="13817" width="9.140625" style="4"/>
    <col min="13818" max="13818" width="4" style="4" customWidth="1"/>
    <col min="13819" max="13819" width="8.7109375" style="4" customWidth="1"/>
    <col min="13820" max="13820" width="9" style="4" customWidth="1"/>
    <col min="13821" max="13821" width="6.42578125" style="4" bestFit="1" customWidth="1"/>
    <col min="13822" max="13822" width="6.85546875" style="4" customWidth="1"/>
    <col min="13823" max="13823" width="8.7109375" style="4" customWidth="1"/>
    <col min="13824" max="13824" width="5.7109375" style="4" customWidth="1"/>
    <col min="13825" max="13826" width="7.28515625" style="4" bestFit="1" customWidth="1"/>
    <col min="13827" max="13827" width="7.42578125" style="4" bestFit="1" customWidth="1"/>
    <col min="13828" max="13828" width="6.28515625" style="4" customWidth="1"/>
    <col min="13829" max="13829" width="9.28515625" style="4" customWidth="1"/>
    <col min="13830" max="13830" width="9" style="4" customWidth="1"/>
    <col min="13831" max="13831" width="5.85546875" style="4" customWidth="1"/>
    <col min="13832" max="13833" width="9.140625" style="4"/>
    <col min="13834" max="13834" width="14" style="4" bestFit="1" customWidth="1"/>
    <col min="13835" max="13835" width="9.140625" style="4"/>
    <col min="13836" max="13836" width="13.42578125" style="4" bestFit="1" customWidth="1"/>
    <col min="13837" max="13837" width="14.28515625" style="4" bestFit="1" customWidth="1"/>
    <col min="13838" max="14073" width="9.140625" style="4"/>
    <col min="14074" max="14074" width="4" style="4" customWidth="1"/>
    <col min="14075" max="14075" width="8.7109375" style="4" customWidth="1"/>
    <col min="14076" max="14076" width="9" style="4" customWidth="1"/>
    <col min="14077" max="14077" width="6.42578125" style="4" bestFit="1" customWidth="1"/>
    <col min="14078" max="14078" width="6.85546875" style="4" customWidth="1"/>
    <col min="14079" max="14079" width="8.7109375" style="4" customWidth="1"/>
    <col min="14080" max="14080" width="5.7109375" style="4" customWidth="1"/>
    <col min="14081" max="14082" width="7.28515625" style="4" bestFit="1" customWidth="1"/>
    <col min="14083" max="14083" width="7.42578125" style="4" bestFit="1" customWidth="1"/>
    <col min="14084" max="14084" width="6.28515625" style="4" customWidth="1"/>
    <col min="14085" max="14085" width="9.28515625" style="4" customWidth="1"/>
    <col min="14086" max="14086" width="9" style="4" customWidth="1"/>
    <col min="14087" max="14087" width="5.85546875" style="4" customWidth="1"/>
    <col min="14088" max="14089" width="9.140625" style="4"/>
    <col min="14090" max="14090" width="14" style="4" bestFit="1" customWidth="1"/>
    <col min="14091" max="14091" width="9.140625" style="4"/>
    <col min="14092" max="14092" width="13.42578125" style="4" bestFit="1" customWidth="1"/>
    <col min="14093" max="14093" width="14.28515625" style="4" bestFit="1" customWidth="1"/>
    <col min="14094" max="14329" width="9.140625" style="4"/>
    <col min="14330" max="14330" width="4" style="4" customWidth="1"/>
    <col min="14331" max="14331" width="8.7109375" style="4" customWidth="1"/>
    <col min="14332" max="14332" width="9" style="4" customWidth="1"/>
    <col min="14333" max="14333" width="6.42578125" style="4" bestFit="1" customWidth="1"/>
    <col min="14334" max="14334" width="6.85546875" style="4" customWidth="1"/>
    <col min="14335" max="14335" width="8.7109375" style="4" customWidth="1"/>
    <col min="14336" max="14336" width="5.7109375" style="4" customWidth="1"/>
    <col min="14337" max="14338" width="7.28515625" style="4" bestFit="1" customWidth="1"/>
    <col min="14339" max="14339" width="7.42578125" style="4" bestFit="1" customWidth="1"/>
    <col min="14340" max="14340" width="6.28515625" style="4" customWidth="1"/>
    <col min="14341" max="14341" width="9.28515625" style="4" customWidth="1"/>
    <col min="14342" max="14342" width="9" style="4" customWidth="1"/>
    <col min="14343" max="14343" width="5.85546875" style="4" customWidth="1"/>
    <col min="14344" max="14345" width="9.140625" style="4"/>
    <col min="14346" max="14346" width="14" style="4" bestFit="1" customWidth="1"/>
    <col min="14347" max="14347" width="9.140625" style="4"/>
    <col min="14348" max="14348" width="13.42578125" style="4" bestFit="1" customWidth="1"/>
    <col min="14349" max="14349" width="14.28515625" style="4" bestFit="1" customWidth="1"/>
    <col min="14350" max="14585" width="9.140625" style="4"/>
    <col min="14586" max="14586" width="4" style="4" customWidth="1"/>
    <col min="14587" max="14587" width="8.7109375" style="4" customWidth="1"/>
    <col min="14588" max="14588" width="9" style="4" customWidth="1"/>
    <col min="14589" max="14589" width="6.42578125" style="4" bestFit="1" customWidth="1"/>
    <col min="14590" max="14590" width="6.85546875" style="4" customWidth="1"/>
    <col min="14591" max="14591" width="8.7109375" style="4" customWidth="1"/>
    <col min="14592" max="14592" width="5.7109375" style="4" customWidth="1"/>
    <col min="14593" max="14594" width="7.28515625" style="4" bestFit="1" customWidth="1"/>
    <col min="14595" max="14595" width="7.42578125" style="4" bestFit="1" customWidth="1"/>
    <col min="14596" max="14596" width="6.28515625" style="4" customWidth="1"/>
    <col min="14597" max="14597" width="9.28515625" style="4" customWidth="1"/>
    <col min="14598" max="14598" width="9" style="4" customWidth="1"/>
    <col min="14599" max="14599" width="5.85546875" style="4" customWidth="1"/>
    <col min="14600" max="14601" width="9.140625" style="4"/>
    <col min="14602" max="14602" width="14" style="4" bestFit="1" customWidth="1"/>
    <col min="14603" max="14603" width="9.140625" style="4"/>
    <col min="14604" max="14604" width="13.42578125" style="4" bestFit="1" customWidth="1"/>
    <col min="14605" max="14605" width="14.28515625" style="4" bestFit="1" customWidth="1"/>
    <col min="14606" max="14841" width="9.140625" style="4"/>
    <col min="14842" max="14842" width="4" style="4" customWidth="1"/>
    <col min="14843" max="14843" width="8.7109375" style="4" customWidth="1"/>
    <col min="14844" max="14844" width="9" style="4" customWidth="1"/>
    <col min="14845" max="14845" width="6.42578125" style="4" bestFit="1" customWidth="1"/>
    <col min="14846" max="14846" width="6.85546875" style="4" customWidth="1"/>
    <col min="14847" max="14847" width="8.7109375" style="4" customWidth="1"/>
    <col min="14848" max="14848" width="5.7109375" style="4" customWidth="1"/>
    <col min="14849" max="14850" width="7.28515625" style="4" bestFit="1" customWidth="1"/>
    <col min="14851" max="14851" width="7.42578125" style="4" bestFit="1" customWidth="1"/>
    <col min="14852" max="14852" width="6.28515625" style="4" customWidth="1"/>
    <col min="14853" max="14853" width="9.28515625" style="4" customWidth="1"/>
    <col min="14854" max="14854" width="9" style="4" customWidth="1"/>
    <col min="14855" max="14855" width="5.85546875" style="4" customWidth="1"/>
    <col min="14856" max="14857" width="9.140625" style="4"/>
    <col min="14858" max="14858" width="14" style="4" bestFit="1" customWidth="1"/>
    <col min="14859" max="14859" width="9.140625" style="4"/>
    <col min="14860" max="14860" width="13.42578125" style="4" bestFit="1" customWidth="1"/>
    <col min="14861" max="14861" width="14.28515625" style="4" bestFit="1" customWidth="1"/>
    <col min="14862" max="15097" width="9.140625" style="4"/>
    <col min="15098" max="15098" width="4" style="4" customWidth="1"/>
    <col min="15099" max="15099" width="8.7109375" style="4" customWidth="1"/>
    <col min="15100" max="15100" width="9" style="4" customWidth="1"/>
    <col min="15101" max="15101" width="6.42578125" style="4" bestFit="1" customWidth="1"/>
    <col min="15102" max="15102" width="6.85546875" style="4" customWidth="1"/>
    <col min="15103" max="15103" width="8.7109375" style="4" customWidth="1"/>
    <col min="15104" max="15104" width="5.7109375" style="4" customWidth="1"/>
    <col min="15105" max="15106" width="7.28515625" style="4" bestFit="1" customWidth="1"/>
    <col min="15107" max="15107" width="7.42578125" style="4" bestFit="1" customWidth="1"/>
    <col min="15108" max="15108" width="6.28515625" style="4" customWidth="1"/>
    <col min="15109" max="15109" width="9.28515625" style="4" customWidth="1"/>
    <col min="15110" max="15110" width="9" style="4" customWidth="1"/>
    <col min="15111" max="15111" width="5.85546875" style="4" customWidth="1"/>
    <col min="15112" max="15113" width="9.140625" style="4"/>
    <col min="15114" max="15114" width="14" style="4" bestFit="1" customWidth="1"/>
    <col min="15115" max="15115" width="9.140625" style="4"/>
    <col min="15116" max="15116" width="13.42578125" style="4" bestFit="1" customWidth="1"/>
    <col min="15117" max="15117" width="14.28515625" style="4" bestFit="1" customWidth="1"/>
    <col min="15118" max="15353" width="9.140625" style="4"/>
    <col min="15354" max="15354" width="4" style="4" customWidth="1"/>
    <col min="15355" max="15355" width="8.7109375" style="4" customWidth="1"/>
    <col min="15356" max="15356" width="9" style="4" customWidth="1"/>
    <col min="15357" max="15357" width="6.42578125" style="4" bestFit="1" customWidth="1"/>
    <col min="15358" max="15358" width="6.85546875" style="4" customWidth="1"/>
    <col min="15359" max="15359" width="8.7109375" style="4" customWidth="1"/>
    <col min="15360" max="15360" width="5.7109375" style="4" customWidth="1"/>
    <col min="15361" max="15362" width="7.28515625" style="4" bestFit="1" customWidth="1"/>
    <col min="15363" max="15363" width="7.42578125" style="4" bestFit="1" customWidth="1"/>
    <col min="15364" max="15364" width="6.28515625" style="4" customWidth="1"/>
    <col min="15365" max="15365" width="9.28515625" style="4" customWidth="1"/>
    <col min="15366" max="15366" width="9" style="4" customWidth="1"/>
    <col min="15367" max="15367" width="5.85546875" style="4" customWidth="1"/>
    <col min="15368" max="15369" width="9.140625" style="4"/>
    <col min="15370" max="15370" width="14" style="4" bestFit="1" customWidth="1"/>
    <col min="15371" max="15371" width="9.140625" style="4"/>
    <col min="15372" max="15372" width="13.42578125" style="4" bestFit="1" customWidth="1"/>
    <col min="15373" max="15373" width="14.28515625" style="4" bestFit="1" customWidth="1"/>
    <col min="15374" max="15609" width="9.140625" style="4"/>
    <col min="15610" max="15610" width="4" style="4" customWidth="1"/>
    <col min="15611" max="15611" width="8.7109375" style="4" customWidth="1"/>
    <col min="15612" max="15612" width="9" style="4" customWidth="1"/>
    <col min="15613" max="15613" width="6.42578125" style="4" bestFit="1" customWidth="1"/>
    <col min="15614" max="15614" width="6.85546875" style="4" customWidth="1"/>
    <col min="15615" max="15615" width="8.7109375" style="4" customWidth="1"/>
    <col min="15616" max="15616" width="5.7109375" style="4" customWidth="1"/>
    <col min="15617" max="15618" width="7.28515625" style="4" bestFit="1" customWidth="1"/>
    <col min="15619" max="15619" width="7.42578125" style="4" bestFit="1" customWidth="1"/>
    <col min="15620" max="15620" width="6.28515625" style="4" customWidth="1"/>
    <col min="15621" max="15621" width="9.28515625" style="4" customWidth="1"/>
    <col min="15622" max="15622" width="9" style="4" customWidth="1"/>
    <col min="15623" max="15623" width="5.85546875" style="4" customWidth="1"/>
    <col min="15624" max="15625" width="9.140625" style="4"/>
    <col min="15626" max="15626" width="14" style="4" bestFit="1" customWidth="1"/>
    <col min="15627" max="15627" width="9.140625" style="4"/>
    <col min="15628" max="15628" width="13.42578125" style="4" bestFit="1" customWidth="1"/>
    <col min="15629" max="15629" width="14.28515625" style="4" bestFit="1" customWidth="1"/>
    <col min="15630" max="15865" width="9.140625" style="4"/>
    <col min="15866" max="15866" width="4" style="4" customWidth="1"/>
    <col min="15867" max="15867" width="8.7109375" style="4" customWidth="1"/>
    <col min="15868" max="15868" width="9" style="4" customWidth="1"/>
    <col min="15869" max="15869" width="6.42578125" style="4" bestFit="1" customWidth="1"/>
    <col min="15870" max="15870" width="6.85546875" style="4" customWidth="1"/>
    <col min="15871" max="15871" width="8.7109375" style="4" customWidth="1"/>
    <col min="15872" max="15872" width="5.7109375" style="4" customWidth="1"/>
    <col min="15873" max="15874" width="7.28515625" style="4" bestFit="1" customWidth="1"/>
    <col min="15875" max="15875" width="7.42578125" style="4" bestFit="1" customWidth="1"/>
    <col min="15876" max="15876" width="6.28515625" style="4" customWidth="1"/>
    <col min="15877" max="15877" width="9.28515625" style="4" customWidth="1"/>
    <col min="15878" max="15878" width="9" style="4" customWidth="1"/>
    <col min="15879" max="15879" width="5.85546875" style="4" customWidth="1"/>
    <col min="15880" max="15881" width="9.140625" style="4"/>
    <col min="15882" max="15882" width="14" style="4" bestFit="1" customWidth="1"/>
    <col min="15883" max="15883" width="9.140625" style="4"/>
    <col min="15884" max="15884" width="13.42578125" style="4" bestFit="1" customWidth="1"/>
    <col min="15885" max="15885" width="14.28515625" style="4" bestFit="1" customWidth="1"/>
    <col min="15886" max="16121" width="9.140625" style="4"/>
    <col min="16122" max="16122" width="4" style="4" customWidth="1"/>
    <col min="16123" max="16123" width="8.7109375" style="4" customWidth="1"/>
    <col min="16124" max="16124" width="9" style="4" customWidth="1"/>
    <col min="16125" max="16125" width="6.42578125" style="4" bestFit="1" customWidth="1"/>
    <col min="16126" max="16126" width="6.85546875" style="4" customWidth="1"/>
    <col min="16127" max="16127" width="8.7109375" style="4" customWidth="1"/>
    <col min="16128" max="16128" width="5.7109375" style="4" customWidth="1"/>
    <col min="16129" max="16130" width="7.28515625" style="4" bestFit="1" customWidth="1"/>
    <col min="16131" max="16131" width="7.42578125" style="4" bestFit="1" customWidth="1"/>
    <col min="16132" max="16132" width="6.28515625" style="4" customWidth="1"/>
    <col min="16133" max="16133" width="9.28515625" style="4" customWidth="1"/>
    <col min="16134" max="16134" width="9" style="4" customWidth="1"/>
    <col min="16135" max="16135" width="5.85546875" style="4" customWidth="1"/>
    <col min="16136" max="16137" width="9.140625" style="4"/>
    <col min="16138" max="16138" width="14" style="4" bestFit="1" customWidth="1"/>
    <col min="16139" max="16139" width="9.140625" style="4"/>
    <col min="16140" max="16140" width="13.42578125" style="4" bestFit="1" customWidth="1"/>
    <col min="16141" max="16141" width="14.28515625" style="4" bestFit="1" customWidth="1"/>
    <col min="16142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02"/>
      <c r="O1" s="2"/>
    </row>
    <row r="2" spans="1:15" ht="15">
      <c r="A2" s="213" t="s">
        <v>2</v>
      </c>
      <c r="B2" s="213"/>
      <c r="C2" s="213"/>
      <c r="D2" s="215" t="s">
        <v>30</v>
      </c>
      <c r="E2" s="215"/>
      <c r="F2" s="215"/>
      <c r="G2" s="215"/>
      <c r="H2" s="215"/>
      <c r="I2" s="215"/>
      <c r="J2" s="215"/>
      <c r="K2" s="215"/>
      <c r="L2" s="215"/>
      <c r="M2" s="215"/>
      <c r="N2" s="103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04"/>
      <c r="O3" s="11"/>
    </row>
    <row r="4" spans="1:15" ht="15">
      <c r="A4" s="12"/>
      <c r="B4" s="13"/>
      <c r="C4" s="1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105</v>
      </c>
      <c r="J5" s="18">
        <v>109</v>
      </c>
      <c r="K5" s="18">
        <v>107</v>
      </c>
      <c r="L5" s="17"/>
      <c r="M5" s="17">
        <v>129</v>
      </c>
      <c r="N5" s="17"/>
      <c r="O5" s="19"/>
    </row>
    <row r="6" spans="1:15" ht="27.7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7.7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137">
        <v>1</v>
      </c>
      <c r="B8" s="138">
        <v>2121617279</v>
      </c>
      <c r="C8" s="139" t="s">
        <v>192</v>
      </c>
      <c r="D8" s="196" t="s">
        <v>39</v>
      </c>
      <c r="E8" s="197" t="s">
        <v>193</v>
      </c>
      <c r="F8" s="81">
        <v>35616</v>
      </c>
      <c r="G8" s="82" t="s">
        <v>47</v>
      </c>
      <c r="H8" s="82" t="s">
        <v>36</v>
      </c>
      <c r="I8" s="83">
        <v>3</v>
      </c>
      <c r="J8" s="84">
        <v>2.96</v>
      </c>
      <c r="K8" s="83">
        <v>2.98</v>
      </c>
      <c r="L8" s="85" t="s">
        <v>19</v>
      </c>
      <c r="M8" s="141" t="s">
        <v>37</v>
      </c>
      <c r="N8" s="105" t="s">
        <v>38</v>
      </c>
      <c r="O8" s="25" t="str">
        <f>VLOOKUP(B8,'[1]CSU-XDD'!$B$9:$X$18,23,0)</f>
        <v>CNTN</v>
      </c>
    </row>
    <row r="9" spans="1:15" ht="21.95" customHeight="1">
      <c r="A9" s="137">
        <v>2</v>
      </c>
      <c r="B9" s="138">
        <v>2121618571</v>
      </c>
      <c r="C9" s="139" t="s">
        <v>129</v>
      </c>
      <c r="D9" s="196" t="s">
        <v>217</v>
      </c>
      <c r="E9" s="197" t="s">
        <v>193</v>
      </c>
      <c r="F9" s="81">
        <v>35764</v>
      </c>
      <c r="G9" s="82" t="s">
        <v>218</v>
      </c>
      <c r="H9" s="82" t="s">
        <v>36</v>
      </c>
      <c r="I9" s="83">
        <v>2.69</v>
      </c>
      <c r="J9" s="84">
        <v>2.96</v>
      </c>
      <c r="K9" s="83">
        <v>2.68</v>
      </c>
      <c r="L9" s="85" t="s">
        <v>19</v>
      </c>
      <c r="M9" s="141" t="s">
        <v>19</v>
      </c>
      <c r="N9" s="105" t="s">
        <v>38</v>
      </c>
      <c r="O9" s="25" t="str">
        <f>VLOOKUP(B9,'[2]CSU-XDD'!$B$9:$X$9,23,0)</f>
        <v>CNTN</v>
      </c>
    </row>
    <row r="10" spans="1:15" ht="21.95" customHeight="1">
      <c r="A10" s="137">
        <v>3</v>
      </c>
      <c r="B10" s="138">
        <v>2021355482</v>
      </c>
      <c r="C10" s="139" t="s">
        <v>219</v>
      </c>
      <c r="D10" s="196" t="s">
        <v>211</v>
      </c>
      <c r="E10" s="197" t="s">
        <v>220</v>
      </c>
      <c r="F10" s="81">
        <v>35298</v>
      </c>
      <c r="G10" s="82" t="s">
        <v>47</v>
      </c>
      <c r="H10" s="82" t="s">
        <v>36</v>
      </c>
      <c r="I10" s="83">
        <v>2.7</v>
      </c>
      <c r="J10" s="84">
        <v>2.96</v>
      </c>
      <c r="K10" s="83">
        <v>2.69</v>
      </c>
      <c r="L10" s="85" t="s">
        <v>19</v>
      </c>
      <c r="M10" s="141" t="s">
        <v>37</v>
      </c>
      <c r="N10" s="105" t="s">
        <v>38</v>
      </c>
      <c r="O10" s="25" t="s">
        <v>42</v>
      </c>
    </row>
    <row r="11" spans="1:15">
      <c r="A11" s="12"/>
      <c r="B11" s="27"/>
      <c r="C11" s="28"/>
      <c r="D11" s="27"/>
      <c r="E11" s="27"/>
      <c r="F11" s="29"/>
      <c r="G11" s="30"/>
      <c r="H11" s="30"/>
      <c r="I11" s="31"/>
      <c r="J11" s="32"/>
      <c r="K11" s="31"/>
      <c r="L11" s="33"/>
      <c r="M11" s="34"/>
      <c r="N11" s="34"/>
      <c r="O11" s="14"/>
    </row>
    <row r="12" spans="1:15" ht="15">
      <c r="A12" s="7"/>
      <c r="B12" s="9"/>
      <c r="C12" s="37"/>
      <c r="D12" s="9"/>
      <c r="E12" s="9"/>
      <c r="F12" s="9"/>
      <c r="G12" s="9"/>
      <c r="H12" s="9"/>
      <c r="I12" s="9"/>
      <c r="J12" s="38"/>
      <c r="K12" s="39"/>
      <c r="L12" s="9"/>
      <c r="M12" s="9"/>
      <c r="N12" s="9"/>
      <c r="O12" s="9"/>
    </row>
    <row r="13" spans="1:15" ht="15">
      <c r="A13" s="5"/>
      <c r="B13" s="3"/>
      <c r="C13" s="40" t="s">
        <v>23</v>
      </c>
      <c r="D13" s="3"/>
      <c r="E13" s="3"/>
      <c r="F13" s="3"/>
      <c r="G13" s="3"/>
      <c r="H13" s="3"/>
      <c r="I13" s="3"/>
      <c r="J13" s="3"/>
      <c r="K13" s="102" t="s">
        <v>24</v>
      </c>
      <c r="L13" s="3"/>
      <c r="M13" s="102"/>
      <c r="N13" s="102"/>
      <c r="O13" s="3">
        <f>COUNTIF($O$8:$O$11,"cntn")</f>
        <v>3</v>
      </c>
    </row>
    <row r="16" spans="1:15" s="41" customFormat="1">
      <c r="B16" s="42"/>
      <c r="C16" s="43"/>
      <c r="D16" s="43"/>
      <c r="E16" s="43"/>
      <c r="F16" s="43"/>
      <c r="G16" s="43"/>
      <c r="H16" s="43"/>
      <c r="I16" s="43"/>
      <c r="J16" s="44"/>
      <c r="K16" s="7"/>
      <c r="L16" s="7"/>
      <c r="M16" s="7"/>
      <c r="N16" s="7"/>
    </row>
    <row r="17" spans="2:15" s="41" customFormat="1">
      <c r="B17" s="42"/>
      <c r="C17" s="43"/>
      <c r="D17" s="43"/>
      <c r="E17" s="43"/>
      <c r="F17" s="43"/>
      <c r="G17" s="43"/>
      <c r="H17" s="43"/>
      <c r="I17" s="43"/>
      <c r="J17" s="44"/>
      <c r="K17" s="7"/>
      <c r="L17" s="7"/>
      <c r="M17" s="7"/>
      <c r="N17" s="7"/>
      <c r="O17" s="7"/>
    </row>
    <row r="19" spans="2:15" s="41" customFormat="1" ht="14.25">
      <c r="B19" s="42"/>
      <c r="C19" s="40" t="s">
        <v>25</v>
      </c>
      <c r="D19" s="43"/>
      <c r="E19" s="43"/>
      <c r="F19" s="43"/>
      <c r="G19" s="43"/>
      <c r="H19" s="43"/>
      <c r="I19" s="43"/>
      <c r="J19" s="44"/>
      <c r="K19" s="40" t="s">
        <v>33</v>
      </c>
      <c r="O19" s="43"/>
    </row>
  </sheetData>
  <mergeCells count="19">
    <mergeCell ref="A1:C1"/>
    <mergeCell ref="D1:M1"/>
    <mergeCell ref="A2:C2"/>
    <mergeCell ref="D2:M2"/>
    <mergeCell ref="D3:M3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N6:N7"/>
  </mergeCells>
  <conditionalFormatting sqref="J8">
    <cfRule type="cellIs" dxfId="8" priority="16" operator="equal">
      <formula>0</formula>
    </cfRule>
  </conditionalFormatting>
  <conditionalFormatting sqref="O8">
    <cfRule type="cellIs" dxfId="7" priority="15" operator="notEqual">
      <formula>"CNTN"</formula>
    </cfRule>
  </conditionalFormatting>
  <conditionalFormatting sqref="J9">
    <cfRule type="cellIs" dxfId="6" priority="4" operator="equal">
      <formula>0</formula>
    </cfRule>
  </conditionalFormatting>
  <conditionalFormatting sqref="O9">
    <cfRule type="cellIs" dxfId="5" priority="3" operator="notEqual">
      <formula>"CNTN"</formula>
    </cfRule>
  </conditionalFormatting>
  <conditionalFormatting sqref="J10">
    <cfRule type="cellIs" dxfId="4" priority="2" operator="equal">
      <formula>0</formula>
    </cfRule>
  </conditionalFormatting>
  <conditionalFormatting sqref="O10">
    <cfRule type="cellIs" dxfId="3" priority="1" operator="notEqual">
      <formula>"CNTN"</formula>
    </cfRule>
  </conditionalFormatting>
  <pageMargins left="0.47" right="0.24" top="0.61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K21" sqref="K21"/>
    </sheetView>
  </sheetViews>
  <sheetFormatPr defaultRowHeight="12.75"/>
  <cols>
    <col min="1" max="1" width="4" style="41" customWidth="1"/>
    <col min="2" max="2" width="10" style="42" customWidth="1"/>
    <col min="3" max="3" width="11" style="43" customWidth="1"/>
    <col min="4" max="4" width="7.140625" style="43" customWidth="1"/>
    <col min="5" max="5" width="11.7109375" style="43" bestFit="1" customWidth="1"/>
    <col min="6" max="6" width="9" style="43" customWidth="1"/>
    <col min="7" max="7" width="9.140625" style="43" customWidth="1"/>
    <col min="8" max="8" width="5" style="43" customWidth="1"/>
    <col min="9" max="9" width="6.140625" style="43" customWidth="1"/>
    <col min="10" max="10" width="7.140625" style="44" customWidth="1"/>
    <col min="11" max="11" width="5.85546875" style="43" customWidth="1"/>
    <col min="12" max="12" width="6.85546875" style="41" customWidth="1"/>
    <col min="13" max="13" width="7.85546875" style="41" customWidth="1"/>
    <col min="14" max="14" width="7.140625" style="41" customWidth="1"/>
    <col min="15" max="15" width="5.85546875" style="43" customWidth="1"/>
    <col min="16" max="250" width="9.140625" style="4"/>
    <col min="251" max="251" width="4" style="4" customWidth="1"/>
    <col min="252" max="252" width="8.7109375" style="4" customWidth="1"/>
    <col min="253" max="253" width="9" style="4" customWidth="1"/>
    <col min="254" max="254" width="6.42578125" style="4" bestFit="1" customWidth="1"/>
    <col min="255" max="255" width="6.85546875" style="4" customWidth="1"/>
    <col min="256" max="256" width="8.7109375" style="4" customWidth="1"/>
    <col min="257" max="257" width="5.7109375" style="4" customWidth="1"/>
    <col min="258" max="259" width="7.28515625" style="4" bestFit="1" customWidth="1"/>
    <col min="260" max="260" width="7.42578125" style="4" bestFit="1" customWidth="1"/>
    <col min="261" max="261" width="6.28515625" style="4" customWidth="1"/>
    <col min="262" max="262" width="9.28515625" style="4" customWidth="1"/>
    <col min="263" max="263" width="9" style="4" customWidth="1"/>
    <col min="264" max="264" width="5.85546875" style="4" customWidth="1"/>
    <col min="265" max="266" width="9.140625" style="4"/>
    <col min="267" max="267" width="14" style="4" bestFit="1" customWidth="1"/>
    <col min="268" max="268" width="9.140625" style="4"/>
    <col min="269" max="269" width="13.42578125" style="4" bestFit="1" customWidth="1"/>
    <col min="270" max="270" width="14.28515625" style="4" bestFit="1" customWidth="1"/>
    <col min="271" max="506" width="9.140625" style="4"/>
    <col min="507" max="507" width="4" style="4" customWidth="1"/>
    <col min="508" max="508" width="8.7109375" style="4" customWidth="1"/>
    <col min="509" max="509" width="9" style="4" customWidth="1"/>
    <col min="510" max="510" width="6.42578125" style="4" bestFit="1" customWidth="1"/>
    <col min="511" max="511" width="6.85546875" style="4" customWidth="1"/>
    <col min="512" max="512" width="8.7109375" style="4" customWidth="1"/>
    <col min="513" max="513" width="5.7109375" style="4" customWidth="1"/>
    <col min="514" max="515" width="7.28515625" style="4" bestFit="1" customWidth="1"/>
    <col min="516" max="516" width="7.42578125" style="4" bestFit="1" customWidth="1"/>
    <col min="517" max="517" width="6.28515625" style="4" customWidth="1"/>
    <col min="518" max="518" width="9.28515625" style="4" customWidth="1"/>
    <col min="519" max="519" width="9" style="4" customWidth="1"/>
    <col min="520" max="520" width="5.85546875" style="4" customWidth="1"/>
    <col min="521" max="522" width="9.140625" style="4"/>
    <col min="523" max="523" width="14" style="4" bestFit="1" customWidth="1"/>
    <col min="524" max="524" width="9.140625" style="4"/>
    <col min="525" max="525" width="13.42578125" style="4" bestFit="1" customWidth="1"/>
    <col min="526" max="526" width="14.28515625" style="4" bestFit="1" customWidth="1"/>
    <col min="527" max="762" width="9.140625" style="4"/>
    <col min="763" max="763" width="4" style="4" customWidth="1"/>
    <col min="764" max="764" width="8.7109375" style="4" customWidth="1"/>
    <col min="765" max="765" width="9" style="4" customWidth="1"/>
    <col min="766" max="766" width="6.42578125" style="4" bestFit="1" customWidth="1"/>
    <col min="767" max="767" width="6.85546875" style="4" customWidth="1"/>
    <col min="768" max="768" width="8.7109375" style="4" customWidth="1"/>
    <col min="769" max="769" width="5.7109375" style="4" customWidth="1"/>
    <col min="770" max="771" width="7.28515625" style="4" bestFit="1" customWidth="1"/>
    <col min="772" max="772" width="7.42578125" style="4" bestFit="1" customWidth="1"/>
    <col min="773" max="773" width="6.28515625" style="4" customWidth="1"/>
    <col min="774" max="774" width="9.28515625" style="4" customWidth="1"/>
    <col min="775" max="775" width="9" style="4" customWidth="1"/>
    <col min="776" max="776" width="5.85546875" style="4" customWidth="1"/>
    <col min="777" max="778" width="9.140625" style="4"/>
    <col min="779" max="779" width="14" style="4" bestFit="1" customWidth="1"/>
    <col min="780" max="780" width="9.140625" style="4"/>
    <col min="781" max="781" width="13.42578125" style="4" bestFit="1" customWidth="1"/>
    <col min="782" max="782" width="14.28515625" style="4" bestFit="1" customWidth="1"/>
    <col min="783" max="1018" width="9.140625" style="4"/>
    <col min="1019" max="1019" width="4" style="4" customWidth="1"/>
    <col min="1020" max="1020" width="8.7109375" style="4" customWidth="1"/>
    <col min="1021" max="1021" width="9" style="4" customWidth="1"/>
    <col min="1022" max="1022" width="6.42578125" style="4" bestFit="1" customWidth="1"/>
    <col min="1023" max="1023" width="6.85546875" style="4" customWidth="1"/>
    <col min="1024" max="1024" width="8.7109375" style="4" customWidth="1"/>
    <col min="1025" max="1025" width="5.7109375" style="4" customWidth="1"/>
    <col min="1026" max="1027" width="7.28515625" style="4" bestFit="1" customWidth="1"/>
    <col min="1028" max="1028" width="7.42578125" style="4" bestFit="1" customWidth="1"/>
    <col min="1029" max="1029" width="6.28515625" style="4" customWidth="1"/>
    <col min="1030" max="1030" width="9.28515625" style="4" customWidth="1"/>
    <col min="1031" max="1031" width="9" style="4" customWidth="1"/>
    <col min="1032" max="1032" width="5.85546875" style="4" customWidth="1"/>
    <col min="1033" max="1034" width="9.140625" style="4"/>
    <col min="1035" max="1035" width="14" style="4" bestFit="1" customWidth="1"/>
    <col min="1036" max="1036" width="9.140625" style="4"/>
    <col min="1037" max="1037" width="13.42578125" style="4" bestFit="1" customWidth="1"/>
    <col min="1038" max="1038" width="14.28515625" style="4" bestFit="1" customWidth="1"/>
    <col min="1039" max="1274" width="9.140625" style="4"/>
    <col min="1275" max="1275" width="4" style="4" customWidth="1"/>
    <col min="1276" max="1276" width="8.7109375" style="4" customWidth="1"/>
    <col min="1277" max="1277" width="9" style="4" customWidth="1"/>
    <col min="1278" max="1278" width="6.42578125" style="4" bestFit="1" customWidth="1"/>
    <col min="1279" max="1279" width="6.85546875" style="4" customWidth="1"/>
    <col min="1280" max="1280" width="8.7109375" style="4" customWidth="1"/>
    <col min="1281" max="1281" width="5.7109375" style="4" customWidth="1"/>
    <col min="1282" max="1283" width="7.28515625" style="4" bestFit="1" customWidth="1"/>
    <col min="1284" max="1284" width="7.42578125" style="4" bestFit="1" customWidth="1"/>
    <col min="1285" max="1285" width="6.28515625" style="4" customWidth="1"/>
    <col min="1286" max="1286" width="9.28515625" style="4" customWidth="1"/>
    <col min="1287" max="1287" width="9" style="4" customWidth="1"/>
    <col min="1288" max="1288" width="5.85546875" style="4" customWidth="1"/>
    <col min="1289" max="1290" width="9.140625" style="4"/>
    <col min="1291" max="1291" width="14" style="4" bestFit="1" customWidth="1"/>
    <col min="1292" max="1292" width="9.140625" style="4"/>
    <col min="1293" max="1293" width="13.42578125" style="4" bestFit="1" customWidth="1"/>
    <col min="1294" max="1294" width="14.28515625" style="4" bestFit="1" customWidth="1"/>
    <col min="1295" max="1530" width="9.140625" style="4"/>
    <col min="1531" max="1531" width="4" style="4" customWidth="1"/>
    <col min="1532" max="1532" width="8.7109375" style="4" customWidth="1"/>
    <col min="1533" max="1533" width="9" style="4" customWidth="1"/>
    <col min="1534" max="1534" width="6.42578125" style="4" bestFit="1" customWidth="1"/>
    <col min="1535" max="1535" width="6.85546875" style="4" customWidth="1"/>
    <col min="1536" max="1536" width="8.7109375" style="4" customWidth="1"/>
    <col min="1537" max="1537" width="5.7109375" style="4" customWidth="1"/>
    <col min="1538" max="1539" width="7.28515625" style="4" bestFit="1" customWidth="1"/>
    <col min="1540" max="1540" width="7.42578125" style="4" bestFit="1" customWidth="1"/>
    <col min="1541" max="1541" width="6.28515625" style="4" customWidth="1"/>
    <col min="1542" max="1542" width="9.28515625" style="4" customWidth="1"/>
    <col min="1543" max="1543" width="9" style="4" customWidth="1"/>
    <col min="1544" max="1544" width="5.85546875" style="4" customWidth="1"/>
    <col min="1545" max="1546" width="9.140625" style="4"/>
    <col min="1547" max="1547" width="14" style="4" bestFit="1" customWidth="1"/>
    <col min="1548" max="1548" width="9.140625" style="4"/>
    <col min="1549" max="1549" width="13.42578125" style="4" bestFit="1" customWidth="1"/>
    <col min="1550" max="1550" width="14.28515625" style="4" bestFit="1" customWidth="1"/>
    <col min="1551" max="1786" width="9.140625" style="4"/>
    <col min="1787" max="1787" width="4" style="4" customWidth="1"/>
    <col min="1788" max="1788" width="8.7109375" style="4" customWidth="1"/>
    <col min="1789" max="1789" width="9" style="4" customWidth="1"/>
    <col min="1790" max="1790" width="6.42578125" style="4" bestFit="1" customWidth="1"/>
    <col min="1791" max="1791" width="6.85546875" style="4" customWidth="1"/>
    <col min="1792" max="1792" width="8.7109375" style="4" customWidth="1"/>
    <col min="1793" max="1793" width="5.7109375" style="4" customWidth="1"/>
    <col min="1794" max="1795" width="7.28515625" style="4" bestFit="1" customWidth="1"/>
    <col min="1796" max="1796" width="7.42578125" style="4" bestFit="1" customWidth="1"/>
    <col min="1797" max="1797" width="6.28515625" style="4" customWidth="1"/>
    <col min="1798" max="1798" width="9.28515625" style="4" customWidth="1"/>
    <col min="1799" max="1799" width="9" style="4" customWidth="1"/>
    <col min="1800" max="1800" width="5.85546875" style="4" customWidth="1"/>
    <col min="1801" max="1802" width="9.140625" style="4"/>
    <col min="1803" max="1803" width="14" style="4" bestFit="1" customWidth="1"/>
    <col min="1804" max="1804" width="9.140625" style="4"/>
    <col min="1805" max="1805" width="13.42578125" style="4" bestFit="1" customWidth="1"/>
    <col min="1806" max="1806" width="14.28515625" style="4" bestFit="1" customWidth="1"/>
    <col min="1807" max="2042" width="9.140625" style="4"/>
    <col min="2043" max="2043" width="4" style="4" customWidth="1"/>
    <col min="2044" max="2044" width="8.7109375" style="4" customWidth="1"/>
    <col min="2045" max="2045" width="9" style="4" customWidth="1"/>
    <col min="2046" max="2046" width="6.42578125" style="4" bestFit="1" customWidth="1"/>
    <col min="2047" max="2047" width="6.85546875" style="4" customWidth="1"/>
    <col min="2048" max="2048" width="8.7109375" style="4" customWidth="1"/>
    <col min="2049" max="2049" width="5.7109375" style="4" customWidth="1"/>
    <col min="2050" max="2051" width="7.28515625" style="4" bestFit="1" customWidth="1"/>
    <col min="2052" max="2052" width="7.42578125" style="4" bestFit="1" customWidth="1"/>
    <col min="2053" max="2053" width="6.28515625" style="4" customWidth="1"/>
    <col min="2054" max="2054" width="9.28515625" style="4" customWidth="1"/>
    <col min="2055" max="2055" width="9" style="4" customWidth="1"/>
    <col min="2056" max="2056" width="5.85546875" style="4" customWidth="1"/>
    <col min="2057" max="2058" width="9.140625" style="4"/>
    <col min="2059" max="2059" width="14" style="4" bestFit="1" customWidth="1"/>
    <col min="2060" max="2060" width="9.140625" style="4"/>
    <col min="2061" max="2061" width="13.42578125" style="4" bestFit="1" customWidth="1"/>
    <col min="2062" max="2062" width="14.28515625" style="4" bestFit="1" customWidth="1"/>
    <col min="2063" max="2298" width="9.140625" style="4"/>
    <col min="2299" max="2299" width="4" style="4" customWidth="1"/>
    <col min="2300" max="2300" width="8.7109375" style="4" customWidth="1"/>
    <col min="2301" max="2301" width="9" style="4" customWidth="1"/>
    <col min="2302" max="2302" width="6.42578125" style="4" bestFit="1" customWidth="1"/>
    <col min="2303" max="2303" width="6.85546875" style="4" customWidth="1"/>
    <col min="2304" max="2304" width="8.7109375" style="4" customWidth="1"/>
    <col min="2305" max="2305" width="5.7109375" style="4" customWidth="1"/>
    <col min="2306" max="2307" width="7.28515625" style="4" bestFit="1" customWidth="1"/>
    <col min="2308" max="2308" width="7.42578125" style="4" bestFit="1" customWidth="1"/>
    <col min="2309" max="2309" width="6.28515625" style="4" customWidth="1"/>
    <col min="2310" max="2310" width="9.28515625" style="4" customWidth="1"/>
    <col min="2311" max="2311" width="9" style="4" customWidth="1"/>
    <col min="2312" max="2312" width="5.85546875" style="4" customWidth="1"/>
    <col min="2313" max="2314" width="9.140625" style="4"/>
    <col min="2315" max="2315" width="14" style="4" bestFit="1" customWidth="1"/>
    <col min="2316" max="2316" width="9.140625" style="4"/>
    <col min="2317" max="2317" width="13.42578125" style="4" bestFit="1" customWidth="1"/>
    <col min="2318" max="2318" width="14.28515625" style="4" bestFit="1" customWidth="1"/>
    <col min="2319" max="2554" width="9.140625" style="4"/>
    <col min="2555" max="2555" width="4" style="4" customWidth="1"/>
    <col min="2556" max="2556" width="8.7109375" style="4" customWidth="1"/>
    <col min="2557" max="2557" width="9" style="4" customWidth="1"/>
    <col min="2558" max="2558" width="6.42578125" style="4" bestFit="1" customWidth="1"/>
    <col min="2559" max="2559" width="6.85546875" style="4" customWidth="1"/>
    <col min="2560" max="2560" width="8.7109375" style="4" customWidth="1"/>
    <col min="2561" max="2561" width="5.7109375" style="4" customWidth="1"/>
    <col min="2562" max="2563" width="7.28515625" style="4" bestFit="1" customWidth="1"/>
    <col min="2564" max="2564" width="7.42578125" style="4" bestFit="1" customWidth="1"/>
    <col min="2565" max="2565" width="6.28515625" style="4" customWidth="1"/>
    <col min="2566" max="2566" width="9.28515625" style="4" customWidth="1"/>
    <col min="2567" max="2567" width="9" style="4" customWidth="1"/>
    <col min="2568" max="2568" width="5.85546875" style="4" customWidth="1"/>
    <col min="2569" max="2570" width="9.140625" style="4"/>
    <col min="2571" max="2571" width="14" style="4" bestFit="1" customWidth="1"/>
    <col min="2572" max="2572" width="9.140625" style="4"/>
    <col min="2573" max="2573" width="13.42578125" style="4" bestFit="1" customWidth="1"/>
    <col min="2574" max="2574" width="14.28515625" style="4" bestFit="1" customWidth="1"/>
    <col min="2575" max="2810" width="9.140625" style="4"/>
    <col min="2811" max="2811" width="4" style="4" customWidth="1"/>
    <col min="2812" max="2812" width="8.7109375" style="4" customWidth="1"/>
    <col min="2813" max="2813" width="9" style="4" customWidth="1"/>
    <col min="2814" max="2814" width="6.42578125" style="4" bestFit="1" customWidth="1"/>
    <col min="2815" max="2815" width="6.85546875" style="4" customWidth="1"/>
    <col min="2816" max="2816" width="8.7109375" style="4" customWidth="1"/>
    <col min="2817" max="2817" width="5.7109375" style="4" customWidth="1"/>
    <col min="2818" max="2819" width="7.28515625" style="4" bestFit="1" customWidth="1"/>
    <col min="2820" max="2820" width="7.42578125" style="4" bestFit="1" customWidth="1"/>
    <col min="2821" max="2821" width="6.28515625" style="4" customWidth="1"/>
    <col min="2822" max="2822" width="9.28515625" style="4" customWidth="1"/>
    <col min="2823" max="2823" width="9" style="4" customWidth="1"/>
    <col min="2824" max="2824" width="5.85546875" style="4" customWidth="1"/>
    <col min="2825" max="2826" width="9.140625" style="4"/>
    <col min="2827" max="2827" width="14" style="4" bestFit="1" customWidth="1"/>
    <col min="2828" max="2828" width="9.140625" style="4"/>
    <col min="2829" max="2829" width="13.42578125" style="4" bestFit="1" customWidth="1"/>
    <col min="2830" max="2830" width="14.28515625" style="4" bestFit="1" customWidth="1"/>
    <col min="2831" max="3066" width="9.140625" style="4"/>
    <col min="3067" max="3067" width="4" style="4" customWidth="1"/>
    <col min="3068" max="3068" width="8.7109375" style="4" customWidth="1"/>
    <col min="3069" max="3069" width="9" style="4" customWidth="1"/>
    <col min="3070" max="3070" width="6.42578125" style="4" bestFit="1" customWidth="1"/>
    <col min="3071" max="3071" width="6.85546875" style="4" customWidth="1"/>
    <col min="3072" max="3072" width="8.7109375" style="4" customWidth="1"/>
    <col min="3073" max="3073" width="5.7109375" style="4" customWidth="1"/>
    <col min="3074" max="3075" width="7.28515625" style="4" bestFit="1" customWidth="1"/>
    <col min="3076" max="3076" width="7.42578125" style="4" bestFit="1" customWidth="1"/>
    <col min="3077" max="3077" width="6.28515625" style="4" customWidth="1"/>
    <col min="3078" max="3078" width="9.28515625" style="4" customWidth="1"/>
    <col min="3079" max="3079" width="9" style="4" customWidth="1"/>
    <col min="3080" max="3080" width="5.85546875" style="4" customWidth="1"/>
    <col min="3081" max="3082" width="9.140625" style="4"/>
    <col min="3083" max="3083" width="14" style="4" bestFit="1" customWidth="1"/>
    <col min="3084" max="3084" width="9.140625" style="4"/>
    <col min="3085" max="3085" width="13.42578125" style="4" bestFit="1" customWidth="1"/>
    <col min="3086" max="3086" width="14.28515625" style="4" bestFit="1" customWidth="1"/>
    <col min="3087" max="3322" width="9.140625" style="4"/>
    <col min="3323" max="3323" width="4" style="4" customWidth="1"/>
    <col min="3324" max="3324" width="8.7109375" style="4" customWidth="1"/>
    <col min="3325" max="3325" width="9" style="4" customWidth="1"/>
    <col min="3326" max="3326" width="6.42578125" style="4" bestFit="1" customWidth="1"/>
    <col min="3327" max="3327" width="6.85546875" style="4" customWidth="1"/>
    <col min="3328" max="3328" width="8.7109375" style="4" customWidth="1"/>
    <col min="3329" max="3329" width="5.7109375" style="4" customWidth="1"/>
    <col min="3330" max="3331" width="7.28515625" style="4" bestFit="1" customWidth="1"/>
    <col min="3332" max="3332" width="7.42578125" style="4" bestFit="1" customWidth="1"/>
    <col min="3333" max="3333" width="6.28515625" style="4" customWidth="1"/>
    <col min="3334" max="3334" width="9.28515625" style="4" customWidth="1"/>
    <col min="3335" max="3335" width="9" style="4" customWidth="1"/>
    <col min="3336" max="3336" width="5.85546875" style="4" customWidth="1"/>
    <col min="3337" max="3338" width="9.140625" style="4"/>
    <col min="3339" max="3339" width="14" style="4" bestFit="1" customWidth="1"/>
    <col min="3340" max="3340" width="9.140625" style="4"/>
    <col min="3341" max="3341" width="13.42578125" style="4" bestFit="1" customWidth="1"/>
    <col min="3342" max="3342" width="14.28515625" style="4" bestFit="1" customWidth="1"/>
    <col min="3343" max="3578" width="9.140625" style="4"/>
    <col min="3579" max="3579" width="4" style="4" customWidth="1"/>
    <col min="3580" max="3580" width="8.7109375" style="4" customWidth="1"/>
    <col min="3581" max="3581" width="9" style="4" customWidth="1"/>
    <col min="3582" max="3582" width="6.42578125" style="4" bestFit="1" customWidth="1"/>
    <col min="3583" max="3583" width="6.85546875" style="4" customWidth="1"/>
    <col min="3584" max="3584" width="8.7109375" style="4" customWidth="1"/>
    <col min="3585" max="3585" width="5.7109375" style="4" customWidth="1"/>
    <col min="3586" max="3587" width="7.28515625" style="4" bestFit="1" customWidth="1"/>
    <col min="3588" max="3588" width="7.42578125" style="4" bestFit="1" customWidth="1"/>
    <col min="3589" max="3589" width="6.28515625" style="4" customWidth="1"/>
    <col min="3590" max="3590" width="9.28515625" style="4" customWidth="1"/>
    <col min="3591" max="3591" width="9" style="4" customWidth="1"/>
    <col min="3592" max="3592" width="5.85546875" style="4" customWidth="1"/>
    <col min="3593" max="3594" width="9.140625" style="4"/>
    <col min="3595" max="3595" width="14" style="4" bestFit="1" customWidth="1"/>
    <col min="3596" max="3596" width="9.140625" style="4"/>
    <col min="3597" max="3597" width="13.42578125" style="4" bestFit="1" customWidth="1"/>
    <col min="3598" max="3598" width="14.28515625" style="4" bestFit="1" customWidth="1"/>
    <col min="3599" max="3834" width="9.140625" style="4"/>
    <col min="3835" max="3835" width="4" style="4" customWidth="1"/>
    <col min="3836" max="3836" width="8.7109375" style="4" customWidth="1"/>
    <col min="3837" max="3837" width="9" style="4" customWidth="1"/>
    <col min="3838" max="3838" width="6.42578125" style="4" bestFit="1" customWidth="1"/>
    <col min="3839" max="3839" width="6.85546875" style="4" customWidth="1"/>
    <col min="3840" max="3840" width="8.7109375" style="4" customWidth="1"/>
    <col min="3841" max="3841" width="5.7109375" style="4" customWidth="1"/>
    <col min="3842" max="3843" width="7.28515625" style="4" bestFit="1" customWidth="1"/>
    <col min="3844" max="3844" width="7.42578125" style="4" bestFit="1" customWidth="1"/>
    <col min="3845" max="3845" width="6.28515625" style="4" customWidth="1"/>
    <col min="3846" max="3846" width="9.28515625" style="4" customWidth="1"/>
    <col min="3847" max="3847" width="9" style="4" customWidth="1"/>
    <col min="3848" max="3848" width="5.85546875" style="4" customWidth="1"/>
    <col min="3849" max="3850" width="9.140625" style="4"/>
    <col min="3851" max="3851" width="14" style="4" bestFit="1" customWidth="1"/>
    <col min="3852" max="3852" width="9.140625" style="4"/>
    <col min="3853" max="3853" width="13.42578125" style="4" bestFit="1" customWidth="1"/>
    <col min="3854" max="3854" width="14.28515625" style="4" bestFit="1" customWidth="1"/>
    <col min="3855" max="4090" width="9.140625" style="4"/>
    <col min="4091" max="4091" width="4" style="4" customWidth="1"/>
    <col min="4092" max="4092" width="8.7109375" style="4" customWidth="1"/>
    <col min="4093" max="4093" width="9" style="4" customWidth="1"/>
    <col min="4094" max="4094" width="6.42578125" style="4" bestFit="1" customWidth="1"/>
    <col min="4095" max="4095" width="6.85546875" style="4" customWidth="1"/>
    <col min="4096" max="4096" width="8.7109375" style="4" customWidth="1"/>
    <col min="4097" max="4097" width="5.7109375" style="4" customWidth="1"/>
    <col min="4098" max="4099" width="7.28515625" style="4" bestFit="1" customWidth="1"/>
    <col min="4100" max="4100" width="7.42578125" style="4" bestFit="1" customWidth="1"/>
    <col min="4101" max="4101" width="6.28515625" style="4" customWidth="1"/>
    <col min="4102" max="4102" width="9.28515625" style="4" customWidth="1"/>
    <col min="4103" max="4103" width="9" style="4" customWidth="1"/>
    <col min="4104" max="4104" width="5.85546875" style="4" customWidth="1"/>
    <col min="4105" max="4106" width="9.140625" style="4"/>
    <col min="4107" max="4107" width="14" style="4" bestFit="1" customWidth="1"/>
    <col min="4108" max="4108" width="9.140625" style="4"/>
    <col min="4109" max="4109" width="13.42578125" style="4" bestFit="1" customWidth="1"/>
    <col min="4110" max="4110" width="14.28515625" style="4" bestFit="1" customWidth="1"/>
    <col min="4111" max="4346" width="9.140625" style="4"/>
    <col min="4347" max="4347" width="4" style="4" customWidth="1"/>
    <col min="4348" max="4348" width="8.7109375" style="4" customWidth="1"/>
    <col min="4349" max="4349" width="9" style="4" customWidth="1"/>
    <col min="4350" max="4350" width="6.42578125" style="4" bestFit="1" customWidth="1"/>
    <col min="4351" max="4351" width="6.85546875" style="4" customWidth="1"/>
    <col min="4352" max="4352" width="8.7109375" style="4" customWidth="1"/>
    <col min="4353" max="4353" width="5.7109375" style="4" customWidth="1"/>
    <col min="4354" max="4355" width="7.28515625" style="4" bestFit="1" customWidth="1"/>
    <col min="4356" max="4356" width="7.42578125" style="4" bestFit="1" customWidth="1"/>
    <col min="4357" max="4357" width="6.28515625" style="4" customWidth="1"/>
    <col min="4358" max="4358" width="9.28515625" style="4" customWidth="1"/>
    <col min="4359" max="4359" width="9" style="4" customWidth="1"/>
    <col min="4360" max="4360" width="5.85546875" style="4" customWidth="1"/>
    <col min="4361" max="4362" width="9.140625" style="4"/>
    <col min="4363" max="4363" width="14" style="4" bestFit="1" customWidth="1"/>
    <col min="4364" max="4364" width="9.140625" style="4"/>
    <col min="4365" max="4365" width="13.42578125" style="4" bestFit="1" customWidth="1"/>
    <col min="4366" max="4366" width="14.28515625" style="4" bestFit="1" customWidth="1"/>
    <col min="4367" max="4602" width="9.140625" style="4"/>
    <col min="4603" max="4603" width="4" style="4" customWidth="1"/>
    <col min="4604" max="4604" width="8.7109375" style="4" customWidth="1"/>
    <col min="4605" max="4605" width="9" style="4" customWidth="1"/>
    <col min="4606" max="4606" width="6.42578125" style="4" bestFit="1" customWidth="1"/>
    <col min="4607" max="4607" width="6.85546875" style="4" customWidth="1"/>
    <col min="4608" max="4608" width="8.7109375" style="4" customWidth="1"/>
    <col min="4609" max="4609" width="5.7109375" style="4" customWidth="1"/>
    <col min="4610" max="4611" width="7.28515625" style="4" bestFit="1" customWidth="1"/>
    <col min="4612" max="4612" width="7.42578125" style="4" bestFit="1" customWidth="1"/>
    <col min="4613" max="4613" width="6.28515625" style="4" customWidth="1"/>
    <col min="4614" max="4614" width="9.28515625" style="4" customWidth="1"/>
    <col min="4615" max="4615" width="9" style="4" customWidth="1"/>
    <col min="4616" max="4616" width="5.85546875" style="4" customWidth="1"/>
    <col min="4617" max="4618" width="9.140625" style="4"/>
    <col min="4619" max="4619" width="14" style="4" bestFit="1" customWidth="1"/>
    <col min="4620" max="4620" width="9.140625" style="4"/>
    <col min="4621" max="4621" width="13.42578125" style="4" bestFit="1" customWidth="1"/>
    <col min="4622" max="4622" width="14.28515625" style="4" bestFit="1" customWidth="1"/>
    <col min="4623" max="4858" width="9.140625" style="4"/>
    <col min="4859" max="4859" width="4" style="4" customWidth="1"/>
    <col min="4860" max="4860" width="8.7109375" style="4" customWidth="1"/>
    <col min="4861" max="4861" width="9" style="4" customWidth="1"/>
    <col min="4862" max="4862" width="6.42578125" style="4" bestFit="1" customWidth="1"/>
    <col min="4863" max="4863" width="6.85546875" style="4" customWidth="1"/>
    <col min="4864" max="4864" width="8.7109375" style="4" customWidth="1"/>
    <col min="4865" max="4865" width="5.7109375" style="4" customWidth="1"/>
    <col min="4866" max="4867" width="7.28515625" style="4" bestFit="1" customWidth="1"/>
    <col min="4868" max="4868" width="7.42578125" style="4" bestFit="1" customWidth="1"/>
    <col min="4869" max="4869" width="6.28515625" style="4" customWidth="1"/>
    <col min="4870" max="4870" width="9.28515625" style="4" customWidth="1"/>
    <col min="4871" max="4871" width="9" style="4" customWidth="1"/>
    <col min="4872" max="4872" width="5.85546875" style="4" customWidth="1"/>
    <col min="4873" max="4874" width="9.140625" style="4"/>
    <col min="4875" max="4875" width="14" style="4" bestFit="1" customWidth="1"/>
    <col min="4876" max="4876" width="9.140625" style="4"/>
    <col min="4877" max="4877" width="13.42578125" style="4" bestFit="1" customWidth="1"/>
    <col min="4878" max="4878" width="14.28515625" style="4" bestFit="1" customWidth="1"/>
    <col min="4879" max="5114" width="9.140625" style="4"/>
    <col min="5115" max="5115" width="4" style="4" customWidth="1"/>
    <col min="5116" max="5116" width="8.7109375" style="4" customWidth="1"/>
    <col min="5117" max="5117" width="9" style="4" customWidth="1"/>
    <col min="5118" max="5118" width="6.42578125" style="4" bestFit="1" customWidth="1"/>
    <col min="5119" max="5119" width="6.85546875" style="4" customWidth="1"/>
    <col min="5120" max="5120" width="8.7109375" style="4" customWidth="1"/>
    <col min="5121" max="5121" width="5.7109375" style="4" customWidth="1"/>
    <col min="5122" max="5123" width="7.28515625" style="4" bestFit="1" customWidth="1"/>
    <col min="5124" max="5124" width="7.42578125" style="4" bestFit="1" customWidth="1"/>
    <col min="5125" max="5125" width="6.28515625" style="4" customWidth="1"/>
    <col min="5126" max="5126" width="9.28515625" style="4" customWidth="1"/>
    <col min="5127" max="5127" width="9" style="4" customWidth="1"/>
    <col min="5128" max="5128" width="5.85546875" style="4" customWidth="1"/>
    <col min="5129" max="5130" width="9.140625" style="4"/>
    <col min="5131" max="5131" width="14" style="4" bestFit="1" customWidth="1"/>
    <col min="5132" max="5132" width="9.140625" style="4"/>
    <col min="5133" max="5133" width="13.42578125" style="4" bestFit="1" customWidth="1"/>
    <col min="5134" max="5134" width="14.28515625" style="4" bestFit="1" customWidth="1"/>
    <col min="5135" max="5370" width="9.140625" style="4"/>
    <col min="5371" max="5371" width="4" style="4" customWidth="1"/>
    <col min="5372" max="5372" width="8.7109375" style="4" customWidth="1"/>
    <col min="5373" max="5373" width="9" style="4" customWidth="1"/>
    <col min="5374" max="5374" width="6.42578125" style="4" bestFit="1" customWidth="1"/>
    <col min="5375" max="5375" width="6.85546875" style="4" customWidth="1"/>
    <col min="5376" max="5376" width="8.7109375" style="4" customWidth="1"/>
    <col min="5377" max="5377" width="5.7109375" style="4" customWidth="1"/>
    <col min="5378" max="5379" width="7.28515625" style="4" bestFit="1" customWidth="1"/>
    <col min="5380" max="5380" width="7.42578125" style="4" bestFit="1" customWidth="1"/>
    <col min="5381" max="5381" width="6.28515625" style="4" customWidth="1"/>
    <col min="5382" max="5382" width="9.28515625" style="4" customWidth="1"/>
    <col min="5383" max="5383" width="9" style="4" customWidth="1"/>
    <col min="5384" max="5384" width="5.85546875" style="4" customWidth="1"/>
    <col min="5385" max="5386" width="9.140625" style="4"/>
    <col min="5387" max="5387" width="14" style="4" bestFit="1" customWidth="1"/>
    <col min="5388" max="5388" width="9.140625" style="4"/>
    <col min="5389" max="5389" width="13.42578125" style="4" bestFit="1" customWidth="1"/>
    <col min="5390" max="5390" width="14.28515625" style="4" bestFit="1" customWidth="1"/>
    <col min="5391" max="5626" width="9.140625" style="4"/>
    <col min="5627" max="5627" width="4" style="4" customWidth="1"/>
    <col min="5628" max="5628" width="8.7109375" style="4" customWidth="1"/>
    <col min="5629" max="5629" width="9" style="4" customWidth="1"/>
    <col min="5630" max="5630" width="6.42578125" style="4" bestFit="1" customWidth="1"/>
    <col min="5631" max="5631" width="6.85546875" style="4" customWidth="1"/>
    <col min="5632" max="5632" width="8.7109375" style="4" customWidth="1"/>
    <col min="5633" max="5633" width="5.7109375" style="4" customWidth="1"/>
    <col min="5634" max="5635" width="7.28515625" style="4" bestFit="1" customWidth="1"/>
    <col min="5636" max="5636" width="7.42578125" style="4" bestFit="1" customWidth="1"/>
    <col min="5637" max="5637" width="6.28515625" style="4" customWidth="1"/>
    <col min="5638" max="5638" width="9.28515625" style="4" customWidth="1"/>
    <col min="5639" max="5639" width="9" style="4" customWidth="1"/>
    <col min="5640" max="5640" width="5.85546875" style="4" customWidth="1"/>
    <col min="5641" max="5642" width="9.140625" style="4"/>
    <col min="5643" max="5643" width="14" style="4" bestFit="1" customWidth="1"/>
    <col min="5644" max="5644" width="9.140625" style="4"/>
    <col min="5645" max="5645" width="13.42578125" style="4" bestFit="1" customWidth="1"/>
    <col min="5646" max="5646" width="14.28515625" style="4" bestFit="1" customWidth="1"/>
    <col min="5647" max="5882" width="9.140625" style="4"/>
    <col min="5883" max="5883" width="4" style="4" customWidth="1"/>
    <col min="5884" max="5884" width="8.7109375" style="4" customWidth="1"/>
    <col min="5885" max="5885" width="9" style="4" customWidth="1"/>
    <col min="5886" max="5886" width="6.42578125" style="4" bestFit="1" customWidth="1"/>
    <col min="5887" max="5887" width="6.85546875" style="4" customWidth="1"/>
    <col min="5888" max="5888" width="8.7109375" style="4" customWidth="1"/>
    <col min="5889" max="5889" width="5.7109375" style="4" customWidth="1"/>
    <col min="5890" max="5891" width="7.28515625" style="4" bestFit="1" customWidth="1"/>
    <col min="5892" max="5892" width="7.42578125" style="4" bestFit="1" customWidth="1"/>
    <col min="5893" max="5893" width="6.28515625" style="4" customWidth="1"/>
    <col min="5894" max="5894" width="9.28515625" style="4" customWidth="1"/>
    <col min="5895" max="5895" width="9" style="4" customWidth="1"/>
    <col min="5896" max="5896" width="5.85546875" style="4" customWidth="1"/>
    <col min="5897" max="5898" width="9.140625" style="4"/>
    <col min="5899" max="5899" width="14" style="4" bestFit="1" customWidth="1"/>
    <col min="5900" max="5900" width="9.140625" style="4"/>
    <col min="5901" max="5901" width="13.42578125" style="4" bestFit="1" customWidth="1"/>
    <col min="5902" max="5902" width="14.28515625" style="4" bestFit="1" customWidth="1"/>
    <col min="5903" max="6138" width="9.140625" style="4"/>
    <col min="6139" max="6139" width="4" style="4" customWidth="1"/>
    <col min="6140" max="6140" width="8.7109375" style="4" customWidth="1"/>
    <col min="6141" max="6141" width="9" style="4" customWidth="1"/>
    <col min="6142" max="6142" width="6.42578125" style="4" bestFit="1" customWidth="1"/>
    <col min="6143" max="6143" width="6.85546875" style="4" customWidth="1"/>
    <col min="6144" max="6144" width="8.7109375" style="4" customWidth="1"/>
    <col min="6145" max="6145" width="5.7109375" style="4" customWidth="1"/>
    <col min="6146" max="6147" width="7.28515625" style="4" bestFit="1" customWidth="1"/>
    <col min="6148" max="6148" width="7.42578125" style="4" bestFit="1" customWidth="1"/>
    <col min="6149" max="6149" width="6.28515625" style="4" customWidth="1"/>
    <col min="6150" max="6150" width="9.28515625" style="4" customWidth="1"/>
    <col min="6151" max="6151" width="9" style="4" customWidth="1"/>
    <col min="6152" max="6152" width="5.85546875" style="4" customWidth="1"/>
    <col min="6153" max="6154" width="9.140625" style="4"/>
    <col min="6155" max="6155" width="14" style="4" bestFit="1" customWidth="1"/>
    <col min="6156" max="6156" width="9.140625" style="4"/>
    <col min="6157" max="6157" width="13.42578125" style="4" bestFit="1" customWidth="1"/>
    <col min="6158" max="6158" width="14.28515625" style="4" bestFit="1" customWidth="1"/>
    <col min="6159" max="6394" width="9.140625" style="4"/>
    <col min="6395" max="6395" width="4" style="4" customWidth="1"/>
    <col min="6396" max="6396" width="8.7109375" style="4" customWidth="1"/>
    <col min="6397" max="6397" width="9" style="4" customWidth="1"/>
    <col min="6398" max="6398" width="6.42578125" style="4" bestFit="1" customWidth="1"/>
    <col min="6399" max="6399" width="6.85546875" style="4" customWidth="1"/>
    <col min="6400" max="6400" width="8.7109375" style="4" customWidth="1"/>
    <col min="6401" max="6401" width="5.7109375" style="4" customWidth="1"/>
    <col min="6402" max="6403" width="7.28515625" style="4" bestFit="1" customWidth="1"/>
    <col min="6404" max="6404" width="7.42578125" style="4" bestFit="1" customWidth="1"/>
    <col min="6405" max="6405" width="6.28515625" style="4" customWidth="1"/>
    <col min="6406" max="6406" width="9.28515625" style="4" customWidth="1"/>
    <col min="6407" max="6407" width="9" style="4" customWidth="1"/>
    <col min="6408" max="6408" width="5.85546875" style="4" customWidth="1"/>
    <col min="6409" max="6410" width="9.140625" style="4"/>
    <col min="6411" max="6411" width="14" style="4" bestFit="1" customWidth="1"/>
    <col min="6412" max="6412" width="9.140625" style="4"/>
    <col min="6413" max="6413" width="13.42578125" style="4" bestFit="1" customWidth="1"/>
    <col min="6414" max="6414" width="14.28515625" style="4" bestFit="1" customWidth="1"/>
    <col min="6415" max="6650" width="9.140625" style="4"/>
    <col min="6651" max="6651" width="4" style="4" customWidth="1"/>
    <col min="6652" max="6652" width="8.7109375" style="4" customWidth="1"/>
    <col min="6653" max="6653" width="9" style="4" customWidth="1"/>
    <col min="6654" max="6654" width="6.42578125" style="4" bestFit="1" customWidth="1"/>
    <col min="6655" max="6655" width="6.85546875" style="4" customWidth="1"/>
    <col min="6656" max="6656" width="8.7109375" style="4" customWidth="1"/>
    <col min="6657" max="6657" width="5.7109375" style="4" customWidth="1"/>
    <col min="6658" max="6659" width="7.28515625" style="4" bestFit="1" customWidth="1"/>
    <col min="6660" max="6660" width="7.42578125" style="4" bestFit="1" customWidth="1"/>
    <col min="6661" max="6661" width="6.28515625" style="4" customWidth="1"/>
    <col min="6662" max="6662" width="9.28515625" style="4" customWidth="1"/>
    <col min="6663" max="6663" width="9" style="4" customWidth="1"/>
    <col min="6664" max="6664" width="5.85546875" style="4" customWidth="1"/>
    <col min="6665" max="6666" width="9.140625" style="4"/>
    <col min="6667" max="6667" width="14" style="4" bestFit="1" customWidth="1"/>
    <col min="6668" max="6668" width="9.140625" style="4"/>
    <col min="6669" max="6669" width="13.42578125" style="4" bestFit="1" customWidth="1"/>
    <col min="6670" max="6670" width="14.28515625" style="4" bestFit="1" customWidth="1"/>
    <col min="6671" max="6906" width="9.140625" style="4"/>
    <col min="6907" max="6907" width="4" style="4" customWidth="1"/>
    <col min="6908" max="6908" width="8.7109375" style="4" customWidth="1"/>
    <col min="6909" max="6909" width="9" style="4" customWidth="1"/>
    <col min="6910" max="6910" width="6.42578125" style="4" bestFit="1" customWidth="1"/>
    <col min="6911" max="6911" width="6.85546875" style="4" customWidth="1"/>
    <col min="6912" max="6912" width="8.7109375" style="4" customWidth="1"/>
    <col min="6913" max="6913" width="5.7109375" style="4" customWidth="1"/>
    <col min="6914" max="6915" width="7.28515625" style="4" bestFit="1" customWidth="1"/>
    <col min="6916" max="6916" width="7.42578125" style="4" bestFit="1" customWidth="1"/>
    <col min="6917" max="6917" width="6.28515625" style="4" customWidth="1"/>
    <col min="6918" max="6918" width="9.28515625" style="4" customWidth="1"/>
    <col min="6919" max="6919" width="9" style="4" customWidth="1"/>
    <col min="6920" max="6920" width="5.85546875" style="4" customWidth="1"/>
    <col min="6921" max="6922" width="9.140625" style="4"/>
    <col min="6923" max="6923" width="14" style="4" bestFit="1" customWidth="1"/>
    <col min="6924" max="6924" width="9.140625" style="4"/>
    <col min="6925" max="6925" width="13.42578125" style="4" bestFit="1" customWidth="1"/>
    <col min="6926" max="6926" width="14.28515625" style="4" bestFit="1" customWidth="1"/>
    <col min="6927" max="7162" width="9.140625" style="4"/>
    <col min="7163" max="7163" width="4" style="4" customWidth="1"/>
    <col min="7164" max="7164" width="8.7109375" style="4" customWidth="1"/>
    <col min="7165" max="7165" width="9" style="4" customWidth="1"/>
    <col min="7166" max="7166" width="6.42578125" style="4" bestFit="1" customWidth="1"/>
    <col min="7167" max="7167" width="6.85546875" style="4" customWidth="1"/>
    <col min="7168" max="7168" width="8.7109375" style="4" customWidth="1"/>
    <col min="7169" max="7169" width="5.7109375" style="4" customWidth="1"/>
    <col min="7170" max="7171" width="7.28515625" style="4" bestFit="1" customWidth="1"/>
    <col min="7172" max="7172" width="7.42578125" style="4" bestFit="1" customWidth="1"/>
    <col min="7173" max="7173" width="6.28515625" style="4" customWidth="1"/>
    <col min="7174" max="7174" width="9.28515625" style="4" customWidth="1"/>
    <col min="7175" max="7175" width="9" style="4" customWidth="1"/>
    <col min="7176" max="7176" width="5.85546875" style="4" customWidth="1"/>
    <col min="7177" max="7178" width="9.140625" style="4"/>
    <col min="7179" max="7179" width="14" style="4" bestFit="1" customWidth="1"/>
    <col min="7180" max="7180" width="9.140625" style="4"/>
    <col min="7181" max="7181" width="13.42578125" style="4" bestFit="1" customWidth="1"/>
    <col min="7182" max="7182" width="14.28515625" style="4" bestFit="1" customWidth="1"/>
    <col min="7183" max="7418" width="9.140625" style="4"/>
    <col min="7419" max="7419" width="4" style="4" customWidth="1"/>
    <col min="7420" max="7420" width="8.7109375" style="4" customWidth="1"/>
    <col min="7421" max="7421" width="9" style="4" customWidth="1"/>
    <col min="7422" max="7422" width="6.42578125" style="4" bestFit="1" customWidth="1"/>
    <col min="7423" max="7423" width="6.85546875" style="4" customWidth="1"/>
    <col min="7424" max="7424" width="8.7109375" style="4" customWidth="1"/>
    <col min="7425" max="7425" width="5.7109375" style="4" customWidth="1"/>
    <col min="7426" max="7427" width="7.28515625" style="4" bestFit="1" customWidth="1"/>
    <col min="7428" max="7428" width="7.42578125" style="4" bestFit="1" customWidth="1"/>
    <col min="7429" max="7429" width="6.28515625" style="4" customWidth="1"/>
    <col min="7430" max="7430" width="9.28515625" style="4" customWidth="1"/>
    <col min="7431" max="7431" width="9" style="4" customWidth="1"/>
    <col min="7432" max="7432" width="5.85546875" style="4" customWidth="1"/>
    <col min="7433" max="7434" width="9.140625" style="4"/>
    <col min="7435" max="7435" width="14" style="4" bestFit="1" customWidth="1"/>
    <col min="7436" max="7436" width="9.140625" style="4"/>
    <col min="7437" max="7437" width="13.42578125" style="4" bestFit="1" customWidth="1"/>
    <col min="7438" max="7438" width="14.28515625" style="4" bestFit="1" customWidth="1"/>
    <col min="7439" max="7674" width="9.140625" style="4"/>
    <col min="7675" max="7675" width="4" style="4" customWidth="1"/>
    <col min="7676" max="7676" width="8.7109375" style="4" customWidth="1"/>
    <col min="7677" max="7677" width="9" style="4" customWidth="1"/>
    <col min="7678" max="7678" width="6.42578125" style="4" bestFit="1" customWidth="1"/>
    <col min="7679" max="7679" width="6.85546875" style="4" customWidth="1"/>
    <col min="7680" max="7680" width="8.7109375" style="4" customWidth="1"/>
    <col min="7681" max="7681" width="5.7109375" style="4" customWidth="1"/>
    <col min="7682" max="7683" width="7.28515625" style="4" bestFit="1" customWidth="1"/>
    <col min="7684" max="7684" width="7.42578125" style="4" bestFit="1" customWidth="1"/>
    <col min="7685" max="7685" width="6.28515625" style="4" customWidth="1"/>
    <col min="7686" max="7686" width="9.28515625" style="4" customWidth="1"/>
    <col min="7687" max="7687" width="9" style="4" customWidth="1"/>
    <col min="7688" max="7688" width="5.85546875" style="4" customWidth="1"/>
    <col min="7689" max="7690" width="9.140625" style="4"/>
    <col min="7691" max="7691" width="14" style="4" bestFit="1" customWidth="1"/>
    <col min="7692" max="7692" width="9.140625" style="4"/>
    <col min="7693" max="7693" width="13.42578125" style="4" bestFit="1" customWidth="1"/>
    <col min="7694" max="7694" width="14.28515625" style="4" bestFit="1" customWidth="1"/>
    <col min="7695" max="7930" width="9.140625" style="4"/>
    <col min="7931" max="7931" width="4" style="4" customWidth="1"/>
    <col min="7932" max="7932" width="8.7109375" style="4" customWidth="1"/>
    <col min="7933" max="7933" width="9" style="4" customWidth="1"/>
    <col min="7934" max="7934" width="6.42578125" style="4" bestFit="1" customWidth="1"/>
    <col min="7935" max="7935" width="6.85546875" style="4" customWidth="1"/>
    <col min="7936" max="7936" width="8.7109375" style="4" customWidth="1"/>
    <col min="7937" max="7937" width="5.7109375" style="4" customWidth="1"/>
    <col min="7938" max="7939" width="7.28515625" style="4" bestFit="1" customWidth="1"/>
    <col min="7940" max="7940" width="7.42578125" style="4" bestFit="1" customWidth="1"/>
    <col min="7941" max="7941" width="6.28515625" style="4" customWidth="1"/>
    <col min="7942" max="7942" width="9.28515625" style="4" customWidth="1"/>
    <col min="7943" max="7943" width="9" style="4" customWidth="1"/>
    <col min="7944" max="7944" width="5.85546875" style="4" customWidth="1"/>
    <col min="7945" max="7946" width="9.140625" style="4"/>
    <col min="7947" max="7947" width="14" style="4" bestFit="1" customWidth="1"/>
    <col min="7948" max="7948" width="9.140625" style="4"/>
    <col min="7949" max="7949" width="13.42578125" style="4" bestFit="1" customWidth="1"/>
    <col min="7950" max="7950" width="14.28515625" style="4" bestFit="1" customWidth="1"/>
    <col min="7951" max="8186" width="9.140625" style="4"/>
    <col min="8187" max="8187" width="4" style="4" customWidth="1"/>
    <col min="8188" max="8188" width="8.7109375" style="4" customWidth="1"/>
    <col min="8189" max="8189" width="9" style="4" customWidth="1"/>
    <col min="8190" max="8190" width="6.42578125" style="4" bestFit="1" customWidth="1"/>
    <col min="8191" max="8191" width="6.85546875" style="4" customWidth="1"/>
    <col min="8192" max="8192" width="8.7109375" style="4" customWidth="1"/>
    <col min="8193" max="8193" width="5.7109375" style="4" customWidth="1"/>
    <col min="8194" max="8195" width="7.28515625" style="4" bestFit="1" customWidth="1"/>
    <col min="8196" max="8196" width="7.42578125" style="4" bestFit="1" customWidth="1"/>
    <col min="8197" max="8197" width="6.28515625" style="4" customWidth="1"/>
    <col min="8198" max="8198" width="9.28515625" style="4" customWidth="1"/>
    <col min="8199" max="8199" width="9" style="4" customWidth="1"/>
    <col min="8200" max="8200" width="5.85546875" style="4" customWidth="1"/>
    <col min="8201" max="8202" width="9.140625" style="4"/>
    <col min="8203" max="8203" width="14" style="4" bestFit="1" customWidth="1"/>
    <col min="8204" max="8204" width="9.140625" style="4"/>
    <col min="8205" max="8205" width="13.42578125" style="4" bestFit="1" customWidth="1"/>
    <col min="8206" max="8206" width="14.28515625" style="4" bestFit="1" customWidth="1"/>
    <col min="8207" max="8442" width="9.140625" style="4"/>
    <col min="8443" max="8443" width="4" style="4" customWidth="1"/>
    <col min="8444" max="8444" width="8.7109375" style="4" customWidth="1"/>
    <col min="8445" max="8445" width="9" style="4" customWidth="1"/>
    <col min="8446" max="8446" width="6.42578125" style="4" bestFit="1" customWidth="1"/>
    <col min="8447" max="8447" width="6.85546875" style="4" customWidth="1"/>
    <col min="8448" max="8448" width="8.7109375" style="4" customWidth="1"/>
    <col min="8449" max="8449" width="5.7109375" style="4" customWidth="1"/>
    <col min="8450" max="8451" width="7.28515625" style="4" bestFit="1" customWidth="1"/>
    <col min="8452" max="8452" width="7.42578125" style="4" bestFit="1" customWidth="1"/>
    <col min="8453" max="8453" width="6.28515625" style="4" customWidth="1"/>
    <col min="8454" max="8454" width="9.28515625" style="4" customWidth="1"/>
    <col min="8455" max="8455" width="9" style="4" customWidth="1"/>
    <col min="8456" max="8456" width="5.85546875" style="4" customWidth="1"/>
    <col min="8457" max="8458" width="9.140625" style="4"/>
    <col min="8459" max="8459" width="14" style="4" bestFit="1" customWidth="1"/>
    <col min="8460" max="8460" width="9.140625" style="4"/>
    <col min="8461" max="8461" width="13.42578125" style="4" bestFit="1" customWidth="1"/>
    <col min="8462" max="8462" width="14.28515625" style="4" bestFit="1" customWidth="1"/>
    <col min="8463" max="8698" width="9.140625" style="4"/>
    <col min="8699" max="8699" width="4" style="4" customWidth="1"/>
    <col min="8700" max="8700" width="8.7109375" style="4" customWidth="1"/>
    <col min="8701" max="8701" width="9" style="4" customWidth="1"/>
    <col min="8702" max="8702" width="6.42578125" style="4" bestFit="1" customWidth="1"/>
    <col min="8703" max="8703" width="6.85546875" style="4" customWidth="1"/>
    <col min="8704" max="8704" width="8.7109375" style="4" customWidth="1"/>
    <col min="8705" max="8705" width="5.7109375" style="4" customWidth="1"/>
    <col min="8706" max="8707" width="7.28515625" style="4" bestFit="1" customWidth="1"/>
    <col min="8708" max="8708" width="7.42578125" style="4" bestFit="1" customWidth="1"/>
    <col min="8709" max="8709" width="6.28515625" style="4" customWidth="1"/>
    <col min="8710" max="8710" width="9.28515625" style="4" customWidth="1"/>
    <col min="8711" max="8711" width="9" style="4" customWidth="1"/>
    <col min="8712" max="8712" width="5.85546875" style="4" customWidth="1"/>
    <col min="8713" max="8714" width="9.140625" style="4"/>
    <col min="8715" max="8715" width="14" style="4" bestFit="1" customWidth="1"/>
    <col min="8716" max="8716" width="9.140625" style="4"/>
    <col min="8717" max="8717" width="13.42578125" style="4" bestFit="1" customWidth="1"/>
    <col min="8718" max="8718" width="14.28515625" style="4" bestFit="1" customWidth="1"/>
    <col min="8719" max="8954" width="9.140625" style="4"/>
    <col min="8955" max="8955" width="4" style="4" customWidth="1"/>
    <col min="8956" max="8956" width="8.7109375" style="4" customWidth="1"/>
    <col min="8957" max="8957" width="9" style="4" customWidth="1"/>
    <col min="8958" max="8958" width="6.42578125" style="4" bestFit="1" customWidth="1"/>
    <col min="8959" max="8959" width="6.85546875" style="4" customWidth="1"/>
    <col min="8960" max="8960" width="8.7109375" style="4" customWidth="1"/>
    <col min="8961" max="8961" width="5.7109375" style="4" customWidth="1"/>
    <col min="8962" max="8963" width="7.28515625" style="4" bestFit="1" customWidth="1"/>
    <col min="8964" max="8964" width="7.42578125" style="4" bestFit="1" customWidth="1"/>
    <col min="8965" max="8965" width="6.28515625" style="4" customWidth="1"/>
    <col min="8966" max="8966" width="9.28515625" style="4" customWidth="1"/>
    <col min="8967" max="8967" width="9" style="4" customWidth="1"/>
    <col min="8968" max="8968" width="5.85546875" style="4" customWidth="1"/>
    <col min="8969" max="8970" width="9.140625" style="4"/>
    <col min="8971" max="8971" width="14" style="4" bestFit="1" customWidth="1"/>
    <col min="8972" max="8972" width="9.140625" style="4"/>
    <col min="8973" max="8973" width="13.42578125" style="4" bestFit="1" customWidth="1"/>
    <col min="8974" max="8974" width="14.28515625" style="4" bestFit="1" customWidth="1"/>
    <col min="8975" max="9210" width="9.140625" style="4"/>
    <col min="9211" max="9211" width="4" style="4" customWidth="1"/>
    <col min="9212" max="9212" width="8.7109375" style="4" customWidth="1"/>
    <col min="9213" max="9213" width="9" style="4" customWidth="1"/>
    <col min="9214" max="9214" width="6.42578125" style="4" bestFit="1" customWidth="1"/>
    <col min="9215" max="9215" width="6.85546875" style="4" customWidth="1"/>
    <col min="9216" max="9216" width="8.7109375" style="4" customWidth="1"/>
    <col min="9217" max="9217" width="5.7109375" style="4" customWidth="1"/>
    <col min="9218" max="9219" width="7.28515625" style="4" bestFit="1" customWidth="1"/>
    <col min="9220" max="9220" width="7.42578125" style="4" bestFit="1" customWidth="1"/>
    <col min="9221" max="9221" width="6.28515625" style="4" customWidth="1"/>
    <col min="9222" max="9222" width="9.28515625" style="4" customWidth="1"/>
    <col min="9223" max="9223" width="9" style="4" customWidth="1"/>
    <col min="9224" max="9224" width="5.85546875" style="4" customWidth="1"/>
    <col min="9225" max="9226" width="9.140625" style="4"/>
    <col min="9227" max="9227" width="14" style="4" bestFit="1" customWidth="1"/>
    <col min="9228" max="9228" width="9.140625" style="4"/>
    <col min="9229" max="9229" width="13.42578125" style="4" bestFit="1" customWidth="1"/>
    <col min="9230" max="9230" width="14.28515625" style="4" bestFit="1" customWidth="1"/>
    <col min="9231" max="9466" width="9.140625" style="4"/>
    <col min="9467" max="9467" width="4" style="4" customWidth="1"/>
    <col min="9468" max="9468" width="8.7109375" style="4" customWidth="1"/>
    <col min="9469" max="9469" width="9" style="4" customWidth="1"/>
    <col min="9470" max="9470" width="6.42578125" style="4" bestFit="1" customWidth="1"/>
    <col min="9471" max="9471" width="6.85546875" style="4" customWidth="1"/>
    <col min="9472" max="9472" width="8.7109375" style="4" customWidth="1"/>
    <col min="9473" max="9473" width="5.7109375" style="4" customWidth="1"/>
    <col min="9474" max="9475" width="7.28515625" style="4" bestFit="1" customWidth="1"/>
    <col min="9476" max="9476" width="7.42578125" style="4" bestFit="1" customWidth="1"/>
    <col min="9477" max="9477" width="6.28515625" style="4" customWidth="1"/>
    <col min="9478" max="9478" width="9.28515625" style="4" customWidth="1"/>
    <col min="9479" max="9479" width="9" style="4" customWidth="1"/>
    <col min="9480" max="9480" width="5.85546875" style="4" customWidth="1"/>
    <col min="9481" max="9482" width="9.140625" style="4"/>
    <col min="9483" max="9483" width="14" style="4" bestFit="1" customWidth="1"/>
    <col min="9484" max="9484" width="9.140625" style="4"/>
    <col min="9485" max="9485" width="13.42578125" style="4" bestFit="1" customWidth="1"/>
    <col min="9486" max="9486" width="14.28515625" style="4" bestFit="1" customWidth="1"/>
    <col min="9487" max="9722" width="9.140625" style="4"/>
    <col min="9723" max="9723" width="4" style="4" customWidth="1"/>
    <col min="9724" max="9724" width="8.7109375" style="4" customWidth="1"/>
    <col min="9725" max="9725" width="9" style="4" customWidth="1"/>
    <col min="9726" max="9726" width="6.42578125" style="4" bestFit="1" customWidth="1"/>
    <col min="9727" max="9727" width="6.85546875" style="4" customWidth="1"/>
    <col min="9728" max="9728" width="8.7109375" style="4" customWidth="1"/>
    <col min="9729" max="9729" width="5.7109375" style="4" customWidth="1"/>
    <col min="9730" max="9731" width="7.28515625" style="4" bestFit="1" customWidth="1"/>
    <col min="9732" max="9732" width="7.42578125" style="4" bestFit="1" customWidth="1"/>
    <col min="9733" max="9733" width="6.28515625" style="4" customWidth="1"/>
    <col min="9734" max="9734" width="9.28515625" style="4" customWidth="1"/>
    <col min="9735" max="9735" width="9" style="4" customWidth="1"/>
    <col min="9736" max="9736" width="5.85546875" style="4" customWidth="1"/>
    <col min="9737" max="9738" width="9.140625" style="4"/>
    <col min="9739" max="9739" width="14" style="4" bestFit="1" customWidth="1"/>
    <col min="9740" max="9740" width="9.140625" style="4"/>
    <col min="9741" max="9741" width="13.42578125" style="4" bestFit="1" customWidth="1"/>
    <col min="9742" max="9742" width="14.28515625" style="4" bestFit="1" customWidth="1"/>
    <col min="9743" max="9978" width="9.140625" style="4"/>
    <col min="9979" max="9979" width="4" style="4" customWidth="1"/>
    <col min="9980" max="9980" width="8.7109375" style="4" customWidth="1"/>
    <col min="9981" max="9981" width="9" style="4" customWidth="1"/>
    <col min="9982" max="9982" width="6.42578125" style="4" bestFit="1" customWidth="1"/>
    <col min="9983" max="9983" width="6.85546875" style="4" customWidth="1"/>
    <col min="9984" max="9984" width="8.7109375" style="4" customWidth="1"/>
    <col min="9985" max="9985" width="5.7109375" style="4" customWidth="1"/>
    <col min="9986" max="9987" width="7.28515625" style="4" bestFit="1" customWidth="1"/>
    <col min="9988" max="9988" width="7.42578125" style="4" bestFit="1" customWidth="1"/>
    <col min="9989" max="9989" width="6.28515625" style="4" customWidth="1"/>
    <col min="9990" max="9990" width="9.28515625" style="4" customWidth="1"/>
    <col min="9991" max="9991" width="9" style="4" customWidth="1"/>
    <col min="9992" max="9992" width="5.85546875" style="4" customWidth="1"/>
    <col min="9993" max="9994" width="9.140625" style="4"/>
    <col min="9995" max="9995" width="14" style="4" bestFit="1" customWidth="1"/>
    <col min="9996" max="9996" width="9.140625" style="4"/>
    <col min="9997" max="9997" width="13.42578125" style="4" bestFit="1" customWidth="1"/>
    <col min="9998" max="9998" width="14.28515625" style="4" bestFit="1" customWidth="1"/>
    <col min="9999" max="10234" width="9.140625" style="4"/>
    <col min="10235" max="10235" width="4" style="4" customWidth="1"/>
    <col min="10236" max="10236" width="8.7109375" style="4" customWidth="1"/>
    <col min="10237" max="10237" width="9" style="4" customWidth="1"/>
    <col min="10238" max="10238" width="6.42578125" style="4" bestFit="1" customWidth="1"/>
    <col min="10239" max="10239" width="6.85546875" style="4" customWidth="1"/>
    <col min="10240" max="10240" width="8.7109375" style="4" customWidth="1"/>
    <col min="10241" max="10241" width="5.7109375" style="4" customWidth="1"/>
    <col min="10242" max="10243" width="7.28515625" style="4" bestFit="1" customWidth="1"/>
    <col min="10244" max="10244" width="7.42578125" style="4" bestFit="1" customWidth="1"/>
    <col min="10245" max="10245" width="6.28515625" style="4" customWidth="1"/>
    <col min="10246" max="10246" width="9.28515625" style="4" customWidth="1"/>
    <col min="10247" max="10247" width="9" style="4" customWidth="1"/>
    <col min="10248" max="10248" width="5.85546875" style="4" customWidth="1"/>
    <col min="10249" max="10250" width="9.140625" style="4"/>
    <col min="10251" max="10251" width="14" style="4" bestFit="1" customWidth="1"/>
    <col min="10252" max="10252" width="9.140625" style="4"/>
    <col min="10253" max="10253" width="13.42578125" style="4" bestFit="1" customWidth="1"/>
    <col min="10254" max="10254" width="14.28515625" style="4" bestFit="1" customWidth="1"/>
    <col min="10255" max="10490" width="9.140625" style="4"/>
    <col min="10491" max="10491" width="4" style="4" customWidth="1"/>
    <col min="10492" max="10492" width="8.7109375" style="4" customWidth="1"/>
    <col min="10493" max="10493" width="9" style="4" customWidth="1"/>
    <col min="10494" max="10494" width="6.42578125" style="4" bestFit="1" customWidth="1"/>
    <col min="10495" max="10495" width="6.85546875" style="4" customWidth="1"/>
    <col min="10496" max="10496" width="8.7109375" style="4" customWidth="1"/>
    <col min="10497" max="10497" width="5.7109375" style="4" customWidth="1"/>
    <col min="10498" max="10499" width="7.28515625" style="4" bestFit="1" customWidth="1"/>
    <col min="10500" max="10500" width="7.42578125" style="4" bestFit="1" customWidth="1"/>
    <col min="10501" max="10501" width="6.28515625" style="4" customWidth="1"/>
    <col min="10502" max="10502" width="9.28515625" style="4" customWidth="1"/>
    <col min="10503" max="10503" width="9" style="4" customWidth="1"/>
    <col min="10504" max="10504" width="5.85546875" style="4" customWidth="1"/>
    <col min="10505" max="10506" width="9.140625" style="4"/>
    <col min="10507" max="10507" width="14" style="4" bestFit="1" customWidth="1"/>
    <col min="10508" max="10508" width="9.140625" style="4"/>
    <col min="10509" max="10509" width="13.42578125" style="4" bestFit="1" customWidth="1"/>
    <col min="10510" max="10510" width="14.28515625" style="4" bestFit="1" customWidth="1"/>
    <col min="10511" max="10746" width="9.140625" style="4"/>
    <col min="10747" max="10747" width="4" style="4" customWidth="1"/>
    <col min="10748" max="10748" width="8.7109375" style="4" customWidth="1"/>
    <col min="10749" max="10749" width="9" style="4" customWidth="1"/>
    <col min="10750" max="10750" width="6.42578125" style="4" bestFit="1" customWidth="1"/>
    <col min="10751" max="10751" width="6.85546875" style="4" customWidth="1"/>
    <col min="10752" max="10752" width="8.7109375" style="4" customWidth="1"/>
    <col min="10753" max="10753" width="5.7109375" style="4" customWidth="1"/>
    <col min="10754" max="10755" width="7.28515625" style="4" bestFit="1" customWidth="1"/>
    <col min="10756" max="10756" width="7.42578125" style="4" bestFit="1" customWidth="1"/>
    <col min="10757" max="10757" width="6.28515625" style="4" customWidth="1"/>
    <col min="10758" max="10758" width="9.28515625" style="4" customWidth="1"/>
    <col min="10759" max="10759" width="9" style="4" customWidth="1"/>
    <col min="10760" max="10760" width="5.85546875" style="4" customWidth="1"/>
    <col min="10761" max="10762" width="9.140625" style="4"/>
    <col min="10763" max="10763" width="14" style="4" bestFit="1" customWidth="1"/>
    <col min="10764" max="10764" width="9.140625" style="4"/>
    <col min="10765" max="10765" width="13.42578125" style="4" bestFit="1" customWidth="1"/>
    <col min="10766" max="10766" width="14.28515625" style="4" bestFit="1" customWidth="1"/>
    <col min="10767" max="11002" width="9.140625" style="4"/>
    <col min="11003" max="11003" width="4" style="4" customWidth="1"/>
    <col min="11004" max="11004" width="8.7109375" style="4" customWidth="1"/>
    <col min="11005" max="11005" width="9" style="4" customWidth="1"/>
    <col min="11006" max="11006" width="6.42578125" style="4" bestFit="1" customWidth="1"/>
    <col min="11007" max="11007" width="6.85546875" style="4" customWidth="1"/>
    <col min="11008" max="11008" width="8.7109375" style="4" customWidth="1"/>
    <col min="11009" max="11009" width="5.7109375" style="4" customWidth="1"/>
    <col min="11010" max="11011" width="7.28515625" style="4" bestFit="1" customWidth="1"/>
    <col min="11012" max="11012" width="7.42578125" style="4" bestFit="1" customWidth="1"/>
    <col min="11013" max="11013" width="6.28515625" style="4" customWidth="1"/>
    <col min="11014" max="11014" width="9.28515625" style="4" customWidth="1"/>
    <col min="11015" max="11015" width="9" style="4" customWidth="1"/>
    <col min="11016" max="11016" width="5.85546875" style="4" customWidth="1"/>
    <col min="11017" max="11018" width="9.140625" style="4"/>
    <col min="11019" max="11019" width="14" style="4" bestFit="1" customWidth="1"/>
    <col min="11020" max="11020" width="9.140625" style="4"/>
    <col min="11021" max="11021" width="13.42578125" style="4" bestFit="1" customWidth="1"/>
    <col min="11022" max="11022" width="14.28515625" style="4" bestFit="1" customWidth="1"/>
    <col min="11023" max="11258" width="9.140625" style="4"/>
    <col min="11259" max="11259" width="4" style="4" customWidth="1"/>
    <col min="11260" max="11260" width="8.7109375" style="4" customWidth="1"/>
    <col min="11261" max="11261" width="9" style="4" customWidth="1"/>
    <col min="11262" max="11262" width="6.42578125" style="4" bestFit="1" customWidth="1"/>
    <col min="11263" max="11263" width="6.85546875" style="4" customWidth="1"/>
    <col min="11264" max="11264" width="8.7109375" style="4" customWidth="1"/>
    <col min="11265" max="11265" width="5.7109375" style="4" customWidth="1"/>
    <col min="11266" max="11267" width="7.28515625" style="4" bestFit="1" customWidth="1"/>
    <col min="11268" max="11268" width="7.42578125" style="4" bestFit="1" customWidth="1"/>
    <col min="11269" max="11269" width="6.28515625" style="4" customWidth="1"/>
    <col min="11270" max="11270" width="9.28515625" style="4" customWidth="1"/>
    <col min="11271" max="11271" width="9" style="4" customWidth="1"/>
    <col min="11272" max="11272" width="5.85546875" style="4" customWidth="1"/>
    <col min="11273" max="11274" width="9.140625" style="4"/>
    <col min="11275" max="11275" width="14" style="4" bestFit="1" customWidth="1"/>
    <col min="11276" max="11276" width="9.140625" style="4"/>
    <col min="11277" max="11277" width="13.42578125" style="4" bestFit="1" customWidth="1"/>
    <col min="11278" max="11278" width="14.28515625" style="4" bestFit="1" customWidth="1"/>
    <col min="11279" max="11514" width="9.140625" style="4"/>
    <col min="11515" max="11515" width="4" style="4" customWidth="1"/>
    <col min="11516" max="11516" width="8.7109375" style="4" customWidth="1"/>
    <col min="11517" max="11517" width="9" style="4" customWidth="1"/>
    <col min="11518" max="11518" width="6.42578125" style="4" bestFit="1" customWidth="1"/>
    <col min="11519" max="11519" width="6.85546875" style="4" customWidth="1"/>
    <col min="11520" max="11520" width="8.7109375" style="4" customWidth="1"/>
    <col min="11521" max="11521" width="5.7109375" style="4" customWidth="1"/>
    <col min="11522" max="11523" width="7.28515625" style="4" bestFit="1" customWidth="1"/>
    <col min="11524" max="11524" width="7.42578125" style="4" bestFit="1" customWidth="1"/>
    <col min="11525" max="11525" width="6.28515625" style="4" customWidth="1"/>
    <col min="11526" max="11526" width="9.28515625" style="4" customWidth="1"/>
    <col min="11527" max="11527" width="9" style="4" customWidth="1"/>
    <col min="11528" max="11528" width="5.85546875" style="4" customWidth="1"/>
    <col min="11529" max="11530" width="9.140625" style="4"/>
    <col min="11531" max="11531" width="14" style="4" bestFit="1" customWidth="1"/>
    <col min="11532" max="11532" width="9.140625" style="4"/>
    <col min="11533" max="11533" width="13.42578125" style="4" bestFit="1" customWidth="1"/>
    <col min="11534" max="11534" width="14.28515625" style="4" bestFit="1" customWidth="1"/>
    <col min="11535" max="11770" width="9.140625" style="4"/>
    <col min="11771" max="11771" width="4" style="4" customWidth="1"/>
    <col min="11772" max="11772" width="8.7109375" style="4" customWidth="1"/>
    <col min="11773" max="11773" width="9" style="4" customWidth="1"/>
    <col min="11774" max="11774" width="6.42578125" style="4" bestFit="1" customWidth="1"/>
    <col min="11775" max="11775" width="6.85546875" style="4" customWidth="1"/>
    <col min="11776" max="11776" width="8.7109375" style="4" customWidth="1"/>
    <col min="11777" max="11777" width="5.7109375" style="4" customWidth="1"/>
    <col min="11778" max="11779" width="7.28515625" style="4" bestFit="1" customWidth="1"/>
    <col min="11780" max="11780" width="7.42578125" style="4" bestFit="1" customWidth="1"/>
    <col min="11781" max="11781" width="6.28515625" style="4" customWidth="1"/>
    <col min="11782" max="11782" width="9.28515625" style="4" customWidth="1"/>
    <col min="11783" max="11783" width="9" style="4" customWidth="1"/>
    <col min="11784" max="11784" width="5.85546875" style="4" customWidth="1"/>
    <col min="11785" max="11786" width="9.140625" style="4"/>
    <col min="11787" max="11787" width="14" style="4" bestFit="1" customWidth="1"/>
    <col min="11788" max="11788" width="9.140625" style="4"/>
    <col min="11789" max="11789" width="13.42578125" style="4" bestFit="1" customWidth="1"/>
    <col min="11790" max="11790" width="14.28515625" style="4" bestFit="1" customWidth="1"/>
    <col min="11791" max="12026" width="9.140625" style="4"/>
    <col min="12027" max="12027" width="4" style="4" customWidth="1"/>
    <col min="12028" max="12028" width="8.7109375" style="4" customWidth="1"/>
    <col min="12029" max="12029" width="9" style="4" customWidth="1"/>
    <col min="12030" max="12030" width="6.42578125" style="4" bestFit="1" customWidth="1"/>
    <col min="12031" max="12031" width="6.85546875" style="4" customWidth="1"/>
    <col min="12032" max="12032" width="8.7109375" style="4" customWidth="1"/>
    <col min="12033" max="12033" width="5.7109375" style="4" customWidth="1"/>
    <col min="12034" max="12035" width="7.28515625" style="4" bestFit="1" customWidth="1"/>
    <col min="12036" max="12036" width="7.42578125" style="4" bestFit="1" customWidth="1"/>
    <col min="12037" max="12037" width="6.28515625" style="4" customWidth="1"/>
    <col min="12038" max="12038" width="9.28515625" style="4" customWidth="1"/>
    <col min="12039" max="12039" width="9" style="4" customWidth="1"/>
    <col min="12040" max="12040" width="5.85546875" style="4" customWidth="1"/>
    <col min="12041" max="12042" width="9.140625" style="4"/>
    <col min="12043" max="12043" width="14" style="4" bestFit="1" customWidth="1"/>
    <col min="12044" max="12044" width="9.140625" style="4"/>
    <col min="12045" max="12045" width="13.42578125" style="4" bestFit="1" customWidth="1"/>
    <col min="12046" max="12046" width="14.28515625" style="4" bestFit="1" customWidth="1"/>
    <col min="12047" max="12282" width="9.140625" style="4"/>
    <col min="12283" max="12283" width="4" style="4" customWidth="1"/>
    <col min="12284" max="12284" width="8.7109375" style="4" customWidth="1"/>
    <col min="12285" max="12285" width="9" style="4" customWidth="1"/>
    <col min="12286" max="12286" width="6.42578125" style="4" bestFit="1" customWidth="1"/>
    <col min="12287" max="12287" width="6.85546875" style="4" customWidth="1"/>
    <col min="12288" max="12288" width="8.7109375" style="4" customWidth="1"/>
    <col min="12289" max="12289" width="5.7109375" style="4" customWidth="1"/>
    <col min="12290" max="12291" width="7.28515625" style="4" bestFit="1" customWidth="1"/>
    <col min="12292" max="12292" width="7.42578125" style="4" bestFit="1" customWidth="1"/>
    <col min="12293" max="12293" width="6.28515625" style="4" customWidth="1"/>
    <col min="12294" max="12294" width="9.28515625" style="4" customWidth="1"/>
    <col min="12295" max="12295" width="9" style="4" customWidth="1"/>
    <col min="12296" max="12296" width="5.85546875" style="4" customWidth="1"/>
    <col min="12297" max="12298" width="9.140625" style="4"/>
    <col min="12299" max="12299" width="14" style="4" bestFit="1" customWidth="1"/>
    <col min="12300" max="12300" width="9.140625" style="4"/>
    <col min="12301" max="12301" width="13.42578125" style="4" bestFit="1" customWidth="1"/>
    <col min="12302" max="12302" width="14.28515625" style="4" bestFit="1" customWidth="1"/>
    <col min="12303" max="12538" width="9.140625" style="4"/>
    <col min="12539" max="12539" width="4" style="4" customWidth="1"/>
    <col min="12540" max="12540" width="8.7109375" style="4" customWidth="1"/>
    <col min="12541" max="12541" width="9" style="4" customWidth="1"/>
    <col min="12542" max="12542" width="6.42578125" style="4" bestFit="1" customWidth="1"/>
    <col min="12543" max="12543" width="6.85546875" style="4" customWidth="1"/>
    <col min="12544" max="12544" width="8.7109375" style="4" customWidth="1"/>
    <col min="12545" max="12545" width="5.7109375" style="4" customWidth="1"/>
    <col min="12546" max="12547" width="7.28515625" style="4" bestFit="1" customWidth="1"/>
    <col min="12548" max="12548" width="7.42578125" style="4" bestFit="1" customWidth="1"/>
    <col min="12549" max="12549" width="6.28515625" style="4" customWidth="1"/>
    <col min="12550" max="12550" width="9.28515625" style="4" customWidth="1"/>
    <col min="12551" max="12551" width="9" style="4" customWidth="1"/>
    <col min="12552" max="12552" width="5.85546875" style="4" customWidth="1"/>
    <col min="12553" max="12554" width="9.140625" style="4"/>
    <col min="12555" max="12555" width="14" style="4" bestFit="1" customWidth="1"/>
    <col min="12556" max="12556" width="9.140625" style="4"/>
    <col min="12557" max="12557" width="13.42578125" style="4" bestFit="1" customWidth="1"/>
    <col min="12558" max="12558" width="14.28515625" style="4" bestFit="1" customWidth="1"/>
    <col min="12559" max="12794" width="9.140625" style="4"/>
    <col min="12795" max="12795" width="4" style="4" customWidth="1"/>
    <col min="12796" max="12796" width="8.7109375" style="4" customWidth="1"/>
    <col min="12797" max="12797" width="9" style="4" customWidth="1"/>
    <col min="12798" max="12798" width="6.42578125" style="4" bestFit="1" customWidth="1"/>
    <col min="12799" max="12799" width="6.85546875" style="4" customWidth="1"/>
    <col min="12800" max="12800" width="8.7109375" style="4" customWidth="1"/>
    <col min="12801" max="12801" width="5.7109375" style="4" customWidth="1"/>
    <col min="12802" max="12803" width="7.28515625" style="4" bestFit="1" customWidth="1"/>
    <col min="12804" max="12804" width="7.42578125" style="4" bestFit="1" customWidth="1"/>
    <col min="12805" max="12805" width="6.28515625" style="4" customWidth="1"/>
    <col min="12806" max="12806" width="9.28515625" style="4" customWidth="1"/>
    <col min="12807" max="12807" width="9" style="4" customWidth="1"/>
    <col min="12808" max="12808" width="5.85546875" style="4" customWidth="1"/>
    <col min="12809" max="12810" width="9.140625" style="4"/>
    <col min="12811" max="12811" width="14" style="4" bestFit="1" customWidth="1"/>
    <col min="12812" max="12812" width="9.140625" style="4"/>
    <col min="12813" max="12813" width="13.42578125" style="4" bestFit="1" customWidth="1"/>
    <col min="12814" max="12814" width="14.28515625" style="4" bestFit="1" customWidth="1"/>
    <col min="12815" max="13050" width="9.140625" style="4"/>
    <col min="13051" max="13051" width="4" style="4" customWidth="1"/>
    <col min="13052" max="13052" width="8.7109375" style="4" customWidth="1"/>
    <col min="13053" max="13053" width="9" style="4" customWidth="1"/>
    <col min="13054" max="13054" width="6.42578125" style="4" bestFit="1" customWidth="1"/>
    <col min="13055" max="13055" width="6.85546875" style="4" customWidth="1"/>
    <col min="13056" max="13056" width="8.7109375" style="4" customWidth="1"/>
    <col min="13057" max="13057" width="5.7109375" style="4" customWidth="1"/>
    <col min="13058" max="13059" width="7.28515625" style="4" bestFit="1" customWidth="1"/>
    <col min="13060" max="13060" width="7.42578125" style="4" bestFit="1" customWidth="1"/>
    <col min="13061" max="13061" width="6.28515625" style="4" customWidth="1"/>
    <col min="13062" max="13062" width="9.28515625" style="4" customWidth="1"/>
    <col min="13063" max="13063" width="9" style="4" customWidth="1"/>
    <col min="13064" max="13064" width="5.85546875" style="4" customWidth="1"/>
    <col min="13065" max="13066" width="9.140625" style="4"/>
    <col min="13067" max="13067" width="14" style="4" bestFit="1" customWidth="1"/>
    <col min="13068" max="13068" width="9.140625" style="4"/>
    <col min="13069" max="13069" width="13.42578125" style="4" bestFit="1" customWidth="1"/>
    <col min="13070" max="13070" width="14.28515625" style="4" bestFit="1" customWidth="1"/>
    <col min="13071" max="13306" width="9.140625" style="4"/>
    <col min="13307" max="13307" width="4" style="4" customWidth="1"/>
    <col min="13308" max="13308" width="8.7109375" style="4" customWidth="1"/>
    <col min="13309" max="13309" width="9" style="4" customWidth="1"/>
    <col min="13310" max="13310" width="6.42578125" style="4" bestFit="1" customWidth="1"/>
    <col min="13311" max="13311" width="6.85546875" style="4" customWidth="1"/>
    <col min="13312" max="13312" width="8.7109375" style="4" customWidth="1"/>
    <col min="13313" max="13313" width="5.7109375" style="4" customWidth="1"/>
    <col min="13314" max="13315" width="7.28515625" style="4" bestFit="1" customWidth="1"/>
    <col min="13316" max="13316" width="7.42578125" style="4" bestFit="1" customWidth="1"/>
    <col min="13317" max="13317" width="6.28515625" style="4" customWidth="1"/>
    <col min="13318" max="13318" width="9.28515625" style="4" customWidth="1"/>
    <col min="13319" max="13319" width="9" style="4" customWidth="1"/>
    <col min="13320" max="13320" width="5.85546875" style="4" customWidth="1"/>
    <col min="13321" max="13322" width="9.140625" style="4"/>
    <col min="13323" max="13323" width="14" style="4" bestFit="1" customWidth="1"/>
    <col min="13324" max="13324" width="9.140625" style="4"/>
    <col min="13325" max="13325" width="13.42578125" style="4" bestFit="1" customWidth="1"/>
    <col min="13326" max="13326" width="14.28515625" style="4" bestFit="1" customWidth="1"/>
    <col min="13327" max="13562" width="9.140625" style="4"/>
    <col min="13563" max="13563" width="4" style="4" customWidth="1"/>
    <col min="13564" max="13564" width="8.7109375" style="4" customWidth="1"/>
    <col min="13565" max="13565" width="9" style="4" customWidth="1"/>
    <col min="13566" max="13566" width="6.42578125" style="4" bestFit="1" customWidth="1"/>
    <col min="13567" max="13567" width="6.85546875" style="4" customWidth="1"/>
    <col min="13568" max="13568" width="8.7109375" style="4" customWidth="1"/>
    <col min="13569" max="13569" width="5.7109375" style="4" customWidth="1"/>
    <col min="13570" max="13571" width="7.28515625" style="4" bestFit="1" customWidth="1"/>
    <col min="13572" max="13572" width="7.42578125" style="4" bestFit="1" customWidth="1"/>
    <col min="13573" max="13573" width="6.28515625" style="4" customWidth="1"/>
    <col min="13574" max="13574" width="9.28515625" style="4" customWidth="1"/>
    <col min="13575" max="13575" width="9" style="4" customWidth="1"/>
    <col min="13576" max="13576" width="5.85546875" style="4" customWidth="1"/>
    <col min="13577" max="13578" width="9.140625" style="4"/>
    <col min="13579" max="13579" width="14" style="4" bestFit="1" customWidth="1"/>
    <col min="13580" max="13580" width="9.140625" style="4"/>
    <col min="13581" max="13581" width="13.42578125" style="4" bestFit="1" customWidth="1"/>
    <col min="13582" max="13582" width="14.28515625" style="4" bestFit="1" customWidth="1"/>
    <col min="13583" max="13818" width="9.140625" style="4"/>
    <col min="13819" max="13819" width="4" style="4" customWidth="1"/>
    <col min="13820" max="13820" width="8.7109375" style="4" customWidth="1"/>
    <col min="13821" max="13821" width="9" style="4" customWidth="1"/>
    <col min="13822" max="13822" width="6.42578125" style="4" bestFit="1" customWidth="1"/>
    <col min="13823" max="13823" width="6.85546875" style="4" customWidth="1"/>
    <col min="13824" max="13824" width="8.7109375" style="4" customWidth="1"/>
    <col min="13825" max="13825" width="5.7109375" style="4" customWidth="1"/>
    <col min="13826" max="13827" width="7.28515625" style="4" bestFit="1" customWidth="1"/>
    <col min="13828" max="13828" width="7.42578125" style="4" bestFit="1" customWidth="1"/>
    <col min="13829" max="13829" width="6.28515625" style="4" customWidth="1"/>
    <col min="13830" max="13830" width="9.28515625" style="4" customWidth="1"/>
    <col min="13831" max="13831" width="9" style="4" customWidth="1"/>
    <col min="13832" max="13832" width="5.85546875" style="4" customWidth="1"/>
    <col min="13833" max="13834" width="9.140625" style="4"/>
    <col min="13835" max="13835" width="14" style="4" bestFit="1" customWidth="1"/>
    <col min="13836" max="13836" width="9.140625" style="4"/>
    <col min="13837" max="13837" width="13.42578125" style="4" bestFit="1" customWidth="1"/>
    <col min="13838" max="13838" width="14.28515625" style="4" bestFit="1" customWidth="1"/>
    <col min="13839" max="14074" width="9.140625" style="4"/>
    <col min="14075" max="14075" width="4" style="4" customWidth="1"/>
    <col min="14076" max="14076" width="8.7109375" style="4" customWidth="1"/>
    <col min="14077" max="14077" width="9" style="4" customWidth="1"/>
    <col min="14078" max="14078" width="6.42578125" style="4" bestFit="1" customWidth="1"/>
    <col min="14079" max="14079" width="6.85546875" style="4" customWidth="1"/>
    <col min="14080" max="14080" width="8.7109375" style="4" customWidth="1"/>
    <col min="14081" max="14081" width="5.7109375" style="4" customWidth="1"/>
    <col min="14082" max="14083" width="7.28515625" style="4" bestFit="1" customWidth="1"/>
    <col min="14084" max="14084" width="7.42578125" style="4" bestFit="1" customWidth="1"/>
    <col min="14085" max="14085" width="6.28515625" style="4" customWidth="1"/>
    <col min="14086" max="14086" width="9.28515625" style="4" customWidth="1"/>
    <col min="14087" max="14087" width="9" style="4" customWidth="1"/>
    <col min="14088" max="14088" width="5.85546875" style="4" customWidth="1"/>
    <col min="14089" max="14090" width="9.140625" style="4"/>
    <col min="14091" max="14091" width="14" style="4" bestFit="1" customWidth="1"/>
    <col min="14092" max="14092" width="9.140625" style="4"/>
    <col min="14093" max="14093" width="13.42578125" style="4" bestFit="1" customWidth="1"/>
    <col min="14094" max="14094" width="14.28515625" style="4" bestFit="1" customWidth="1"/>
    <col min="14095" max="14330" width="9.140625" style="4"/>
    <col min="14331" max="14331" width="4" style="4" customWidth="1"/>
    <col min="14332" max="14332" width="8.7109375" style="4" customWidth="1"/>
    <col min="14333" max="14333" width="9" style="4" customWidth="1"/>
    <col min="14334" max="14334" width="6.42578125" style="4" bestFit="1" customWidth="1"/>
    <col min="14335" max="14335" width="6.85546875" style="4" customWidth="1"/>
    <col min="14336" max="14336" width="8.7109375" style="4" customWidth="1"/>
    <col min="14337" max="14337" width="5.7109375" style="4" customWidth="1"/>
    <col min="14338" max="14339" width="7.28515625" style="4" bestFit="1" customWidth="1"/>
    <col min="14340" max="14340" width="7.42578125" style="4" bestFit="1" customWidth="1"/>
    <col min="14341" max="14341" width="6.28515625" style="4" customWidth="1"/>
    <col min="14342" max="14342" width="9.28515625" style="4" customWidth="1"/>
    <col min="14343" max="14343" width="9" style="4" customWidth="1"/>
    <col min="14344" max="14344" width="5.85546875" style="4" customWidth="1"/>
    <col min="14345" max="14346" width="9.140625" style="4"/>
    <col min="14347" max="14347" width="14" style="4" bestFit="1" customWidth="1"/>
    <col min="14348" max="14348" width="9.140625" style="4"/>
    <col min="14349" max="14349" width="13.42578125" style="4" bestFit="1" customWidth="1"/>
    <col min="14350" max="14350" width="14.28515625" style="4" bestFit="1" customWidth="1"/>
    <col min="14351" max="14586" width="9.140625" style="4"/>
    <col min="14587" max="14587" width="4" style="4" customWidth="1"/>
    <col min="14588" max="14588" width="8.7109375" style="4" customWidth="1"/>
    <col min="14589" max="14589" width="9" style="4" customWidth="1"/>
    <col min="14590" max="14590" width="6.42578125" style="4" bestFit="1" customWidth="1"/>
    <col min="14591" max="14591" width="6.85546875" style="4" customWidth="1"/>
    <col min="14592" max="14592" width="8.7109375" style="4" customWidth="1"/>
    <col min="14593" max="14593" width="5.7109375" style="4" customWidth="1"/>
    <col min="14594" max="14595" width="7.28515625" style="4" bestFit="1" customWidth="1"/>
    <col min="14596" max="14596" width="7.42578125" style="4" bestFit="1" customWidth="1"/>
    <col min="14597" max="14597" width="6.28515625" style="4" customWidth="1"/>
    <col min="14598" max="14598" width="9.28515625" style="4" customWidth="1"/>
    <col min="14599" max="14599" width="9" style="4" customWidth="1"/>
    <col min="14600" max="14600" width="5.85546875" style="4" customWidth="1"/>
    <col min="14601" max="14602" width="9.140625" style="4"/>
    <col min="14603" max="14603" width="14" style="4" bestFit="1" customWidth="1"/>
    <col min="14604" max="14604" width="9.140625" style="4"/>
    <col min="14605" max="14605" width="13.42578125" style="4" bestFit="1" customWidth="1"/>
    <col min="14606" max="14606" width="14.28515625" style="4" bestFit="1" customWidth="1"/>
    <col min="14607" max="14842" width="9.140625" style="4"/>
    <col min="14843" max="14843" width="4" style="4" customWidth="1"/>
    <col min="14844" max="14844" width="8.7109375" style="4" customWidth="1"/>
    <col min="14845" max="14845" width="9" style="4" customWidth="1"/>
    <col min="14846" max="14846" width="6.42578125" style="4" bestFit="1" customWidth="1"/>
    <col min="14847" max="14847" width="6.85546875" style="4" customWidth="1"/>
    <col min="14848" max="14848" width="8.7109375" style="4" customWidth="1"/>
    <col min="14849" max="14849" width="5.7109375" style="4" customWidth="1"/>
    <col min="14850" max="14851" width="7.28515625" style="4" bestFit="1" customWidth="1"/>
    <col min="14852" max="14852" width="7.42578125" style="4" bestFit="1" customWidth="1"/>
    <col min="14853" max="14853" width="6.28515625" style="4" customWidth="1"/>
    <col min="14854" max="14854" width="9.28515625" style="4" customWidth="1"/>
    <col min="14855" max="14855" width="9" style="4" customWidth="1"/>
    <col min="14856" max="14856" width="5.85546875" style="4" customWidth="1"/>
    <col min="14857" max="14858" width="9.140625" style="4"/>
    <col min="14859" max="14859" width="14" style="4" bestFit="1" customWidth="1"/>
    <col min="14860" max="14860" width="9.140625" style="4"/>
    <col min="14861" max="14861" width="13.42578125" style="4" bestFit="1" customWidth="1"/>
    <col min="14862" max="14862" width="14.28515625" style="4" bestFit="1" customWidth="1"/>
    <col min="14863" max="15098" width="9.140625" style="4"/>
    <col min="15099" max="15099" width="4" style="4" customWidth="1"/>
    <col min="15100" max="15100" width="8.7109375" style="4" customWidth="1"/>
    <col min="15101" max="15101" width="9" style="4" customWidth="1"/>
    <col min="15102" max="15102" width="6.42578125" style="4" bestFit="1" customWidth="1"/>
    <col min="15103" max="15103" width="6.85546875" style="4" customWidth="1"/>
    <col min="15104" max="15104" width="8.7109375" style="4" customWidth="1"/>
    <col min="15105" max="15105" width="5.7109375" style="4" customWidth="1"/>
    <col min="15106" max="15107" width="7.28515625" style="4" bestFit="1" customWidth="1"/>
    <col min="15108" max="15108" width="7.42578125" style="4" bestFit="1" customWidth="1"/>
    <col min="15109" max="15109" width="6.28515625" style="4" customWidth="1"/>
    <col min="15110" max="15110" width="9.28515625" style="4" customWidth="1"/>
    <col min="15111" max="15111" width="9" style="4" customWidth="1"/>
    <col min="15112" max="15112" width="5.85546875" style="4" customWidth="1"/>
    <col min="15113" max="15114" width="9.140625" style="4"/>
    <col min="15115" max="15115" width="14" style="4" bestFit="1" customWidth="1"/>
    <col min="15116" max="15116" width="9.140625" style="4"/>
    <col min="15117" max="15117" width="13.42578125" style="4" bestFit="1" customWidth="1"/>
    <col min="15118" max="15118" width="14.28515625" style="4" bestFit="1" customWidth="1"/>
    <col min="15119" max="15354" width="9.140625" style="4"/>
    <col min="15355" max="15355" width="4" style="4" customWidth="1"/>
    <col min="15356" max="15356" width="8.7109375" style="4" customWidth="1"/>
    <col min="15357" max="15357" width="9" style="4" customWidth="1"/>
    <col min="15358" max="15358" width="6.42578125" style="4" bestFit="1" customWidth="1"/>
    <col min="15359" max="15359" width="6.85546875" style="4" customWidth="1"/>
    <col min="15360" max="15360" width="8.7109375" style="4" customWidth="1"/>
    <col min="15361" max="15361" width="5.7109375" style="4" customWidth="1"/>
    <col min="15362" max="15363" width="7.28515625" style="4" bestFit="1" customWidth="1"/>
    <col min="15364" max="15364" width="7.42578125" style="4" bestFit="1" customWidth="1"/>
    <col min="15365" max="15365" width="6.28515625" style="4" customWidth="1"/>
    <col min="15366" max="15366" width="9.28515625" style="4" customWidth="1"/>
    <col min="15367" max="15367" width="9" style="4" customWidth="1"/>
    <col min="15368" max="15368" width="5.85546875" style="4" customWidth="1"/>
    <col min="15369" max="15370" width="9.140625" style="4"/>
    <col min="15371" max="15371" width="14" style="4" bestFit="1" customWidth="1"/>
    <col min="15372" max="15372" width="9.140625" style="4"/>
    <col min="15373" max="15373" width="13.42578125" style="4" bestFit="1" customWidth="1"/>
    <col min="15374" max="15374" width="14.28515625" style="4" bestFit="1" customWidth="1"/>
    <col min="15375" max="15610" width="9.140625" style="4"/>
    <col min="15611" max="15611" width="4" style="4" customWidth="1"/>
    <col min="15612" max="15612" width="8.7109375" style="4" customWidth="1"/>
    <col min="15613" max="15613" width="9" style="4" customWidth="1"/>
    <col min="15614" max="15614" width="6.42578125" style="4" bestFit="1" customWidth="1"/>
    <col min="15615" max="15615" width="6.85546875" style="4" customWidth="1"/>
    <col min="15616" max="15616" width="8.7109375" style="4" customWidth="1"/>
    <col min="15617" max="15617" width="5.7109375" style="4" customWidth="1"/>
    <col min="15618" max="15619" width="7.28515625" style="4" bestFit="1" customWidth="1"/>
    <col min="15620" max="15620" width="7.42578125" style="4" bestFit="1" customWidth="1"/>
    <col min="15621" max="15621" width="6.28515625" style="4" customWidth="1"/>
    <col min="15622" max="15622" width="9.28515625" style="4" customWidth="1"/>
    <col min="15623" max="15623" width="9" style="4" customWidth="1"/>
    <col min="15624" max="15624" width="5.85546875" style="4" customWidth="1"/>
    <col min="15625" max="15626" width="9.140625" style="4"/>
    <col min="15627" max="15627" width="14" style="4" bestFit="1" customWidth="1"/>
    <col min="15628" max="15628" width="9.140625" style="4"/>
    <col min="15629" max="15629" width="13.42578125" style="4" bestFit="1" customWidth="1"/>
    <col min="15630" max="15630" width="14.28515625" style="4" bestFit="1" customWidth="1"/>
    <col min="15631" max="15866" width="9.140625" style="4"/>
    <col min="15867" max="15867" width="4" style="4" customWidth="1"/>
    <col min="15868" max="15868" width="8.7109375" style="4" customWidth="1"/>
    <col min="15869" max="15869" width="9" style="4" customWidth="1"/>
    <col min="15870" max="15870" width="6.42578125" style="4" bestFit="1" customWidth="1"/>
    <col min="15871" max="15871" width="6.85546875" style="4" customWidth="1"/>
    <col min="15872" max="15872" width="8.7109375" style="4" customWidth="1"/>
    <col min="15873" max="15873" width="5.7109375" style="4" customWidth="1"/>
    <col min="15874" max="15875" width="7.28515625" style="4" bestFit="1" customWidth="1"/>
    <col min="15876" max="15876" width="7.42578125" style="4" bestFit="1" customWidth="1"/>
    <col min="15877" max="15877" width="6.28515625" style="4" customWidth="1"/>
    <col min="15878" max="15878" width="9.28515625" style="4" customWidth="1"/>
    <col min="15879" max="15879" width="9" style="4" customWidth="1"/>
    <col min="15880" max="15880" width="5.85546875" style="4" customWidth="1"/>
    <col min="15881" max="15882" width="9.140625" style="4"/>
    <col min="15883" max="15883" width="14" style="4" bestFit="1" customWidth="1"/>
    <col min="15884" max="15884" width="9.140625" style="4"/>
    <col min="15885" max="15885" width="13.42578125" style="4" bestFit="1" customWidth="1"/>
    <col min="15886" max="15886" width="14.28515625" style="4" bestFit="1" customWidth="1"/>
    <col min="15887" max="16122" width="9.140625" style="4"/>
    <col min="16123" max="16123" width="4" style="4" customWidth="1"/>
    <col min="16124" max="16124" width="8.7109375" style="4" customWidth="1"/>
    <col min="16125" max="16125" width="9" style="4" customWidth="1"/>
    <col min="16126" max="16126" width="6.42578125" style="4" bestFit="1" customWidth="1"/>
    <col min="16127" max="16127" width="6.85546875" style="4" customWidth="1"/>
    <col min="16128" max="16128" width="8.7109375" style="4" customWidth="1"/>
    <col min="16129" max="16129" width="5.7109375" style="4" customWidth="1"/>
    <col min="16130" max="16131" width="7.28515625" style="4" bestFit="1" customWidth="1"/>
    <col min="16132" max="16132" width="7.42578125" style="4" bestFit="1" customWidth="1"/>
    <col min="16133" max="16133" width="6.28515625" style="4" customWidth="1"/>
    <col min="16134" max="16134" width="9.28515625" style="4" customWidth="1"/>
    <col min="16135" max="16135" width="9" style="4" customWidth="1"/>
    <col min="16136" max="16136" width="5.85546875" style="4" customWidth="1"/>
    <col min="16137" max="16138" width="9.140625" style="4"/>
    <col min="16139" max="16139" width="14" style="4" bestFit="1" customWidth="1"/>
    <col min="16140" max="16140" width="9.140625" style="4"/>
    <col min="16141" max="16141" width="13.42578125" style="4" bestFit="1" customWidth="1"/>
    <col min="16142" max="16142" width="14.28515625" style="4" bestFit="1" customWidth="1"/>
    <col min="16143" max="16384" width="9.140625" style="4"/>
  </cols>
  <sheetData>
    <row r="1" spans="1:15" ht="14.25">
      <c r="A1" s="213" t="s">
        <v>0</v>
      </c>
      <c r="B1" s="213"/>
      <c r="C1" s="213"/>
      <c r="D1" s="214" t="s">
        <v>1</v>
      </c>
      <c r="E1" s="214"/>
      <c r="F1" s="214"/>
      <c r="G1" s="214"/>
      <c r="H1" s="214"/>
      <c r="I1" s="214"/>
      <c r="J1" s="214"/>
      <c r="K1" s="214"/>
      <c r="L1" s="214"/>
      <c r="M1" s="214"/>
      <c r="N1" s="125"/>
      <c r="O1" s="2"/>
    </row>
    <row r="2" spans="1:15" ht="15">
      <c r="A2" s="213" t="s">
        <v>2</v>
      </c>
      <c r="B2" s="213"/>
      <c r="C2" s="213"/>
      <c r="D2" s="215" t="s">
        <v>69</v>
      </c>
      <c r="E2" s="215"/>
      <c r="F2" s="215"/>
      <c r="G2" s="215"/>
      <c r="H2" s="215"/>
      <c r="I2" s="215"/>
      <c r="J2" s="215"/>
      <c r="K2" s="215"/>
      <c r="L2" s="215"/>
      <c r="M2" s="215"/>
      <c r="N2" s="126"/>
      <c r="O2" s="3"/>
    </row>
    <row r="3" spans="1:15" ht="15">
      <c r="A3" s="7"/>
      <c r="B3" s="8"/>
      <c r="C3" s="9"/>
      <c r="D3" s="216" t="s">
        <v>73</v>
      </c>
      <c r="E3" s="216"/>
      <c r="F3" s="216"/>
      <c r="G3" s="216"/>
      <c r="H3" s="216"/>
      <c r="I3" s="216"/>
      <c r="J3" s="216"/>
      <c r="K3" s="216"/>
      <c r="L3" s="216"/>
      <c r="M3" s="216"/>
      <c r="N3" s="127"/>
      <c r="O3" s="11"/>
    </row>
    <row r="4" spans="1:15" ht="15">
      <c r="A4" s="12"/>
      <c r="B4" s="13"/>
      <c r="C4" s="14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1"/>
    </row>
    <row r="5" spans="1:15" ht="15" hidden="1">
      <c r="A5" s="15"/>
      <c r="B5" s="16"/>
      <c r="C5" s="15">
        <v>2</v>
      </c>
      <c r="D5" s="17">
        <v>4</v>
      </c>
      <c r="E5" s="17"/>
      <c r="F5" s="17">
        <v>5</v>
      </c>
      <c r="G5" s="17">
        <v>7</v>
      </c>
      <c r="H5" s="17">
        <v>6</v>
      </c>
      <c r="I5" s="18">
        <v>105</v>
      </c>
      <c r="J5" s="18">
        <v>109</v>
      </c>
      <c r="K5" s="18">
        <v>107</v>
      </c>
      <c r="L5" s="17"/>
      <c r="M5" s="17">
        <v>129</v>
      </c>
      <c r="N5" s="17"/>
      <c r="O5" s="19"/>
    </row>
    <row r="6" spans="1:15" ht="27.75" customHeight="1">
      <c r="A6" s="217" t="s">
        <v>4</v>
      </c>
      <c r="B6" s="217" t="s">
        <v>5</v>
      </c>
      <c r="C6" s="219" t="s">
        <v>6</v>
      </c>
      <c r="D6" s="221" t="s">
        <v>7</v>
      </c>
      <c r="E6" s="221" t="s">
        <v>8</v>
      </c>
      <c r="F6" s="223" t="s">
        <v>9</v>
      </c>
      <c r="G6" s="223" t="s">
        <v>10</v>
      </c>
      <c r="H6" s="223" t="s">
        <v>11</v>
      </c>
      <c r="I6" s="223" t="s">
        <v>12</v>
      </c>
      <c r="J6" s="223" t="s">
        <v>13</v>
      </c>
      <c r="K6" s="223" t="s">
        <v>14</v>
      </c>
      <c r="L6" s="223" t="s">
        <v>15</v>
      </c>
      <c r="M6" s="223" t="s">
        <v>16</v>
      </c>
      <c r="N6" s="223" t="s">
        <v>17</v>
      </c>
      <c r="O6" s="20"/>
    </row>
    <row r="7" spans="1:15" ht="27.75" customHeight="1">
      <c r="A7" s="218"/>
      <c r="B7" s="218"/>
      <c r="C7" s="220"/>
      <c r="D7" s="222"/>
      <c r="E7" s="222"/>
      <c r="F7" s="224"/>
      <c r="G7" s="224"/>
      <c r="H7" s="224"/>
      <c r="I7" s="224"/>
      <c r="J7" s="224" t="s">
        <v>18</v>
      </c>
      <c r="K7" s="224"/>
      <c r="L7" s="224"/>
      <c r="M7" s="224"/>
      <c r="N7" s="224"/>
      <c r="O7" s="21"/>
    </row>
    <row r="8" spans="1:15" ht="21.95" customHeight="1">
      <c r="A8" s="137">
        <v>1</v>
      </c>
      <c r="B8" s="138">
        <v>2111113082</v>
      </c>
      <c r="C8" s="139" t="s">
        <v>49</v>
      </c>
      <c r="D8" s="140" t="s">
        <v>52</v>
      </c>
      <c r="E8" s="81" t="s">
        <v>180</v>
      </c>
      <c r="F8" s="82">
        <v>35107</v>
      </c>
      <c r="G8" s="82" t="s">
        <v>47</v>
      </c>
      <c r="H8" s="83" t="s">
        <v>36</v>
      </c>
      <c r="I8" s="84">
        <v>2.5099999999999998</v>
      </c>
      <c r="J8" s="83">
        <v>4</v>
      </c>
      <c r="K8" s="85">
        <v>2.56</v>
      </c>
      <c r="L8" s="141" t="s">
        <v>19</v>
      </c>
      <c r="M8" s="105" t="s">
        <v>37</v>
      </c>
      <c r="N8" s="105"/>
      <c r="O8" s="25" t="s">
        <v>42</v>
      </c>
    </row>
    <row r="9" spans="1:15">
      <c r="A9" s="12"/>
      <c r="B9" s="27"/>
      <c r="C9" s="28"/>
      <c r="D9" s="27"/>
      <c r="E9" s="27"/>
      <c r="F9" s="29"/>
      <c r="G9" s="30"/>
      <c r="H9" s="30"/>
      <c r="I9" s="31"/>
      <c r="J9" s="32"/>
      <c r="K9" s="31"/>
      <c r="L9" s="33"/>
      <c r="M9" s="34"/>
      <c r="N9" s="34"/>
      <c r="O9" s="14"/>
    </row>
    <row r="10" spans="1:15" ht="15">
      <c r="A10" s="7"/>
      <c r="B10" s="9"/>
      <c r="C10" s="37"/>
      <c r="D10" s="9"/>
      <c r="E10" s="9"/>
      <c r="F10" s="9"/>
      <c r="G10" s="9"/>
      <c r="H10" s="9"/>
      <c r="I10" s="9"/>
      <c r="J10" s="38"/>
      <c r="K10" s="39"/>
      <c r="L10" s="9"/>
      <c r="M10" s="9"/>
      <c r="N10" s="9"/>
      <c r="O10" s="9"/>
    </row>
    <row r="11" spans="1:15" ht="15">
      <c r="A11" s="5"/>
      <c r="B11" s="3"/>
      <c r="C11" s="40" t="s">
        <v>23</v>
      </c>
      <c r="D11" s="3"/>
      <c r="E11" s="3"/>
      <c r="F11" s="3"/>
      <c r="G11" s="3"/>
      <c r="H11" s="3"/>
      <c r="I11" s="3"/>
      <c r="J11" s="3"/>
      <c r="K11" s="125" t="s">
        <v>24</v>
      </c>
      <c r="L11" s="3"/>
      <c r="M11" s="125"/>
      <c r="N11" s="125"/>
      <c r="O11" s="3"/>
    </row>
    <row r="14" spans="1:15" s="41" customFormat="1">
      <c r="B14" s="42"/>
      <c r="C14" s="43"/>
      <c r="D14" s="43"/>
      <c r="E14" s="43"/>
      <c r="F14" s="43"/>
      <c r="G14" s="43"/>
      <c r="H14" s="43"/>
      <c r="I14" s="43"/>
      <c r="J14" s="44"/>
      <c r="K14" s="7"/>
      <c r="L14" s="7"/>
      <c r="M14" s="7"/>
      <c r="N14" s="7"/>
    </row>
    <row r="15" spans="1:15" s="41" customFormat="1">
      <c r="B15" s="42"/>
      <c r="C15" s="43"/>
      <c r="D15" s="43"/>
      <c r="E15" s="43"/>
      <c r="F15" s="43"/>
      <c r="G15" s="43"/>
      <c r="H15" s="43"/>
      <c r="I15" s="43"/>
      <c r="J15" s="44"/>
      <c r="K15" s="7"/>
      <c r="L15" s="7"/>
      <c r="M15" s="7"/>
      <c r="N15" s="7"/>
      <c r="O15" s="7"/>
    </row>
    <row r="17" spans="2:15" s="41" customFormat="1" ht="14.25">
      <c r="B17" s="42"/>
      <c r="C17" s="40" t="s">
        <v>25</v>
      </c>
      <c r="D17" s="43"/>
      <c r="E17" s="43"/>
      <c r="F17" s="43"/>
      <c r="G17" s="43"/>
      <c r="H17" s="43"/>
      <c r="I17" s="43"/>
      <c r="J17" s="44"/>
      <c r="K17" s="40" t="s">
        <v>33</v>
      </c>
      <c r="O17" s="43"/>
    </row>
  </sheetData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</mergeCells>
  <conditionalFormatting sqref="J8">
    <cfRule type="cellIs" dxfId="2" priority="13" operator="equal">
      <formula>0</formula>
    </cfRule>
  </conditionalFormatting>
  <conditionalFormatting sqref="O8">
    <cfRule type="cellIs" dxfId="1" priority="12" operator="notEqual">
      <formula>"CNTN"</formula>
    </cfRule>
  </conditionalFormatting>
  <conditionalFormatting sqref="I8">
    <cfRule type="cellIs" dxfId="0" priority="1" operator="equal">
      <formula>0</formula>
    </cfRule>
  </conditionalFormatting>
  <pageMargins left="0.47" right="0.24" top="0.61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PSU-QNH</vt:lpstr>
      <vt:lpstr>PSU-QTH</vt:lpstr>
      <vt:lpstr>PSU-KKT</vt:lpstr>
      <vt:lpstr>CMU-TMT</vt:lpstr>
      <vt:lpstr>CMU-TTT</vt:lpstr>
      <vt:lpstr>CMU-TPM</vt:lpstr>
      <vt:lpstr>CSU-KTR</vt:lpstr>
      <vt:lpstr>CSU-XDD</vt:lpstr>
      <vt:lpstr>CMU-TCD</vt:lpstr>
      <vt:lpstr>'CMU-TCD'!Print_Area</vt:lpstr>
      <vt:lpstr>'CMU-TMT'!Print_Area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2020-06-01T07:18:59Z</cp:lastPrinted>
  <dcterms:created xsi:type="dcterms:W3CDTF">2019-05-30T01:47:19Z</dcterms:created>
  <dcterms:modified xsi:type="dcterms:W3CDTF">2020-06-05T03:03:57Z</dcterms:modified>
</cp:coreProperties>
</file>