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2"/>
  </bookViews>
  <sheets>
    <sheet name="PSU-QNH" sheetId="1" r:id="rId1"/>
    <sheet name="PSU-QTH" sheetId="2" r:id="rId2"/>
    <sheet name="PSU-KKT" sheetId="11" r:id="rId3"/>
    <sheet name="CMU-TCD" sheetId="4" r:id="rId4"/>
    <sheet name="CMU-TMT" sheetId="5" r:id="rId5"/>
    <sheet name="CMU-TTT" sheetId="7" r:id="rId6"/>
    <sheet name="CMU-TPM" sheetId="6" r:id="rId7"/>
    <sheet name="CSU-KTR" sheetId="8" r:id="rId8"/>
    <sheet name="CSU-XDD" sheetId="9" r:id="rId9"/>
  </sheets>
  <externalReferences>
    <externalReference r:id="rId10"/>
  </externalReferences>
  <definedNames>
    <definedName name="_xlnm._FilterDatabase" localSheetId="6" hidden="1">'CMU-TPM'!$A$7:$Y$52</definedName>
    <definedName name="_xlnm._FilterDatabase" localSheetId="2" hidden="1">'PSU-KKT'!$A$7:$W$33</definedName>
    <definedName name="_xlnm._FilterDatabase" localSheetId="0" hidden="1">'PSU-QNH'!$A$7:$Y$7</definedName>
    <definedName name="_xlnm._FilterDatabase" localSheetId="1" hidden="1">'PSU-QTH'!$A$7:$X$7</definedName>
    <definedName name="_xlnm.Print_Area" localSheetId="3">'CMU-TCD'!$A$1:$O$20</definedName>
    <definedName name="_xlnm.Print_Area" localSheetId="4">'CMU-TMT'!$A$1:$N$20</definedName>
    <definedName name="_xlnm.Print_Area" localSheetId="6">'CMU-TPM'!$A$1:$N$61</definedName>
    <definedName name="_xlnm.Print_Area" localSheetId="5">'CMU-TTT'!$A$1:$N$21</definedName>
    <definedName name="_xlnm.Print_Area" localSheetId="7">'CSU-KTR'!$A$1:$N$21</definedName>
    <definedName name="_xlnm.Print_Area" localSheetId="8">'CSU-XDD'!$A$1:$N$17</definedName>
    <definedName name="_xlnm.Print_Area" localSheetId="2">'PSU-KKT'!$A$1:$N$42</definedName>
    <definedName name="_xlnm.Print_Area" localSheetId="0">'PSU-QNH'!$A$1:$N$27</definedName>
    <definedName name="_xlnm.Print_Area" localSheetId="1">'PSU-QTH'!$A$1:$N$64</definedName>
    <definedName name="_xlnm.Print_Titles" localSheetId="6">'CMU-TPM'!$6:$7</definedName>
    <definedName name="_xlnm.Print_Titles" localSheetId="1">'PSU-QTH'!$6:$7</definedName>
  </definedNames>
  <calcPr calcId="144525"/>
</workbook>
</file>

<file path=xl/calcChain.xml><?xml version="1.0" encoding="utf-8"?>
<calcChain xmlns="http://schemas.openxmlformats.org/spreadsheetml/2006/main">
  <c r="R41" i="11" l="1"/>
  <c r="R40" i="11"/>
  <c r="R39" i="11"/>
  <c r="R38" i="11"/>
  <c r="R43" i="11" s="1"/>
  <c r="O37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0" i="11"/>
  <c r="S9" i="11"/>
  <c r="S8" i="11"/>
  <c r="AB8" i="9" l="1"/>
  <c r="AA9" i="8"/>
  <c r="AA10" i="8"/>
  <c r="AA11" i="8"/>
  <c r="AA12" i="8"/>
  <c r="AA13" i="8"/>
  <c r="AA8" i="8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8" i="6"/>
  <c r="Z9" i="7"/>
  <c r="Z10" i="7"/>
  <c r="Z11" i="7"/>
  <c r="Z12" i="7"/>
  <c r="Z8" i="7"/>
  <c r="AA9" i="5"/>
  <c r="AA10" i="5"/>
  <c r="AA11" i="5"/>
  <c r="AA8" i="5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8" i="2"/>
  <c r="AB9" i="1"/>
  <c r="AB10" i="1"/>
  <c r="AB11" i="1"/>
  <c r="AB12" i="1"/>
  <c r="AB13" i="1"/>
  <c r="AB14" i="1"/>
  <c r="AB15" i="1"/>
  <c r="AB16" i="1"/>
  <c r="AB17" i="1"/>
  <c r="AB18" i="1"/>
  <c r="AB8" i="1"/>
  <c r="AA8" i="9" l="1"/>
  <c r="Z9" i="8"/>
  <c r="Z10" i="8"/>
  <c r="Z11" i="8"/>
  <c r="Z12" i="8"/>
  <c r="Z13" i="8"/>
  <c r="Z8" i="8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8" i="6"/>
  <c r="Y9" i="7"/>
  <c r="Y10" i="7"/>
  <c r="Y11" i="7"/>
  <c r="Y12" i="7"/>
  <c r="Y8" i="7"/>
  <c r="Z9" i="5"/>
  <c r="Z10" i="5"/>
  <c r="Z11" i="5"/>
  <c r="Z8" i="5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8" i="2"/>
  <c r="AA9" i="1"/>
  <c r="AA10" i="1"/>
  <c r="AA11" i="1"/>
  <c r="AA12" i="1"/>
  <c r="AA13" i="1"/>
  <c r="AA14" i="1"/>
  <c r="AA15" i="1"/>
  <c r="AA16" i="1"/>
  <c r="AA17" i="1"/>
  <c r="AA18" i="1"/>
  <c r="AA8" i="1"/>
  <c r="R60" i="6" l="1"/>
  <c r="R61" i="6"/>
  <c r="R62" i="6"/>
  <c r="R59" i="6"/>
  <c r="T59" i="2"/>
  <c r="T64" i="2"/>
  <c r="Q18" i="8" l="1"/>
  <c r="Q19" i="8"/>
  <c r="Q20" i="8"/>
  <c r="Q17" i="8"/>
  <c r="O16" i="8"/>
  <c r="T8" i="9"/>
  <c r="T9" i="8"/>
  <c r="T10" i="8"/>
  <c r="T11" i="8"/>
  <c r="T12" i="8"/>
  <c r="T13" i="8"/>
  <c r="T8" i="8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8" i="6"/>
  <c r="S9" i="7"/>
  <c r="S10" i="7"/>
  <c r="S11" i="7"/>
  <c r="S12" i="7"/>
  <c r="S8" i="7"/>
  <c r="S9" i="5"/>
  <c r="S10" i="5"/>
  <c r="S11" i="5"/>
  <c r="S8" i="5"/>
  <c r="R64" i="6"/>
  <c r="O57" i="6"/>
  <c r="O15" i="5"/>
  <c r="Q16" i="7"/>
  <c r="O15" i="7"/>
  <c r="O59" i="2" l="1"/>
  <c r="S9" i="2" l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8" i="2"/>
  <c r="T60" i="2" l="1"/>
  <c r="T61" i="2"/>
  <c r="T62" i="2"/>
  <c r="S13" i="1" l="1"/>
  <c r="O23" i="1"/>
  <c r="Q19" i="7" l="1"/>
  <c r="Q18" i="7"/>
  <c r="Q17" i="7"/>
  <c r="Q21" i="7"/>
  <c r="V26" i="1" l="1"/>
  <c r="S9" i="1" l="1"/>
  <c r="S10" i="1"/>
  <c r="S11" i="1"/>
  <c r="S12" i="1"/>
  <c r="S14" i="1"/>
  <c r="S15" i="1"/>
  <c r="S16" i="1"/>
  <c r="S17" i="1"/>
  <c r="S18" i="1"/>
  <c r="S8" i="1"/>
  <c r="V21" i="1" l="1"/>
  <c r="V22" i="1"/>
  <c r="V23" i="1"/>
  <c r="V24" i="1"/>
</calcChain>
</file>

<file path=xl/sharedStrings.xml><?xml version="1.0" encoding="utf-8"?>
<sst xmlns="http://schemas.openxmlformats.org/spreadsheetml/2006/main" count="1860" uniqueCount="327">
  <si>
    <t>TRƯỜNG ĐẠI HỌC DUY TÂN</t>
  </si>
  <si>
    <t>DANH SÁCH SINH VIÊN ĐƯỢC CÔNG NHẬN TỐT NGHIỆP</t>
  </si>
  <si>
    <t>'TN1(THANG4)'</t>
  </si>
  <si>
    <t>'tn1 K21PSU-QNH '</t>
  </si>
  <si>
    <t>'T5.2019 CNTN'</t>
  </si>
  <si>
    <t>HỘI ĐỒNG THI &amp; XÉT CNTN</t>
  </si>
  <si>
    <t>CHUYÊN NGÀNH: TÀI CHÍNH - NGÂN HÀNG CHUẨN PSU</t>
  </si>
  <si>
    <t>(Kèm theo Quyết định số:……..../ QĐ-ĐHDT  ngày …../……/201…..)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</si>
  <si>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</si>
  <si>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</si>
  <si>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</si>
  <si>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</si>
  <si>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</si>
  <si>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</si>
  <si>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</si>
  <si>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</si>
  <si>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 xml:space="preserve">TBC CÁC MÔN HỌC </t>
  </si>
  <si>
    <t>TRUNG BÌNH TỐT NGHIỆP</t>
  </si>
  <si>
    <t>TBC TOÀN KHÓA</t>
  </si>
  <si>
    <t>XẾP LOẠI HỌC TẬP</t>
  </si>
  <si>
    <t>XẾP LOẠI R.LUYỆN</t>
  </si>
  <si>
    <t>GHI CHÚ</t>
  </si>
  <si>
    <t>SỐ TC HỌC LẠI, THI LẠI</t>
  </si>
  <si>
    <t>TỶ LỆ</t>
  </si>
  <si>
    <t>cht</t>
  </si>
  <si>
    <t>5TC</t>
  </si>
  <si>
    <t>Phan Thị Hồng</t>
  </si>
  <si>
    <t>Ân</t>
  </si>
  <si>
    <t>K21PSU-QNH</t>
  </si>
  <si>
    <t>Quảng Nam</t>
  </si>
  <si>
    <t>Nữ</t>
  </si>
  <si>
    <t>Khá</t>
  </si>
  <si>
    <t/>
  </si>
  <si>
    <t>CNTN</t>
  </si>
  <si>
    <t>Lê Đức</t>
  </si>
  <si>
    <t>Bảo</t>
  </si>
  <si>
    <t>Đà Nẵng</t>
  </si>
  <si>
    <t>Nam</t>
  </si>
  <si>
    <t>Tốt</t>
  </si>
  <si>
    <t>Nguyễn Thị Thuỳ</t>
  </si>
  <si>
    <t>Dung</t>
  </si>
  <si>
    <t>Giỏi</t>
  </si>
  <si>
    <t>Nguyễn Đặng Thùy</t>
  </si>
  <si>
    <t>Dương Thị Thùy</t>
  </si>
  <si>
    <t>DakLak</t>
  </si>
  <si>
    <t>Hoàng Ngọc</t>
  </si>
  <si>
    <t>Hải</t>
  </si>
  <si>
    <t>Xuất Sắc</t>
  </si>
  <si>
    <t>Nguyễn Thị Diệu</t>
  </si>
  <si>
    <t>Hiền</t>
  </si>
  <si>
    <t>Nguyễn Thị Tường</t>
  </si>
  <si>
    <t>Vân</t>
  </si>
  <si>
    <t>Hà Tĩnh</t>
  </si>
  <si>
    <t>Duyên</t>
  </si>
  <si>
    <t>Quảng Trị</t>
  </si>
  <si>
    <t>Nguyễn Hữu</t>
  </si>
  <si>
    <t>Toàn</t>
  </si>
  <si>
    <t>TT Huế</t>
  </si>
  <si>
    <t>Trần Anh</t>
  </si>
  <si>
    <t>Gia Lai</t>
  </si>
  <si>
    <t>Châu</t>
  </si>
  <si>
    <t>Bình Định</t>
  </si>
  <si>
    <t>Hoàng</t>
  </si>
  <si>
    <t>Thanh Hóa</t>
  </si>
  <si>
    <t>Nguyễn Ngọc</t>
  </si>
  <si>
    <t>Trung Bình</t>
  </si>
  <si>
    <t>Đà Nẵng, ngày        tháng 05 năm 2019</t>
  </si>
  <si>
    <t>TRƯỞNG BAN THƯ KÝ</t>
  </si>
  <si>
    <t>CT. HỘI ĐỒNG THI &amp; XÉT CNTN</t>
  </si>
  <si>
    <t>TS. Nguyễn Phi Sơn</t>
  </si>
  <si>
    <t>Huỳnh Hoàng Quí</t>
  </si>
  <si>
    <t>Tỉnh</t>
  </si>
  <si>
    <t>K20PSU-QNH</t>
  </si>
  <si>
    <t>Quảng Ngãi</t>
  </si>
  <si>
    <t>Nguyễn Phương</t>
  </si>
  <si>
    <t>Thảo</t>
  </si>
  <si>
    <t>Hồ Lê Bảo</t>
  </si>
  <si>
    <t>Trâm</t>
  </si>
  <si>
    <t>K19PSU-QNH</t>
  </si>
  <si>
    <t>'tn1 K21PSU-QTH '</t>
  </si>
  <si>
    <t>CHUYÊN NGÀNH: QUẢN TRỊ KINH DOANH CHUẨN PSU</t>
  </si>
  <si>
    <t>Phạm Thị Hoàng</t>
  </si>
  <si>
    <t>An</t>
  </si>
  <si>
    <t>K21PSU-QTH</t>
  </si>
  <si>
    <t>Thái Nguyễn Lan</t>
  </si>
  <si>
    <t>Anh</t>
  </si>
  <si>
    <t>Khánh Hòa</t>
  </si>
  <si>
    <t>Nguyễn Thành</t>
  </si>
  <si>
    <t>Công</t>
  </si>
  <si>
    <t>Nguyễn Thị Thảo</t>
  </si>
  <si>
    <t>Chi</t>
  </si>
  <si>
    <t>Nguyễn Thanh</t>
  </si>
  <si>
    <t>Diệu</t>
  </si>
  <si>
    <t>Lê Phương</t>
  </si>
  <si>
    <t>Dũng</t>
  </si>
  <si>
    <t>Văn Lê Viết</t>
  </si>
  <si>
    <t>Duy</t>
  </si>
  <si>
    <t>Phan Lê</t>
  </si>
  <si>
    <t>Dương</t>
  </si>
  <si>
    <t>Đặng Nữ</t>
  </si>
  <si>
    <t>Đông</t>
  </si>
  <si>
    <t>Ngô Duy</t>
  </si>
  <si>
    <t>Hiếu</t>
  </si>
  <si>
    <t>Nguyễn Trần</t>
  </si>
  <si>
    <t>Đào Gia</t>
  </si>
  <si>
    <t>Huy</t>
  </si>
  <si>
    <t>Nguyễn Thị Mỹ</t>
  </si>
  <si>
    <t>Linh</t>
  </si>
  <si>
    <t>Võ Trần Trúc</t>
  </si>
  <si>
    <t>Trần Phước Anh</t>
  </si>
  <si>
    <t>Minh</t>
  </si>
  <si>
    <t>Ngô Diên Đăng</t>
  </si>
  <si>
    <t>Nguyễn Hoàng Thảo</t>
  </si>
  <si>
    <t>My</t>
  </si>
  <si>
    <t>Ngà</t>
  </si>
  <si>
    <t>Phan Thị Thuỷ</t>
  </si>
  <si>
    <t>Ngân</t>
  </si>
  <si>
    <t>Đặng Nhân</t>
  </si>
  <si>
    <t>Nghĩa</t>
  </si>
  <si>
    <t>Nguyễn Thị</t>
  </si>
  <si>
    <t>Nhị</t>
  </si>
  <si>
    <t>Lê Kim</t>
  </si>
  <si>
    <t>Phúc</t>
  </si>
  <si>
    <t>Trần Phan Ái</t>
  </si>
  <si>
    <t>Phương</t>
  </si>
  <si>
    <t>Vũ Văn</t>
  </si>
  <si>
    <t>Hà Nội</t>
  </si>
  <si>
    <t>Dương Hữu</t>
  </si>
  <si>
    <t>Quân</t>
  </si>
  <si>
    <t>Quế</t>
  </si>
  <si>
    <t>Trần Ngọc</t>
  </si>
  <si>
    <t>Sơn</t>
  </si>
  <si>
    <t>Nguyễn Lê Thu</t>
  </si>
  <si>
    <t>Sương</t>
  </si>
  <si>
    <t>Nguyễn Hữu Minh</t>
  </si>
  <si>
    <t>Nguyễn Bá</t>
  </si>
  <si>
    <t>Thanh</t>
  </si>
  <si>
    <t>Nguyễn Thị Phương</t>
  </si>
  <si>
    <t>Phạm Thị Thu</t>
  </si>
  <si>
    <t>Nguyễn Huỳnh Phương</t>
  </si>
  <si>
    <t>Nguyễn Thị Thanh</t>
  </si>
  <si>
    <t>Thùy</t>
  </si>
  <si>
    <t>Phú Yên</t>
  </si>
  <si>
    <t>Nguyễn Lê Hoàng</t>
  </si>
  <si>
    <t>Thư</t>
  </si>
  <si>
    <t>Lâm Lê Minh</t>
  </si>
  <si>
    <t>Trí</t>
  </si>
  <si>
    <t>Ngô Hoàng Phương</t>
  </si>
  <si>
    <t>Uyên</t>
  </si>
  <si>
    <t>Trịnh Khánh</t>
  </si>
  <si>
    <t>Vy</t>
  </si>
  <si>
    <t>Đặng Thị Tường</t>
  </si>
  <si>
    <t>Nguyễn Thị Kim</t>
  </si>
  <si>
    <t>Yến</t>
  </si>
  <si>
    <t>Lê Quốc</t>
  </si>
  <si>
    <t>Võ Thị Ngọc</t>
  </si>
  <si>
    <t>Lan</t>
  </si>
  <si>
    <t>Nguyễn Lê Phương</t>
  </si>
  <si>
    <t>Trang</t>
  </si>
  <si>
    <t>Vũ</t>
  </si>
  <si>
    <t>Vương</t>
  </si>
  <si>
    <t>Nhi</t>
  </si>
  <si>
    <t>Quỳnh</t>
  </si>
  <si>
    <t>Nhân</t>
  </si>
  <si>
    <t>Lê Minh</t>
  </si>
  <si>
    <t>Sỹ</t>
  </si>
  <si>
    <t>Huỳnh Như</t>
  </si>
  <si>
    <t>K20PSU-QTH</t>
  </si>
  <si>
    <t>Nguyễn Thị Minh</t>
  </si>
  <si>
    <t>Huyền</t>
  </si>
  <si>
    <t>TN1(THANG4)</t>
  </si>
  <si>
    <t>NGÀNH:  CAO ĐẲNG CÔNG NGHỆ THÔNG TIN CHUẨN CMU</t>
  </si>
  <si>
    <t>KHÓA</t>
  </si>
  <si>
    <t>TH4</t>
  </si>
  <si>
    <t>K20CMU-TCD</t>
  </si>
  <si>
    <t>Nguyễn Hồng</t>
  </si>
  <si>
    <t>Hồng</t>
  </si>
  <si>
    <t>K22CMU-TCD</t>
  </si>
  <si>
    <t>Đà Nẵng, ngày 30 tháng 05 năm 2019</t>
  </si>
  <si>
    <t>Đà Nẵng, ngày       tháng       năm 2019</t>
  </si>
  <si>
    <t>'tn1 K21CMU-TMT'</t>
  </si>
  <si>
    <t>CHUYÊN NGÀNH: KỸ THUẬT MẠNG CHUẨN CMU</t>
  </si>
  <si>
    <t>Trần Văn</t>
  </si>
  <si>
    <t>K21CMU-TMT</t>
  </si>
  <si>
    <t>Nguyễn Minh</t>
  </si>
  <si>
    <t>Trình</t>
  </si>
  <si>
    <t>Cường</t>
  </si>
  <si>
    <t>Quang</t>
  </si>
  <si>
    <t>Phạm Xuân</t>
  </si>
  <si>
    <t>Tuyên</t>
  </si>
  <si>
    <t>K20CMU-TMT</t>
  </si>
  <si>
    <t>Đậu Văn</t>
  </si>
  <si>
    <t>Nghệ An</t>
  </si>
  <si>
    <t>CHUYÊN NGÀNH: CÔNG NGHỆ PHẦN MỀM CHUẨN CMU</t>
  </si>
  <si>
    <t>K21CMU-TPM</t>
  </si>
  <si>
    <t>Thắng</t>
  </si>
  <si>
    <t>Ngô Hà Văn</t>
  </si>
  <si>
    <t>Đạt</t>
  </si>
  <si>
    <t>Hưng</t>
  </si>
  <si>
    <t>Nguyễn Đặng</t>
  </si>
  <si>
    <t>Khải</t>
  </si>
  <si>
    <t>Phạm Tấn Anh</t>
  </si>
  <si>
    <t>Khoa</t>
  </si>
  <si>
    <t>Huỳnh Vũ Hạ</t>
  </si>
  <si>
    <t>Võ Thị Diệu</t>
  </si>
  <si>
    <t>Bùi Lê Hoài</t>
  </si>
  <si>
    <t>Quảng Bình</t>
  </si>
  <si>
    <t>Ngô Thế</t>
  </si>
  <si>
    <t>Nguyễn Thị Khánh</t>
  </si>
  <si>
    <t>Ly</t>
  </si>
  <si>
    <t>Đào Khánh</t>
  </si>
  <si>
    <t xml:space="preserve">Phương </t>
  </si>
  <si>
    <t>Nguyễn Trọng</t>
  </si>
  <si>
    <t>Võ Hoàng Quốc</t>
  </si>
  <si>
    <t>Nguyễn Ánh</t>
  </si>
  <si>
    <t>Nguyễn Văn</t>
  </si>
  <si>
    <t>Bùi Vĩnh</t>
  </si>
  <si>
    <t>Tôn Thất Nhật</t>
  </si>
  <si>
    <t>Nguyễn Cao</t>
  </si>
  <si>
    <t>Quý</t>
  </si>
  <si>
    <t>Phạm Tấn</t>
  </si>
  <si>
    <t>Tài</t>
  </si>
  <si>
    <t>Đàm Hồ Duy</t>
  </si>
  <si>
    <t>Tân</t>
  </si>
  <si>
    <t>Nguyễn Phước Quý</t>
  </si>
  <si>
    <t>Tuấn</t>
  </si>
  <si>
    <t>Thái</t>
  </si>
  <si>
    <t>Nguyễn Quốc</t>
  </si>
  <si>
    <t>Nguyễn Đức</t>
  </si>
  <si>
    <t>Thiện</t>
  </si>
  <si>
    <t>Thuận</t>
  </si>
  <si>
    <t>Nguyễn Xuân</t>
  </si>
  <si>
    <t>Thủy</t>
  </si>
  <si>
    <t>Phan Đặng Hải</t>
  </si>
  <si>
    <t>Huỳnh Ngọc</t>
  </si>
  <si>
    <t>Trịnh Quốc</t>
  </si>
  <si>
    <t>Phan Văn</t>
  </si>
  <si>
    <t>Giang</t>
  </si>
  <si>
    <t>Tiến</t>
  </si>
  <si>
    <t>Ngô Khắc</t>
  </si>
  <si>
    <t>Bắc</t>
  </si>
  <si>
    <t>K20CMU-TPM</t>
  </si>
  <si>
    <t>Trần Hữu Thiện</t>
  </si>
  <si>
    <t>Hoàng Văn</t>
  </si>
  <si>
    <t>'tn1 K21CMU-TTT'</t>
  </si>
  <si>
    <t>CHUYÊN NGÀNH: HỆ THỐNG THÔNG TIN CHUẨN CMU</t>
  </si>
  <si>
    <t>Đào</t>
  </si>
  <si>
    <t>K21CMU-TTT</t>
  </si>
  <si>
    <t>Lê Nguyên</t>
  </si>
  <si>
    <t>Huỳnh Thị Thanh</t>
  </si>
  <si>
    <t>Trần Thị Tố</t>
  </si>
  <si>
    <t>Yên</t>
  </si>
  <si>
    <t>'tn1 K20CSUKTR'</t>
  </si>
  <si>
    <t>Đinh Ngọc</t>
  </si>
  <si>
    <t>K20CSU-KTR</t>
  </si>
  <si>
    <t>Mai Thanh</t>
  </si>
  <si>
    <t>Kon Tum</t>
  </si>
  <si>
    <t>'tn1 K21PSU-KKT'</t>
  </si>
  <si>
    <t>CHUYÊN NGÀNH: KẾ TOÁN KIỂM TOÁN CHUẨN PSU</t>
  </si>
  <si>
    <t>Cao Thị Ngọc</t>
  </si>
  <si>
    <t>K21PSU-KKT</t>
  </si>
  <si>
    <t>Hồ Thị Quỳnh</t>
  </si>
  <si>
    <t>Dương Thị Mỹ</t>
  </si>
  <si>
    <t>Nguyễn Thị Hương</t>
  </si>
  <si>
    <t>Đoàn Thị Mỹ</t>
  </si>
  <si>
    <t>Hạnh</t>
  </si>
  <si>
    <t>Nguyễn Thị Ngọc</t>
  </si>
  <si>
    <t>Hoàng Thị Hồng</t>
  </si>
  <si>
    <t>Hiệp</t>
  </si>
  <si>
    <t>Tô Thị Thúy</t>
  </si>
  <si>
    <t>Kiều</t>
  </si>
  <si>
    <t>Đỗ Ngọc</t>
  </si>
  <si>
    <t>Khánh</t>
  </si>
  <si>
    <t>Nguyễn Thị Thúy</t>
  </si>
  <si>
    <t>Nguyễn Tuyết</t>
  </si>
  <si>
    <t>Nguyễn Vinh</t>
  </si>
  <si>
    <t>Phan Thị Như</t>
  </si>
  <si>
    <t>Đặng Thu</t>
  </si>
  <si>
    <t>Trần Nguyễn Tùng</t>
  </si>
  <si>
    <t>Thịnh</t>
  </si>
  <si>
    <t>Phan Trần Thanh</t>
  </si>
  <si>
    <t>Thúy</t>
  </si>
  <si>
    <t>Nguyễn Phương Thanh</t>
  </si>
  <si>
    <t>Nguyễn Thị Viên</t>
  </si>
  <si>
    <t>Nguyễn Vân Thuỳ</t>
  </si>
  <si>
    <t>Nguyễn Lê Thảo</t>
  </si>
  <si>
    <t>Vi</t>
  </si>
  <si>
    <t>Xuân</t>
  </si>
  <si>
    <t>Lê Quang Anh</t>
  </si>
  <si>
    <t>K19CSU-KTR</t>
  </si>
  <si>
    <t>Nguyễn Tuấn</t>
  </si>
  <si>
    <t xml:space="preserve">Trần </t>
  </si>
  <si>
    <t>Tt Huế</t>
  </si>
  <si>
    <t>Trung</t>
  </si>
  <si>
    <t>Huỳnh Thị Phương</t>
  </si>
  <si>
    <t>Ngô Nguyễn Hoàng</t>
  </si>
  <si>
    <t>Oanh</t>
  </si>
  <si>
    <t>K20PSU-KKT</t>
  </si>
  <si>
    <t>Hoàng Tấn</t>
  </si>
  <si>
    <t>Ái</t>
  </si>
  <si>
    <t>K18CSU-KTR</t>
  </si>
  <si>
    <t>'tn1 K20CSUXDD'</t>
  </si>
  <si>
    <t>CHUYÊN NGÀNH: XÂY DỰNG DÂN DỤNG &amp; CÔNG NGHIỆP CHUẨN CSU</t>
  </si>
  <si>
    <t>Nguyễn Đăng</t>
  </si>
  <si>
    <t>Lâm</t>
  </si>
  <si>
    <t>K20CSU-XDD</t>
  </si>
  <si>
    <t>Nguyễn Linh</t>
  </si>
  <si>
    <t>Lê Thị Thùy</t>
  </si>
  <si>
    <t>Võ Văn</t>
  </si>
  <si>
    <t>Nguyễn Đắc</t>
  </si>
  <si>
    <t>Ánh</t>
  </si>
  <si>
    <t>Lê Trung</t>
  </si>
  <si>
    <t>Vũ Mạnh</t>
  </si>
  <si>
    <t>Hùng</t>
  </si>
  <si>
    <t>Huỳnh Thị Như</t>
  </si>
  <si>
    <t>Phùng Đăng Hoàng</t>
  </si>
  <si>
    <t>Trần Nhật</t>
  </si>
  <si>
    <t>Nguyễn Đăng Thiện</t>
  </si>
  <si>
    <t>Tâm</t>
  </si>
  <si>
    <t>Đào Phúc Khánh</t>
  </si>
  <si>
    <t>Nguyễn Huy</t>
  </si>
  <si>
    <t>CHUYÊN NGÀNH: KIẾN TRÚC CHUẨN CSU</t>
  </si>
  <si>
    <t>Ngô Khánh</t>
  </si>
  <si>
    <t>Nguyễn Thị Lệ</t>
  </si>
  <si>
    <t>Quyên</t>
  </si>
  <si>
    <t>Trần Thị</t>
  </si>
  <si>
    <t>Dưỡng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</si>
</sst>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b/>
      <sz val="9"/>
      <color rgb="FFFF0000"/>
      <name val="Times New Roman"/>
      <family val="1"/>
    </font>
    <font>
      <sz val="8"/>
      <name val="Tahoma"/>
      <family val="2"/>
    </font>
    <font>
      <i/>
      <sz val="10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i/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0"/>
      </bottom>
      <diagonal/>
    </border>
    <border>
      <left style="hair">
        <color indexed="64"/>
      </left>
      <right/>
      <top style="hair">
        <color indexed="60"/>
      </top>
      <bottom style="hair">
        <color indexed="60"/>
      </bottom>
      <diagonal/>
    </border>
    <border>
      <left style="hair">
        <color indexed="64"/>
      </left>
      <right/>
      <top style="hair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7" fillId="0" borderId="0"/>
    <xf numFmtId="0" fontId="23" fillId="0" borderId="0"/>
    <xf numFmtId="0" fontId="25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</cellStyleXfs>
  <cellXfs count="286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2" borderId="0" xfId="2" quotePrefix="1" applyFont="1" applyFill="1"/>
    <xf numFmtId="0" fontId="7" fillId="0" borderId="0" xfId="3"/>
    <xf numFmtId="0" fontId="6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6" fillId="0" borderId="9" xfId="4" applyFont="1" applyFill="1" applyBorder="1" applyAlignment="1">
      <alignment horizontal="center" vertical="center"/>
    </xf>
    <xf numFmtId="0" fontId="14" fillId="0" borderId="11" xfId="6" applyFont="1" applyFill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1" xfId="8" applyNumberFormat="1" applyFont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9" xfId="1" applyFont="1" applyBorder="1" applyAlignment="1">
      <alignment horizontal="center" vertical="center"/>
    </xf>
    <xf numFmtId="10" fontId="14" fillId="0" borderId="9" xfId="1" applyNumberFormat="1" applyFont="1" applyFill="1" applyBorder="1" applyAlignment="1">
      <alignment horizontal="center" vertical="center"/>
    </xf>
    <xf numFmtId="0" fontId="14" fillId="0" borderId="9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6" fillId="0" borderId="13" xfId="4" applyFont="1" applyFill="1" applyBorder="1" applyAlignment="1">
      <alignment horizontal="center" vertical="center"/>
    </xf>
    <xf numFmtId="0" fontId="14" fillId="0" borderId="14" xfId="6" applyFont="1" applyFill="1" applyBorder="1" applyAlignment="1">
      <alignment vertical="center"/>
    </xf>
    <xf numFmtId="0" fontId="4" fillId="0" borderId="0" xfId="10" applyFont="1" applyBorder="1" applyAlignment="1">
      <alignment vertical="center"/>
    </xf>
    <xf numFmtId="0" fontId="3" fillId="0" borderId="0" xfId="10" applyFont="1" applyBorder="1" applyAlignment="1">
      <alignment vertical="center"/>
    </xf>
    <xf numFmtId="14" fontId="3" fillId="0" borderId="0" xfId="10" applyNumberFormat="1" applyFont="1" applyFill="1" applyBorder="1" applyAlignment="1">
      <alignment horizontal="center" vertical="center"/>
    </xf>
    <xf numFmtId="0" fontId="24" fillId="0" borderId="0" xfId="11" applyFont="1" applyBorder="1" applyAlignment="1">
      <alignment vertical="center"/>
    </xf>
    <xf numFmtId="2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0" fontId="4" fillId="3" borderId="0" xfId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0" fontId="10" fillId="0" borderId="0" xfId="12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26" fillId="0" borderId="0" xfId="1" applyFont="1" applyAlignment="1">
      <alignment vertical="center"/>
    </xf>
    <xf numFmtId="164" fontId="26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6" fillId="0" borderId="21" xfId="4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vertical="center"/>
    </xf>
    <xf numFmtId="0" fontId="8" fillId="0" borderId="23" xfId="6" applyFont="1" applyFill="1" applyBorder="1" applyAlignment="1">
      <alignment horizontal="left" vertical="center"/>
    </xf>
    <xf numFmtId="0" fontId="8" fillId="0" borderId="24" xfId="6" applyFont="1" applyFill="1" applyBorder="1" applyAlignment="1">
      <alignment horizontal="left" vertical="center"/>
    </xf>
    <xf numFmtId="0" fontId="8" fillId="0" borderId="25" xfId="6" applyFont="1" applyFill="1" applyBorder="1" applyAlignment="1">
      <alignment horizontal="left" vertical="center"/>
    </xf>
    <xf numFmtId="0" fontId="8" fillId="0" borderId="9" xfId="6" applyFont="1" applyFill="1" applyBorder="1" applyAlignment="1">
      <alignment horizontal="left" vertical="center"/>
    </xf>
    <xf numFmtId="14" fontId="14" fillId="0" borderId="9" xfId="7" applyNumberFormat="1" applyFont="1" applyBorder="1" applyAlignment="1">
      <alignment horizontal="center" vertical="center"/>
    </xf>
    <xf numFmtId="14" fontId="14" fillId="0" borderId="9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8" applyNumberFormat="1" applyFont="1" applyBorder="1" applyAlignment="1">
      <alignment horizontal="center" vertical="center"/>
    </xf>
    <xf numFmtId="0" fontId="8" fillId="0" borderId="13" xfId="6" applyFont="1" applyFill="1" applyBorder="1" applyAlignment="1">
      <alignment horizontal="left" vertical="center"/>
    </xf>
    <xf numFmtId="14" fontId="14" fillId="0" borderId="13" xfId="7" applyNumberFormat="1" applyFont="1" applyBorder="1" applyAlignment="1">
      <alignment horizontal="center" vertical="center"/>
    </xf>
    <xf numFmtId="14" fontId="14" fillId="0" borderId="13" xfId="1" applyNumberFormat="1" applyFont="1" applyBorder="1" applyAlignment="1">
      <alignment horizontal="center" vertical="center"/>
    </xf>
    <xf numFmtId="2" fontId="5" fillId="0" borderId="13" xfId="1" applyNumberFormat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3" xfId="8" applyNumberFormat="1" applyFont="1" applyBorder="1" applyAlignment="1">
      <alignment horizontal="center" vertical="center"/>
    </xf>
    <xf numFmtId="0" fontId="27" fillId="0" borderId="13" xfId="6" applyFont="1" applyFill="1" applyBorder="1" applyAlignment="1">
      <alignment horizontal="left" vertical="center"/>
    </xf>
    <xf numFmtId="0" fontId="27" fillId="0" borderId="21" xfId="6" applyFont="1" applyFill="1" applyBorder="1" applyAlignment="1">
      <alignment horizontal="left" vertical="center"/>
    </xf>
    <xf numFmtId="14" fontId="14" fillId="0" borderId="21" xfId="7" applyNumberFormat="1" applyFont="1" applyBorder="1" applyAlignment="1">
      <alignment horizontal="center" vertical="center"/>
    </xf>
    <xf numFmtId="14" fontId="14" fillId="0" borderId="21" xfId="1" applyNumberFormat="1" applyFont="1" applyBorder="1" applyAlignment="1">
      <alignment horizontal="center" vertical="center"/>
    </xf>
    <xf numFmtId="2" fontId="5" fillId="0" borderId="21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1" xfId="8" applyNumberFormat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2"/>
    <xf numFmtId="0" fontId="12" fillId="0" borderId="0" xfId="10" applyFont="1" applyAlignment="1">
      <alignment horizontal="center" vertical="center"/>
    </xf>
    <xf numFmtId="0" fontId="29" fillId="0" borderId="0" xfId="10" applyFont="1" applyAlignment="1">
      <alignment horizontal="center" vertical="center"/>
    </xf>
    <xf numFmtId="0" fontId="8" fillId="0" borderId="17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4" fillId="0" borderId="27" xfId="1" applyFont="1" applyBorder="1" applyAlignment="1">
      <alignment horizontal="center" vertical="center"/>
    </xf>
    <xf numFmtId="0" fontId="31" fillId="0" borderId="28" xfId="13" applyNumberFormat="1" applyFont="1" applyFill="1" applyBorder="1" applyAlignment="1" applyProtection="1">
      <alignment horizontal="left" vertical="center" wrapText="1"/>
    </xf>
    <xf numFmtId="0" fontId="31" fillId="0" borderId="29" xfId="13" applyNumberFormat="1" applyFont="1" applyFill="1" applyBorder="1" applyAlignment="1" applyProtection="1">
      <alignment horizontal="left" vertical="center" wrapText="1"/>
    </xf>
    <xf numFmtId="14" fontId="31" fillId="0" borderId="29" xfId="13" applyNumberFormat="1" applyFont="1" applyFill="1" applyBorder="1" applyAlignment="1" applyProtection="1">
      <alignment horizontal="left" vertical="center" wrapText="1"/>
    </xf>
    <xf numFmtId="0" fontId="31" fillId="0" borderId="29" xfId="13" applyNumberFormat="1" applyFont="1" applyFill="1" applyBorder="1" applyAlignment="1" applyProtection="1">
      <alignment horizontal="center" vertical="center" wrapText="1"/>
    </xf>
    <xf numFmtId="1" fontId="6" fillId="0" borderId="13" xfId="10" applyNumberFormat="1" applyFont="1" applyBorder="1" applyAlignment="1">
      <alignment horizontal="center" vertical="center"/>
    </xf>
    <xf numFmtId="2" fontId="6" fillId="0" borderId="13" xfId="10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4" fillId="0" borderId="27" xfId="1" applyFont="1" applyBorder="1" applyAlignment="1">
      <alignment vertical="center"/>
    </xf>
    <xf numFmtId="10" fontId="14" fillId="0" borderId="27" xfId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31" fillId="0" borderId="30" xfId="13" applyNumberFormat="1" applyFont="1" applyFill="1" applyBorder="1" applyAlignment="1" applyProtection="1">
      <alignment horizontal="left" vertical="center" wrapText="1"/>
    </xf>
    <xf numFmtId="0" fontId="31" fillId="0" borderId="15" xfId="13" applyNumberFormat="1" applyFont="1" applyFill="1" applyBorder="1" applyAlignment="1" applyProtection="1">
      <alignment horizontal="left" vertical="center" wrapText="1"/>
    </xf>
    <xf numFmtId="14" fontId="31" fillId="0" borderId="15" xfId="13" applyNumberFormat="1" applyFont="1" applyFill="1" applyBorder="1" applyAlignment="1" applyProtection="1">
      <alignment horizontal="left" vertical="center" wrapText="1"/>
    </xf>
    <xf numFmtId="0" fontId="31" fillId="0" borderId="15" xfId="13" applyNumberFormat="1" applyFont="1" applyFill="1" applyBorder="1" applyAlignment="1" applyProtection="1">
      <alignment horizontal="center" vertical="center" wrapText="1"/>
    </xf>
    <xf numFmtId="0" fontId="14" fillId="0" borderId="13" xfId="1" applyFont="1" applyBorder="1" applyAlignment="1">
      <alignment vertical="center"/>
    </xf>
    <xf numFmtId="0" fontId="17" fillId="0" borderId="10" xfId="3" applyNumberFormat="1" applyFont="1" applyFill="1" applyBorder="1" applyAlignment="1" applyProtection="1">
      <alignment horizontal="left" vertical="center" wrapText="1"/>
    </xf>
    <xf numFmtId="0" fontId="31" fillId="0" borderId="31" xfId="13" applyNumberFormat="1" applyFont="1" applyFill="1" applyBorder="1" applyAlignment="1" applyProtection="1">
      <alignment horizontal="left" vertical="center" wrapText="1"/>
    </xf>
    <xf numFmtId="0" fontId="31" fillId="0" borderId="32" xfId="13" applyNumberFormat="1" applyFont="1" applyFill="1" applyBorder="1" applyAlignment="1" applyProtection="1">
      <alignment horizontal="left" vertical="center" wrapText="1"/>
    </xf>
    <xf numFmtId="0" fontId="31" fillId="0" borderId="33" xfId="13" applyNumberFormat="1" applyFont="1" applyFill="1" applyBorder="1" applyAlignment="1" applyProtection="1">
      <alignment horizontal="left" vertical="center" wrapText="1"/>
    </xf>
    <xf numFmtId="14" fontId="31" fillId="0" borderId="15" xfId="13" applyNumberFormat="1" applyFont="1" applyFill="1" applyBorder="1" applyAlignment="1" applyProtection="1">
      <alignment horizontal="center" vertical="center" wrapText="1"/>
    </xf>
    <xf numFmtId="0" fontId="4" fillId="0" borderId="17" xfId="10" applyFont="1" applyBorder="1" applyAlignment="1">
      <alignment vertical="center"/>
    </xf>
    <xf numFmtId="0" fontId="3" fillId="0" borderId="17" xfId="10" applyFont="1" applyBorder="1" applyAlignment="1">
      <alignment vertical="center"/>
    </xf>
    <xf numFmtId="14" fontId="3" fillId="0" borderId="17" xfId="10" applyNumberFormat="1" applyFont="1" applyFill="1" applyBorder="1" applyAlignment="1">
      <alignment horizontal="center" vertical="center"/>
    </xf>
    <xf numFmtId="0" fontId="24" fillId="0" borderId="17" xfId="11" applyFont="1" applyBorder="1" applyAlignment="1">
      <alignment vertical="center"/>
    </xf>
    <xf numFmtId="2" fontId="4" fillId="0" borderId="17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4" fontId="4" fillId="0" borderId="17" xfId="1" applyNumberFormat="1" applyFont="1" applyBorder="1" applyAlignment="1">
      <alignment horizontal="left" vertical="center"/>
    </xf>
    <xf numFmtId="2" fontId="4" fillId="0" borderId="17" xfId="1" applyNumberFormat="1" applyFont="1" applyBorder="1" applyAlignment="1">
      <alignment horizontal="left" vertical="center"/>
    </xf>
    <xf numFmtId="0" fontId="14" fillId="0" borderId="34" xfId="6" applyFont="1" applyFill="1" applyBorder="1" applyAlignment="1">
      <alignment vertical="center"/>
    </xf>
    <xf numFmtId="0" fontId="8" fillId="0" borderId="35" xfId="6" applyFont="1" applyFill="1" applyBorder="1" applyAlignment="1">
      <alignment horizontal="left" vertical="center"/>
    </xf>
    <xf numFmtId="0" fontId="14" fillId="0" borderId="36" xfId="6" applyFont="1" applyFill="1" applyBorder="1" applyAlignment="1">
      <alignment vertical="center"/>
    </xf>
    <xf numFmtId="0" fontId="8" fillId="0" borderId="37" xfId="6" applyFont="1" applyFill="1" applyBorder="1" applyAlignment="1">
      <alignment horizontal="left" vertical="center"/>
    </xf>
    <xf numFmtId="0" fontId="22" fillId="4" borderId="13" xfId="15" applyNumberFormat="1" applyFont="1" applyFill="1" applyBorder="1" applyAlignment="1">
      <alignment horizontal="left" vertical="center" wrapText="1"/>
    </xf>
    <xf numFmtId="0" fontId="3" fillId="0" borderId="34" xfId="6" applyFont="1" applyFill="1" applyBorder="1" applyAlignment="1">
      <alignment vertical="center"/>
    </xf>
    <xf numFmtId="14" fontId="3" fillId="0" borderId="34" xfId="6" applyNumberFormat="1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10" fontId="3" fillId="0" borderId="27" xfId="1" applyNumberFormat="1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Fill="1"/>
    <xf numFmtId="0" fontId="3" fillId="0" borderId="13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15" xfId="13" applyNumberFormat="1" applyFont="1" applyFill="1" applyBorder="1" applyAlignment="1" applyProtection="1">
      <alignment horizontal="left" vertical="center" wrapText="1"/>
    </xf>
    <xf numFmtId="0" fontId="3" fillId="0" borderId="30" xfId="13" applyNumberFormat="1" applyFont="1" applyFill="1" applyBorder="1" applyAlignment="1" applyProtection="1">
      <alignment horizontal="left" vertical="center" wrapText="1"/>
    </xf>
    <xf numFmtId="0" fontId="24" fillId="0" borderId="17" xfId="11" applyFont="1" applyBorder="1" applyAlignment="1">
      <alignment horizontal="center" vertical="center"/>
    </xf>
    <xf numFmtId="14" fontId="4" fillId="0" borderId="17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center" vertical="center"/>
    </xf>
    <xf numFmtId="0" fontId="8" fillId="0" borderId="12" xfId="6" applyFont="1" applyFill="1" applyBorder="1" applyAlignment="1">
      <alignment horizontal="left" vertical="center"/>
    </xf>
    <xf numFmtId="10" fontId="14" fillId="5" borderId="9" xfId="1" applyNumberFormat="1" applyFont="1" applyFill="1" applyBorder="1" applyAlignment="1">
      <alignment horizontal="center" vertical="center"/>
    </xf>
    <xf numFmtId="0" fontId="7" fillId="0" borderId="0" xfId="3" applyFill="1"/>
    <xf numFmtId="0" fontId="8" fillId="0" borderId="20" xfId="6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10" xfId="4" applyNumberFormat="1" applyFont="1" applyFill="1" applyBorder="1" applyAlignment="1" applyProtection="1">
      <alignment horizontal="left" vertical="center" wrapText="1"/>
    </xf>
    <xf numFmtId="0" fontId="14" fillId="0" borderId="38" xfId="6" applyFont="1" applyFill="1" applyBorder="1" applyAlignment="1">
      <alignment vertical="center"/>
    </xf>
    <xf numFmtId="0" fontId="8" fillId="0" borderId="39" xfId="6" applyFont="1" applyFill="1" applyBorder="1" applyAlignment="1">
      <alignment horizontal="left" vertical="center"/>
    </xf>
    <xf numFmtId="14" fontId="14" fillId="0" borderId="5" xfId="18" applyNumberFormat="1" applyFont="1" applyBorder="1" applyAlignment="1">
      <alignment horizontal="center" vertical="center" wrapText="1"/>
    </xf>
    <xf numFmtId="14" fontId="14" fillId="0" borderId="5" xfId="7" applyNumberFormat="1" applyFont="1" applyBorder="1" applyAlignment="1">
      <alignment horizontal="center" vertical="center"/>
    </xf>
    <xf numFmtId="14" fontId="14" fillId="0" borderId="5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0" fontId="8" fillId="0" borderId="11" xfId="8" applyNumberFormat="1" applyFont="1" applyBorder="1" applyAlignment="1">
      <alignment horizontal="center" vertical="center"/>
    </xf>
    <xf numFmtId="0" fontId="28" fillId="0" borderId="18" xfId="5" applyNumberFormat="1" applyFont="1" applyFill="1" applyBorder="1" applyAlignment="1" applyProtection="1">
      <alignment horizontal="left" vertical="center" wrapText="1"/>
    </xf>
    <xf numFmtId="0" fontId="28" fillId="0" borderId="19" xfId="5" applyNumberFormat="1" applyFont="1" applyFill="1" applyBorder="1" applyAlignment="1" applyProtection="1">
      <alignment horizontal="left" vertical="center" wrapText="1"/>
    </xf>
    <xf numFmtId="0" fontId="28" fillId="0" borderId="22" xfId="5" applyNumberFormat="1" applyFont="1" applyFill="1" applyBorder="1" applyAlignment="1" applyProtection="1">
      <alignment horizontal="left" vertical="center" wrapText="1"/>
    </xf>
    <xf numFmtId="0" fontId="14" fillId="0" borderId="41" xfId="6" applyFont="1" applyFill="1" applyBorder="1" applyAlignment="1">
      <alignment vertical="center"/>
    </xf>
    <xf numFmtId="0" fontId="14" fillId="0" borderId="42" xfId="6" applyFont="1" applyFill="1" applyBorder="1" applyAlignment="1">
      <alignment vertical="center"/>
    </xf>
    <xf numFmtId="0" fontId="14" fillId="0" borderId="43" xfId="6" applyFont="1" applyFill="1" applyBorder="1" applyAlignment="1">
      <alignment vertical="center"/>
    </xf>
    <xf numFmtId="0" fontId="8" fillId="0" borderId="44" xfId="6" applyFont="1" applyFill="1" applyBorder="1" applyAlignment="1">
      <alignment horizontal="left" vertical="center"/>
    </xf>
    <xf numFmtId="0" fontId="8" fillId="0" borderId="45" xfId="6" applyFont="1" applyFill="1" applyBorder="1" applyAlignment="1">
      <alignment horizontal="left" vertical="center"/>
    </xf>
    <xf numFmtId="0" fontId="8" fillId="0" borderId="46" xfId="6" applyFont="1" applyFill="1" applyBorder="1" applyAlignment="1">
      <alignment horizontal="left" vertical="center"/>
    </xf>
    <xf numFmtId="0" fontId="8" fillId="0" borderId="47" xfId="6" applyFont="1" applyFill="1" applyBorder="1" applyAlignment="1">
      <alignment horizontal="left" vertical="center"/>
    </xf>
    <xf numFmtId="14" fontId="14" fillId="0" borderId="47" xfId="7" applyNumberFormat="1" applyFont="1" applyBorder="1" applyAlignment="1">
      <alignment horizontal="center" vertical="center"/>
    </xf>
    <xf numFmtId="14" fontId="14" fillId="0" borderId="47" xfId="1" applyNumberFormat="1" applyFont="1" applyBorder="1" applyAlignment="1">
      <alignment horizontal="center" vertical="center"/>
    </xf>
    <xf numFmtId="2" fontId="5" fillId="0" borderId="47" xfId="1" applyNumberFormat="1" applyFont="1" applyBorder="1" applyAlignment="1">
      <alignment horizontal="center" vertical="center"/>
    </xf>
    <xf numFmtId="2" fontId="6" fillId="0" borderId="47" xfId="1" applyNumberFormat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7" xfId="8" applyNumberFormat="1" applyFont="1" applyBorder="1" applyAlignment="1">
      <alignment horizontal="center" vertical="center"/>
    </xf>
    <xf numFmtId="0" fontId="8" fillId="0" borderId="48" xfId="6" applyFont="1" applyFill="1" applyBorder="1" applyAlignment="1">
      <alignment horizontal="left" vertical="center"/>
    </xf>
    <xf numFmtId="14" fontId="14" fillId="0" borderId="48" xfId="7" applyNumberFormat="1" applyFont="1" applyBorder="1" applyAlignment="1">
      <alignment horizontal="center" vertical="center"/>
    </xf>
    <xf numFmtId="14" fontId="14" fillId="0" borderId="48" xfId="1" applyNumberFormat="1" applyFont="1" applyBorder="1" applyAlignment="1">
      <alignment horizontal="center" vertical="center"/>
    </xf>
    <xf numFmtId="2" fontId="5" fillId="0" borderId="48" xfId="1" applyNumberFormat="1" applyFont="1" applyBorder="1" applyAlignment="1">
      <alignment horizontal="center" vertical="center"/>
    </xf>
    <xf numFmtId="2" fontId="6" fillId="0" borderId="4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8" applyNumberFormat="1" applyFont="1" applyBorder="1" applyAlignment="1">
      <alignment horizontal="center" vertical="center"/>
    </xf>
    <xf numFmtId="0" fontId="27" fillId="0" borderId="48" xfId="6" applyFont="1" applyFill="1" applyBorder="1" applyAlignment="1">
      <alignment horizontal="left" vertical="center"/>
    </xf>
    <xf numFmtId="0" fontId="27" fillId="0" borderId="49" xfId="6" applyFont="1" applyFill="1" applyBorder="1" applyAlignment="1">
      <alignment horizontal="left" vertical="center"/>
    </xf>
    <xf numFmtId="14" fontId="14" fillId="0" borderId="49" xfId="7" applyNumberFormat="1" applyFont="1" applyBorder="1" applyAlignment="1">
      <alignment horizontal="center" vertical="center"/>
    </xf>
    <xf numFmtId="14" fontId="14" fillId="0" borderId="49" xfId="1" applyNumberFormat="1" applyFont="1" applyBorder="1" applyAlignment="1">
      <alignment horizontal="center" vertical="center"/>
    </xf>
    <xf numFmtId="2" fontId="5" fillId="0" borderId="49" xfId="1" applyNumberFormat="1" applyFont="1" applyBorder="1" applyAlignment="1">
      <alignment horizontal="center" vertical="center"/>
    </xf>
    <xf numFmtId="2" fontId="6" fillId="0" borderId="49" xfId="1" applyNumberFormat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49" xfId="8" applyNumberFormat="1" applyFont="1" applyBorder="1" applyAlignment="1">
      <alignment horizontal="center" vertical="center"/>
    </xf>
    <xf numFmtId="0" fontId="17" fillId="0" borderId="18" xfId="19" applyNumberFormat="1" applyFont="1" applyFill="1" applyBorder="1" applyAlignment="1" applyProtection="1">
      <alignment horizontal="left" vertical="center" wrapText="1"/>
    </xf>
    <xf numFmtId="0" fontId="17" fillId="0" borderId="19" xfId="19" applyNumberFormat="1" applyFont="1" applyFill="1" applyBorder="1" applyAlignment="1" applyProtection="1">
      <alignment horizontal="left" vertical="center" wrapText="1"/>
    </xf>
    <xf numFmtId="0" fontId="17" fillId="0" borderId="22" xfId="19" applyNumberFormat="1" applyFont="1" applyFill="1" applyBorder="1" applyAlignment="1" applyProtection="1">
      <alignment horizontal="left" vertical="center" wrapText="1"/>
    </xf>
    <xf numFmtId="0" fontId="8" fillId="0" borderId="40" xfId="6" applyFont="1" applyFill="1" applyBorder="1" applyAlignment="1">
      <alignment horizontal="left" vertical="center"/>
    </xf>
    <xf numFmtId="0" fontId="28" fillId="0" borderId="18" xfId="14" applyNumberFormat="1" applyFont="1" applyFill="1" applyBorder="1" applyAlignment="1" applyProtection="1">
      <alignment horizontal="left" vertical="center" wrapText="1"/>
    </xf>
    <xf numFmtId="0" fontId="28" fillId="0" borderId="19" xfId="14" applyNumberFormat="1" applyFont="1" applyFill="1" applyBorder="1" applyAlignment="1" applyProtection="1">
      <alignment horizontal="left" vertical="center" wrapText="1"/>
    </xf>
    <xf numFmtId="0" fontId="22" fillId="4" borderId="21" xfId="15" applyNumberFormat="1" applyFont="1" applyFill="1" applyBorder="1" applyAlignment="1">
      <alignment horizontal="left" vertical="center" wrapText="1"/>
    </xf>
    <xf numFmtId="0" fontId="14" fillId="0" borderId="50" xfId="6" applyFont="1" applyFill="1" applyBorder="1" applyAlignment="1">
      <alignment vertical="center"/>
    </xf>
    <xf numFmtId="0" fontId="8" fillId="0" borderId="51" xfId="6" applyFont="1" applyFill="1" applyBorder="1" applyAlignment="1">
      <alignment horizontal="left" vertical="center"/>
    </xf>
    <xf numFmtId="0" fontId="8" fillId="0" borderId="21" xfId="6" applyFont="1" applyFill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28" fillId="0" borderId="18" xfId="17" applyNumberFormat="1" applyFont="1" applyFill="1" applyBorder="1" applyAlignment="1" applyProtection="1">
      <alignment horizontal="left" vertical="center" wrapText="1"/>
    </xf>
    <xf numFmtId="0" fontId="28" fillId="0" borderId="19" xfId="17" applyNumberFormat="1" applyFont="1" applyFill="1" applyBorder="1" applyAlignment="1" applyProtection="1">
      <alignment horizontal="left" vertical="center" wrapText="1"/>
    </xf>
    <xf numFmtId="0" fontId="3" fillId="0" borderId="13" xfId="6" applyFont="1" applyFill="1" applyBorder="1" applyAlignment="1">
      <alignment horizontal="center" vertical="center"/>
    </xf>
    <xf numFmtId="14" fontId="11" fillId="0" borderId="36" xfId="6" applyNumberFormat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50" xfId="6" applyFont="1" applyFill="1" applyBorder="1" applyAlignment="1">
      <alignment vertical="center"/>
    </xf>
    <xf numFmtId="14" fontId="11" fillId="0" borderId="50" xfId="6" applyNumberFormat="1" applyFont="1" applyFill="1" applyBorder="1" applyAlignment="1">
      <alignment horizontal="center" vertical="center"/>
    </xf>
    <xf numFmtId="14" fontId="3" fillId="0" borderId="50" xfId="6" applyNumberFormat="1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36" xfId="6" applyFont="1" applyFill="1" applyBorder="1" applyAlignment="1">
      <alignment vertical="center"/>
    </xf>
    <xf numFmtId="2" fontId="3" fillId="0" borderId="9" xfId="6" applyNumberFormat="1" applyFont="1" applyFill="1" applyBorder="1" applyAlignment="1">
      <alignment horizontal="center" vertical="center"/>
    </xf>
    <xf numFmtId="14" fontId="3" fillId="0" borderId="36" xfId="6" applyNumberFormat="1" applyFont="1" applyFill="1" applyBorder="1" applyAlignment="1">
      <alignment horizontal="center" vertical="center"/>
    </xf>
    <xf numFmtId="2" fontId="3" fillId="0" borderId="13" xfId="6" applyNumberFormat="1" applyFont="1" applyFill="1" applyBorder="1" applyAlignment="1">
      <alignment horizontal="center" vertical="center"/>
    </xf>
    <xf numFmtId="2" fontId="3" fillId="0" borderId="21" xfId="6" applyNumberFormat="1" applyFont="1" applyFill="1" applyBorder="1" applyAlignment="1">
      <alignment horizontal="center" vertical="center"/>
    </xf>
    <xf numFmtId="0" fontId="28" fillId="0" borderId="32" xfId="17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38" xfId="8" applyNumberFormat="1" applyFont="1" applyBorder="1" applyAlignment="1">
      <alignment horizontal="center" vertical="center"/>
    </xf>
    <xf numFmtId="0" fontId="8" fillId="0" borderId="5" xfId="8" applyNumberFormat="1" applyFont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6" xfId="6" applyFont="1" applyFill="1" applyBorder="1" applyAlignment="1">
      <alignment horizontal="center" vertical="center"/>
    </xf>
    <xf numFmtId="0" fontId="3" fillId="0" borderId="50" xfId="6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vertical="center"/>
    </xf>
    <xf numFmtId="0" fontId="4" fillId="0" borderId="37" xfId="6" applyFont="1" applyFill="1" applyBorder="1" applyAlignment="1">
      <alignment vertical="center"/>
    </xf>
    <xf numFmtId="0" fontId="4" fillId="0" borderId="51" xfId="6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18" xfId="4" applyNumberFormat="1" applyFont="1" applyFill="1" applyBorder="1" applyAlignment="1" applyProtection="1">
      <alignment horizontal="left" vertical="center" wrapText="1"/>
    </xf>
    <xf numFmtId="14" fontId="14" fillId="0" borderId="9" xfId="18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7" fillId="0" borderId="19" xfId="4" applyNumberFormat="1" applyFont="1" applyFill="1" applyBorder="1" applyAlignment="1" applyProtection="1">
      <alignment horizontal="left" vertical="center" wrapText="1"/>
    </xf>
    <xf numFmtId="14" fontId="14" fillId="0" borderId="13" xfId="18" applyNumberFormat="1" applyFont="1" applyBorder="1" applyAlignment="1">
      <alignment horizontal="center" vertical="center" wrapText="1"/>
    </xf>
    <xf numFmtId="14" fontId="32" fillId="0" borderId="13" xfId="18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7" fillId="0" borderId="22" xfId="4" applyNumberFormat="1" applyFont="1" applyFill="1" applyBorder="1" applyAlignment="1" applyProtection="1">
      <alignment horizontal="left" vertical="center" wrapText="1"/>
    </xf>
    <xf numFmtId="14" fontId="32" fillId="0" borderId="21" xfId="18" applyNumberFormat="1" applyFont="1" applyBorder="1" applyAlignment="1">
      <alignment horizontal="center" vertical="center" wrapText="1"/>
    </xf>
    <xf numFmtId="0" fontId="8" fillId="0" borderId="34" xfId="8" applyNumberFormat="1" applyFont="1" applyBorder="1" applyAlignment="1">
      <alignment horizontal="center" vertical="center"/>
    </xf>
    <xf numFmtId="0" fontId="8" fillId="0" borderId="36" xfId="8" applyNumberFormat="1" applyFont="1" applyBorder="1" applyAlignment="1">
      <alignment horizontal="center" vertical="center"/>
    </xf>
    <xf numFmtId="0" fontId="8" fillId="0" borderId="50" xfId="8" applyNumberFormat="1" applyFont="1" applyBorder="1" applyAlignment="1">
      <alignment horizontal="center" vertical="center"/>
    </xf>
    <xf numFmtId="0" fontId="17" fillId="0" borderId="52" xfId="5" applyNumberFormat="1" applyFont="1" applyFill="1" applyBorder="1" applyAlignment="1" applyProtection="1">
      <alignment horizontal="left" vertical="center" wrapText="1"/>
    </xf>
    <xf numFmtId="0" fontId="17" fillId="0" borderId="53" xfId="5" applyNumberFormat="1" applyFont="1" applyFill="1" applyBorder="1" applyAlignment="1" applyProtection="1">
      <alignment horizontal="left" vertical="center" wrapText="1"/>
    </xf>
    <xf numFmtId="0" fontId="17" fillId="0" borderId="54" xfId="5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7" fillId="0" borderId="55" xfId="19" applyNumberFormat="1" applyFont="1" applyFill="1" applyBorder="1" applyAlignment="1" applyProtection="1">
      <alignment horizontal="left" vertical="center" wrapText="1"/>
    </xf>
    <xf numFmtId="0" fontId="14" fillId="0" borderId="56" xfId="6" applyFont="1" applyFill="1" applyBorder="1" applyAlignment="1">
      <alignment vertical="center"/>
    </xf>
    <xf numFmtId="0" fontId="8" fillId="0" borderId="57" xfId="6" applyFont="1" applyFill="1" applyBorder="1" applyAlignment="1">
      <alignment horizontal="left" vertical="center"/>
    </xf>
    <xf numFmtId="0" fontId="8" fillId="0" borderId="58" xfId="6" applyFont="1" applyFill="1" applyBorder="1" applyAlignment="1">
      <alignment horizontal="left" vertical="center"/>
    </xf>
    <xf numFmtId="14" fontId="14" fillId="0" borderId="58" xfId="7" applyNumberFormat="1" applyFont="1" applyBorder="1" applyAlignment="1">
      <alignment horizontal="center" vertical="center"/>
    </xf>
    <xf numFmtId="14" fontId="14" fillId="0" borderId="58" xfId="1" applyNumberFormat="1" applyFont="1" applyBorder="1" applyAlignment="1">
      <alignment horizontal="center" vertical="center"/>
    </xf>
    <xf numFmtId="2" fontId="5" fillId="0" borderId="58" xfId="1" applyNumberFormat="1" applyFont="1" applyBorder="1" applyAlignment="1">
      <alignment horizontal="center" vertical="center"/>
    </xf>
    <xf numFmtId="2" fontId="6" fillId="0" borderId="58" xfId="1" applyNumberFormat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8" xfId="8" applyNumberFormat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0" fillId="0" borderId="2" xfId="10" applyFont="1" applyBorder="1" applyAlignment="1">
      <alignment horizontal="center" vertical="center" wrapText="1"/>
    </xf>
    <xf numFmtId="0" fontId="30" fillId="0" borderId="26" xfId="1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16" fillId="2" borderId="13" xfId="4" applyFont="1" applyFill="1" applyBorder="1" applyAlignment="1">
      <alignment horizontal="center" vertical="center"/>
    </xf>
    <xf numFmtId="0" fontId="17" fillId="2" borderId="19" xfId="19" applyNumberFormat="1" applyFont="1" applyFill="1" applyBorder="1" applyAlignment="1" applyProtection="1">
      <alignment horizontal="left" vertical="center" wrapText="1"/>
    </xf>
    <xf numFmtId="0" fontId="14" fillId="2" borderId="14" xfId="6" applyFont="1" applyFill="1" applyBorder="1" applyAlignment="1">
      <alignment vertical="center"/>
    </xf>
    <xf numFmtId="0" fontId="8" fillId="2" borderId="24" xfId="6" applyFont="1" applyFill="1" applyBorder="1" applyAlignment="1">
      <alignment horizontal="left" vertical="center"/>
    </xf>
    <xf numFmtId="0" fontId="8" fillId="2" borderId="13" xfId="6" applyFont="1" applyFill="1" applyBorder="1" applyAlignment="1">
      <alignment horizontal="left" vertical="center"/>
    </xf>
    <xf numFmtId="14" fontId="14" fillId="2" borderId="13" xfId="7" applyNumberFormat="1" applyFont="1" applyFill="1" applyBorder="1" applyAlignment="1">
      <alignment horizontal="center" vertical="center"/>
    </xf>
    <xf numFmtId="14" fontId="14" fillId="2" borderId="1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3" xfId="8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4" fillId="2" borderId="9" xfId="1" applyFont="1" applyFill="1" applyBorder="1" applyAlignment="1">
      <alignment horizontal="center" vertical="center"/>
    </xf>
    <xf numFmtId="10" fontId="14" fillId="2" borderId="9" xfId="1" applyNumberFormat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7" fillId="2" borderId="0" xfId="3" applyFill="1"/>
    <xf numFmtId="0" fontId="8" fillId="2" borderId="14" xfId="1" applyFont="1" applyFill="1" applyBorder="1" applyAlignment="1">
      <alignment horizontal="center" vertical="center"/>
    </xf>
    <xf numFmtId="0" fontId="24" fillId="0" borderId="0" xfId="21" applyFont="1" applyBorder="1" applyAlignment="1">
      <alignment vertical="center"/>
    </xf>
  </cellXfs>
  <cellStyles count="22">
    <cellStyle name="Normal" xfId="0" builtinId="0"/>
    <cellStyle name="Normal 10 2" xfId="3"/>
    <cellStyle name="Normal 18 2" xfId="2"/>
    <cellStyle name="Normal 2 11" xfId="13"/>
    <cellStyle name="Normal 2 2 2 2" xfId="7"/>
    <cellStyle name="Normal 22" xfId="19"/>
    <cellStyle name="Normal 22 2" xfId="9"/>
    <cellStyle name="Normal 23" xfId="16"/>
    <cellStyle name="Normal 24" xfId="15"/>
    <cellStyle name="Normal 27" xfId="4"/>
    <cellStyle name="Normal 29" xfId="17"/>
    <cellStyle name="Normal 31" xfId="5"/>
    <cellStyle name="Normal 32" xfId="14"/>
    <cellStyle name="Normal 4 2 2" xfId="10"/>
    <cellStyle name="Normal 5 3 3" xfId="11"/>
    <cellStyle name="Normal 5 3 3 2" xfId="20"/>
    <cellStyle name="Normal 5 3 3 3" xfId="21"/>
    <cellStyle name="Normal_BANGDIEM" xfId="12"/>
    <cellStyle name="Normal_Book1" xfId="8"/>
    <cellStyle name="Normal_KHOA11-QTKD&amp;DL 2" xfId="18"/>
    <cellStyle name="Normal_mau TN" xfId="1"/>
    <cellStyle name="Normal_Sheet1" xfId="6"/>
  </cellStyles>
  <dxfs count="7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3_T5.2019_%20c&#7853;p%20%20nh&#7853;t%20ng&#224;y%203005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U-QNH"/>
      <sheetName val="PSU-QTH"/>
      <sheetName val="PSU-KKT"/>
      <sheetName val="CMU-TCD"/>
      <sheetName val="CMU-TMT"/>
      <sheetName val="CMU-TTT"/>
      <sheetName val="CMU-TPM"/>
      <sheetName val="CSU-KTR"/>
      <sheetName val="CSU-XDD"/>
    </sheetNames>
    <sheetDataSet>
      <sheetData sheetId="0">
        <row r="9">
          <cell r="B9">
            <v>2121233773</v>
          </cell>
          <cell r="C9" t="str">
            <v>Lê Đức</v>
          </cell>
          <cell r="D9" t="str">
            <v>Bảo</v>
          </cell>
          <cell r="E9" t="str">
            <v>K21PSU-QNH</v>
          </cell>
          <cell r="F9">
            <v>35539</v>
          </cell>
          <cell r="G9" t="str">
            <v>Đà Nẵng</v>
          </cell>
          <cell r="H9" t="str">
            <v>Nam</v>
          </cell>
          <cell r="I9">
            <v>7.35</v>
          </cell>
          <cell r="J9" t="str">
            <v/>
          </cell>
          <cell r="K9">
            <v>8.3000000000000007</v>
          </cell>
          <cell r="L9">
            <v>0</v>
          </cell>
          <cell r="M9">
            <v>0</v>
          </cell>
          <cell r="N9">
            <v>7</v>
          </cell>
          <cell r="O9">
            <v>8.3000000000000007</v>
          </cell>
          <cell r="P9">
            <v>7.39</v>
          </cell>
          <cell r="Q9">
            <v>3.07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2120237495</v>
          </cell>
          <cell r="C10" t="str">
            <v>Nguyễn Thị Thuỳ</v>
          </cell>
          <cell r="D10" t="str">
            <v>Dung</v>
          </cell>
          <cell r="E10" t="str">
            <v>K21PSU-QNH</v>
          </cell>
          <cell r="F10">
            <v>35479</v>
          </cell>
          <cell r="G10" t="str">
            <v>Đà Nẵng</v>
          </cell>
          <cell r="H10" t="str">
            <v>Nữ</v>
          </cell>
          <cell r="I10">
            <v>7.67</v>
          </cell>
          <cell r="J10" t="str">
            <v/>
          </cell>
          <cell r="K10">
            <v>7.4</v>
          </cell>
          <cell r="L10">
            <v>0</v>
          </cell>
          <cell r="M10">
            <v>0</v>
          </cell>
          <cell r="N10">
            <v>7.3</v>
          </cell>
          <cell r="O10">
            <v>7.4</v>
          </cell>
          <cell r="P10">
            <v>7.66</v>
          </cell>
          <cell r="Q10">
            <v>3.22</v>
          </cell>
          <cell r="R10" t="str">
            <v>ĐẠT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0 TC</v>
          </cell>
          <cell r="X10" t="str">
            <v>CNTN</v>
          </cell>
        </row>
        <row r="11">
          <cell r="B11">
            <v>2120256724</v>
          </cell>
          <cell r="C11" t="str">
            <v>Nguyễn Đặng Thùy</v>
          </cell>
          <cell r="D11" t="str">
            <v>Dung</v>
          </cell>
          <cell r="E11" t="str">
            <v>K21PSU-QNH</v>
          </cell>
          <cell r="F11">
            <v>35423</v>
          </cell>
          <cell r="G11" t="str">
            <v>Đà Nẵng</v>
          </cell>
          <cell r="H11" t="str">
            <v>Nữ</v>
          </cell>
          <cell r="I11">
            <v>8.27</v>
          </cell>
          <cell r="J11" t="str">
            <v/>
          </cell>
          <cell r="K11">
            <v>9</v>
          </cell>
          <cell r="L11">
            <v>0</v>
          </cell>
          <cell r="M11">
            <v>0</v>
          </cell>
          <cell r="N11">
            <v>7</v>
          </cell>
          <cell r="O11">
            <v>9</v>
          </cell>
          <cell r="P11">
            <v>8.3000000000000007</v>
          </cell>
          <cell r="Q11">
            <v>3.59</v>
          </cell>
          <cell r="R11" t="str">
            <v>ĐẠT</v>
          </cell>
          <cell r="S11" t="str">
            <v>ĐẠT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0 TC</v>
          </cell>
          <cell r="X11" t="str">
            <v>CNTN</v>
          </cell>
        </row>
        <row r="12">
          <cell r="B12">
            <v>2120717659</v>
          </cell>
          <cell r="C12" t="str">
            <v>Dương Thị Thùy</v>
          </cell>
          <cell r="D12" t="str">
            <v>Dung</v>
          </cell>
          <cell r="E12" t="str">
            <v>K21PSU-QNH</v>
          </cell>
          <cell r="F12">
            <v>35454</v>
          </cell>
          <cell r="G12" t="str">
            <v>DakLak</v>
          </cell>
          <cell r="H12" t="str">
            <v>Nữ</v>
          </cell>
          <cell r="I12">
            <v>6.88</v>
          </cell>
          <cell r="J12" t="str">
            <v/>
          </cell>
          <cell r="K12">
            <v>7.5</v>
          </cell>
          <cell r="L12">
            <v>0</v>
          </cell>
          <cell r="M12">
            <v>0</v>
          </cell>
          <cell r="N12">
            <v>7</v>
          </cell>
          <cell r="O12">
            <v>7.5</v>
          </cell>
          <cell r="P12">
            <v>6.9</v>
          </cell>
          <cell r="Q12">
            <v>2.79</v>
          </cell>
          <cell r="R12" t="str">
            <v>ĐẠT</v>
          </cell>
          <cell r="S12" t="str">
            <v>ĐẠT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0 TC</v>
          </cell>
          <cell r="X12" t="str">
            <v>CNTN</v>
          </cell>
        </row>
        <row r="13">
          <cell r="B13">
            <v>2120248073</v>
          </cell>
          <cell r="C13" t="str">
            <v>Võ Thị Mỹ</v>
          </cell>
          <cell r="D13" t="str">
            <v>Duyên</v>
          </cell>
          <cell r="E13" t="str">
            <v>K21PSU-QNH</v>
          </cell>
          <cell r="F13">
            <v>35626</v>
          </cell>
          <cell r="G13" t="str">
            <v>Quảng Trị</v>
          </cell>
          <cell r="H13" t="str">
            <v>Nữ</v>
          </cell>
          <cell r="I13">
            <v>8.25</v>
          </cell>
          <cell r="J13" t="str">
            <v/>
          </cell>
          <cell r="K13">
            <v>7.4</v>
          </cell>
          <cell r="L13">
            <v>0</v>
          </cell>
          <cell r="M13">
            <v>0</v>
          </cell>
          <cell r="N13">
            <v>7</v>
          </cell>
          <cell r="O13">
            <v>7.4</v>
          </cell>
          <cell r="P13">
            <v>8.2200000000000006</v>
          </cell>
          <cell r="Q13">
            <v>3.54</v>
          </cell>
          <cell r="R13">
            <v>0</v>
          </cell>
          <cell r="S13" t="str">
            <v>ĐẠT</v>
          </cell>
          <cell r="T13">
            <v>0</v>
          </cell>
          <cell r="U13" t="str">
            <v>ĐẠT</v>
          </cell>
          <cell r="V13" t="str">
            <v>Tốt</v>
          </cell>
          <cell r="W13" t="str">
            <v>Nợ 0 TC</v>
          </cell>
          <cell r="X13" t="str">
            <v>HOÃN CNTN</v>
          </cell>
        </row>
        <row r="14">
          <cell r="B14">
            <v>2121245954</v>
          </cell>
          <cell r="C14" t="str">
            <v>Hoàng Ngọc</v>
          </cell>
          <cell r="D14" t="str">
            <v>Hải</v>
          </cell>
          <cell r="E14" t="str">
            <v>K21PSU-QNH</v>
          </cell>
          <cell r="F14">
            <v>35598</v>
          </cell>
          <cell r="G14" t="str">
            <v>Đà Nẵng</v>
          </cell>
          <cell r="H14" t="str">
            <v>Nam</v>
          </cell>
          <cell r="I14">
            <v>6.96</v>
          </cell>
          <cell r="J14" t="str">
            <v/>
          </cell>
          <cell r="K14">
            <v>8.8000000000000007</v>
          </cell>
          <cell r="L14">
            <v>0</v>
          </cell>
          <cell r="M14">
            <v>0</v>
          </cell>
          <cell r="N14">
            <v>6</v>
          </cell>
          <cell r="O14">
            <v>8.8000000000000007</v>
          </cell>
          <cell r="P14">
            <v>7.02</v>
          </cell>
          <cell r="Q14">
            <v>2.85</v>
          </cell>
          <cell r="R14" t="str">
            <v>ĐẠT</v>
          </cell>
          <cell r="S14" t="str">
            <v>ĐẠT</v>
          </cell>
          <cell r="T14" t="str">
            <v>ĐẠT</v>
          </cell>
          <cell r="U14" t="str">
            <v>ĐẠT</v>
          </cell>
          <cell r="V14" t="str">
            <v>Xuất Sắc</v>
          </cell>
          <cell r="W14" t="str">
            <v>Nợ 0 TC</v>
          </cell>
          <cell r="X14" t="str">
            <v>CNTN</v>
          </cell>
        </row>
        <row r="15">
          <cell r="B15">
            <v>2120256723</v>
          </cell>
          <cell r="C15" t="str">
            <v>Nguyễn Thị Diệu</v>
          </cell>
          <cell r="D15" t="str">
            <v>Hiền</v>
          </cell>
          <cell r="E15" t="str">
            <v>K21PSU-QNH</v>
          </cell>
          <cell r="F15">
            <v>35667</v>
          </cell>
          <cell r="G15" t="str">
            <v>Đà Nẵng</v>
          </cell>
          <cell r="H15" t="str">
            <v>Nữ</v>
          </cell>
          <cell r="I15">
            <v>8.41</v>
          </cell>
          <cell r="J15" t="str">
            <v/>
          </cell>
          <cell r="K15">
            <v>8.5</v>
          </cell>
          <cell r="L15">
            <v>0</v>
          </cell>
          <cell r="M15">
            <v>0</v>
          </cell>
          <cell r="N15">
            <v>8.8000000000000007</v>
          </cell>
          <cell r="O15">
            <v>8.5</v>
          </cell>
          <cell r="P15">
            <v>8.41</v>
          </cell>
          <cell r="Q15">
            <v>3.68</v>
          </cell>
          <cell r="R15" t="str">
            <v>ĐẠT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Tốt</v>
          </cell>
          <cell r="W15" t="str">
            <v>Nợ 0 TC</v>
          </cell>
          <cell r="X15" t="str">
            <v>CNTN</v>
          </cell>
        </row>
        <row r="16">
          <cell r="B16">
            <v>2121233781</v>
          </cell>
          <cell r="C16" t="str">
            <v>Nguyễn Hữu</v>
          </cell>
          <cell r="D16" t="str">
            <v>Toàn</v>
          </cell>
          <cell r="E16" t="str">
            <v>K21PSU-QNH</v>
          </cell>
          <cell r="F16">
            <v>35684</v>
          </cell>
          <cell r="G16" t="str">
            <v>Đà Nẵng</v>
          </cell>
          <cell r="H16" t="str">
            <v>Nam</v>
          </cell>
          <cell r="I16">
            <v>6.72</v>
          </cell>
          <cell r="J16" t="str">
            <v/>
          </cell>
          <cell r="K16">
            <v>8.3000000000000007</v>
          </cell>
          <cell r="L16">
            <v>0</v>
          </cell>
          <cell r="M16">
            <v>0</v>
          </cell>
          <cell r="N16">
            <v>7</v>
          </cell>
          <cell r="O16">
            <v>8.3000000000000007</v>
          </cell>
          <cell r="P16">
            <v>6.77</v>
          </cell>
          <cell r="Q16">
            <v>2.71</v>
          </cell>
          <cell r="R16">
            <v>0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Tốt</v>
          </cell>
          <cell r="W16" t="str">
            <v>Nợ 0 TC</v>
          </cell>
          <cell r="X16" t="str">
            <v>HOÃN CNTN</v>
          </cell>
        </row>
        <row r="17">
          <cell r="B17">
            <v>2120245978</v>
          </cell>
          <cell r="C17" t="str">
            <v>Lê Ngọc Huyền</v>
          </cell>
          <cell r="D17" t="str">
            <v>Trân</v>
          </cell>
          <cell r="E17" t="str">
            <v>K21PSU-QNH</v>
          </cell>
          <cell r="F17">
            <v>35719</v>
          </cell>
          <cell r="G17" t="str">
            <v>TT Huế</v>
          </cell>
          <cell r="H17" t="str">
            <v>Nữ</v>
          </cell>
          <cell r="I17">
            <v>6.68</v>
          </cell>
          <cell r="J17" t="str">
            <v/>
          </cell>
          <cell r="K17">
            <v>8.1</v>
          </cell>
          <cell r="L17">
            <v>0</v>
          </cell>
          <cell r="M17">
            <v>0</v>
          </cell>
          <cell r="N17">
            <v>6</v>
          </cell>
          <cell r="O17">
            <v>8.1</v>
          </cell>
          <cell r="P17">
            <v>6.73</v>
          </cell>
          <cell r="Q17">
            <v>2.69</v>
          </cell>
          <cell r="R17">
            <v>0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Khá</v>
          </cell>
          <cell r="W17" t="str">
            <v>Nợ 0 TC</v>
          </cell>
          <cell r="X17" t="str">
            <v>HOÃN CNTN</v>
          </cell>
        </row>
        <row r="18">
          <cell r="B18">
            <v>2121248351</v>
          </cell>
          <cell r="C18" t="str">
            <v>Trần Anh</v>
          </cell>
          <cell r="D18" t="str">
            <v>Tú</v>
          </cell>
          <cell r="E18" t="str">
            <v>K21PSU-QNH</v>
          </cell>
          <cell r="F18">
            <v>35537</v>
          </cell>
          <cell r="G18" t="str">
            <v>Gia Lai</v>
          </cell>
          <cell r="H18" t="str">
            <v>Nam</v>
          </cell>
          <cell r="I18">
            <v>6.68</v>
          </cell>
          <cell r="J18" t="str">
            <v/>
          </cell>
          <cell r="K18">
            <v>6</v>
          </cell>
          <cell r="L18">
            <v>0</v>
          </cell>
          <cell r="M18">
            <v>0</v>
          </cell>
          <cell r="N18">
            <v>7</v>
          </cell>
          <cell r="O18">
            <v>6</v>
          </cell>
          <cell r="P18">
            <v>6.66</v>
          </cell>
          <cell r="Q18">
            <v>2.68</v>
          </cell>
          <cell r="R18">
            <v>0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0 TC</v>
          </cell>
          <cell r="X18" t="str">
            <v>HOÃN CNTN</v>
          </cell>
        </row>
        <row r="19">
          <cell r="B19">
            <v>2120713749</v>
          </cell>
          <cell r="C19" t="str">
            <v>Nguyễn Thị Tường</v>
          </cell>
          <cell r="D19" t="str">
            <v>Vân</v>
          </cell>
          <cell r="E19" t="str">
            <v>K21PSU-QNH</v>
          </cell>
          <cell r="F19">
            <v>35709</v>
          </cell>
          <cell r="G19" t="str">
            <v>Hà Tĩnh</v>
          </cell>
          <cell r="H19" t="str">
            <v>Nữ</v>
          </cell>
          <cell r="I19">
            <v>8.67</v>
          </cell>
          <cell r="J19" t="str">
            <v/>
          </cell>
          <cell r="K19">
            <v>8.9</v>
          </cell>
          <cell r="L19">
            <v>0</v>
          </cell>
          <cell r="M19">
            <v>0</v>
          </cell>
          <cell r="N19">
            <v>8</v>
          </cell>
          <cell r="O19">
            <v>8.9</v>
          </cell>
          <cell r="P19">
            <v>8.68</v>
          </cell>
          <cell r="Q19">
            <v>3.79</v>
          </cell>
          <cell r="R19" t="str">
            <v>ĐẠT</v>
          </cell>
          <cell r="S19" t="str">
            <v>ĐẠT</v>
          </cell>
          <cell r="T19" t="str">
            <v>ĐẠT</v>
          </cell>
          <cell r="U19" t="str">
            <v>ĐẠT</v>
          </cell>
          <cell r="V19" t="str">
            <v>Tốt</v>
          </cell>
          <cell r="W19" t="str">
            <v>Nợ 0 TC</v>
          </cell>
          <cell r="X19" t="str">
            <v>CNTN</v>
          </cell>
        </row>
        <row r="20">
          <cell r="B20">
            <v>2020246090</v>
          </cell>
          <cell r="C20" t="str">
            <v>Phan Thị Hồng</v>
          </cell>
          <cell r="D20" t="str">
            <v>Ân</v>
          </cell>
          <cell r="E20" t="str">
            <v>K21PSU-QNH</v>
          </cell>
          <cell r="F20">
            <v>35213</v>
          </cell>
          <cell r="G20" t="str">
            <v>Quảng Nam</v>
          </cell>
          <cell r="H20" t="str">
            <v>Nữ</v>
          </cell>
          <cell r="I20">
            <v>7.13</v>
          </cell>
          <cell r="J20" t="str">
            <v/>
          </cell>
          <cell r="K20">
            <v>7.8</v>
          </cell>
          <cell r="L20">
            <v>0</v>
          </cell>
          <cell r="M20">
            <v>0</v>
          </cell>
          <cell r="N20">
            <v>6.8</v>
          </cell>
          <cell r="O20">
            <v>7.8</v>
          </cell>
          <cell r="P20">
            <v>7.15</v>
          </cell>
          <cell r="Q20">
            <v>2.95</v>
          </cell>
          <cell r="R20" t="str">
            <v>ĐẠT</v>
          </cell>
          <cell r="S20" t="str">
            <v>ĐẠT</v>
          </cell>
          <cell r="T20" t="str">
            <v>ĐẠT</v>
          </cell>
          <cell r="U20" t="str">
            <v>ĐẠT</v>
          </cell>
          <cell r="V20" t="str">
            <v>Tốt</v>
          </cell>
          <cell r="W20" t="str">
            <v>Nợ 0 TC</v>
          </cell>
          <cell r="X20" t="str">
            <v>CNTN</v>
          </cell>
        </row>
        <row r="21">
          <cell r="B21">
            <v>2020232932</v>
          </cell>
          <cell r="C21" t="str">
            <v>Nguyễn Thị Thành</v>
          </cell>
          <cell r="D21" t="str">
            <v>Tâm</v>
          </cell>
          <cell r="E21" t="str">
            <v>K21PSU-QNH</v>
          </cell>
          <cell r="F21">
            <v>35254</v>
          </cell>
          <cell r="G21" t="str">
            <v>Quảng Nam</v>
          </cell>
          <cell r="H21" t="str">
            <v>Nữ</v>
          </cell>
          <cell r="I21">
            <v>6.32</v>
          </cell>
          <cell r="J21" t="str">
            <v/>
          </cell>
          <cell r="K21">
            <v>7.7</v>
          </cell>
          <cell r="L21">
            <v>0</v>
          </cell>
          <cell r="M21">
            <v>0</v>
          </cell>
          <cell r="N21">
            <v>2.5</v>
          </cell>
          <cell r="O21">
            <v>7.7</v>
          </cell>
          <cell r="P21">
            <v>6.37</v>
          </cell>
          <cell r="Q21">
            <v>2.4300000000000002</v>
          </cell>
          <cell r="R21" t="str">
            <v>ĐẠT</v>
          </cell>
          <cell r="S21" t="str">
            <v>ĐẠT</v>
          </cell>
          <cell r="T21" t="str">
            <v>ĐẠT</v>
          </cell>
          <cell r="U21" t="str">
            <v>ĐẠT</v>
          </cell>
          <cell r="V21" t="str">
            <v>Tốt</v>
          </cell>
          <cell r="W21" t="str">
            <v>Nợ 0 TC</v>
          </cell>
          <cell r="X21" t="str">
            <v>HỎNG</v>
          </cell>
        </row>
        <row r="22">
          <cell r="B22">
            <v>2020226916</v>
          </cell>
          <cell r="C22" t="str">
            <v>Huỳnh Hoàng Quí</v>
          </cell>
          <cell r="D22" t="str">
            <v>Tỉnh</v>
          </cell>
          <cell r="E22" t="str">
            <v>K20PSU-QNH</v>
          </cell>
          <cell r="F22">
            <v>35339</v>
          </cell>
          <cell r="G22" t="str">
            <v>Quảng Ngãi</v>
          </cell>
          <cell r="H22" t="str">
            <v>Nữ</v>
          </cell>
          <cell r="I22">
            <v>6.4</v>
          </cell>
          <cell r="J22" t="str">
            <v/>
          </cell>
          <cell r="K22">
            <v>7.2</v>
          </cell>
          <cell r="L22">
            <v>0</v>
          </cell>
          <cell r="M22">
            <v>0</v>
          </cell>
          <cell r="N22">
            <v>7</v>
          </cell>
          <cell r="O22">
            <v>7.2</v>
          </cell>
          <cell r="P22">
            <v>6.43</v>
          </cell>
          <cell r="Q22">
            <v>2.48</v>
          </cell>
          <cell r="R22" t="str">
            <v>ĐẠT</v>
          </cell>
          <cell r="S22" t="str">
            <v>ĐẠT</v>
          </cell>
          <cell r="T22" t="str">
            <v>ĐẠT</v>
          </cell>
          <cell r="U22" t="str">
            <v>ĐẠT</v>
          </cell>
          <cell r="V22" t="str">
            <v>Tốt</v>
          </cell>
          <cell r="W22" t="str">
            <v>Nợ 0 TC</v>
          </cell>
          <cell r="X22" t="str">
            <v>CNTN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2120255989</v>
          </cell>
          <cell r="C24" t="str">
            <v>Võ Thị Mỹ</v>
          </cell>
          <cell r="D24" t="str">
            <v>Châu</v>
          </cell>
          <cell r="E24" t="str">
            <v>K21PSU-QNH</v>
          </cell>
          <cell r="F24">
            <v>34299</v>
          </cell>
          <cell r="G24" t="str">
            <v>Bình Định</v>
          </cell>
          <cell r="H24" t="str">
            <v>Nữ</v>
          </cell>
          <cell r="I24">
            <v>6.52</v>
          </cell>
          <cell r="J24" t="str">
            <v/>
          </cell>
          <cell r="K24">
            <v>7.4</v>
          </cell>
          <cell r="L24">
            <v>0</v>
          </cell>
          <cell r="M24">
            <v>0</v>
          </cell>
          <cell r="N24">
            <v>7</v>
          </cell>
          <cell r="O24">
            <v>7.4</v>
          </cell>
          <cell r="P24">
            <v>6.55</v>
          </cell>
          <cell r="Q24">
            <v>2.58</v>
          </cell>
          <cell r="R24" t="str">
            <v>ĐẠT</v>
          </cell>
          <cell r="S24">
            <v>0</v>
          </cell>
          <cell r="T24">
            <v>0</v>
          </cell>
          <cell r="U24" t="str">
            <v>ĐẠT</v>
          </cell>
          <cell r="V24" t="str">
            <v>Tốt</v>
          </cell>
          <cell r="W24" t="str">
            <v>Nợ 2 TC</v>
          </cell>
          <cell r="X24" t="str">
            <v>HOÃN CNTN</v>
          </cell>
        </row>
        <row r="25">
          <cell r="B25">
            <v>2121239571</v>
          </cell>
          <cell r="C25" t="str">
            <v>Lê Võ</v>
          </cell>
          <cell r="D25" t="str">
            <v>Hoàng</v>
          </cell>
          <cell r="E25" t="str">
            <v>K21PSU-QNH</v>
          </cell>
          <cell r="F25">
            <v>35684</v>
          </cell>
          <cell r="G25" t="str">
            <v>Thanh Hóa</v>
          </cell>
          <cell r="H25" t="str">
            <v>Nam</v>
          </cell>
          <cell r="I25">
            <v>7.02</v>
          </cell>
          <cell r="J25" t="str">
            <v/>
          </cell>
          <cell r="K25">
            <v>8.5</v>
          </cell>
          <cell r="L25">
            <v>0</v>
          </cell>
          <cell r="M25">
            <v>0</v>
          </cell>
          <cell r="N25">
            <v>7</v>
          </cell>
          <cell r="O25">
            <v>8.5</v>
          </cell>
          <cell r="P25">
            <v>7.08</v>
          </cell>
          <cell r="Q25">
            <v>2.94</v>
          </cell>
          <cell r="R25">
            <v>0</v>
          </cell>
          <cell r="S25">
            <v>0</v>
          </cell>
          <cell r="T25" t="str">
            <v>ĐẠT</v>
          </cell>
          <cell r="U25" t="str">
            <v>ĐẠT</v>
          </cell>
          <cell r="V25" t="str">
            <v>Tốt</v>
          </cell>
          <cell r="W25" t="str">
            <v>Nợ 3 TC</v>
          </cell>
          <cell r="X25" t="str">
            <v>HOÃN CNTN</v>
          </cell>
        </row>
        <row r="26">
          <cell r="B26">
            <v>2121233788</v>
          </cell>
          <cell r="C26" t="str">
            <v>Nguyễn Ngọc</v>
          </cell>
          <cell r="D26" t="str">
            <v>Mỹ</v>
          </cell>
          <cell r="E26" t="str">
            <v>K21PSU-QNH</v>
          </cell>
          <cell r="F26">
            <v>35689</v>
          </cell>
          <cell r="G26" t="str">
            <v>Gia Lai</v>
          </cell>
          <cell r="H26" t="str">
            <v>Nam</v>
          </cell>
          <cell r="I26">
            <v>6.2</v>
          </cell>
          <cell r="J26" t="str">
            <v/>
          </cell>
          <cell r="K26">
            <v>7.5</v>
          </cell>
          <cell r="L26">
            <v>0</v>
          </cell>
          <cell r="M26">
            <v>0</v>
          </cell>
          <cell r="N26">
            <v>6.8</v>
          </cell>
          <cell r="O26">
            <v>7.5</v>
          </cell>
          <cell r="P26">
            <v>6.24</v>
          </cell>
          <cell r="Q26">
            <v>2.4</v>
          </cell>
          <cell r="R26">
            <v>0</v>
          </cell>
          <cell r="S26" t="str">
            <v>ĐẠT</v>
          </cell>
          <cell r="T26">
            <v>0</v>
          </cell>
          <cell r="U26" t="str">
            <v>ĐẠT</v>
          </cell>
          <cell r="V26" t="str">
            <v>Tốt</v>
          </cell>
          <cell r="W26" t="str">
            <v>Nợ 2 TC</v>
          </cell>
          <cell r="X26" t="str">
            <v>HOÃN CNTN</v>
          </cell>
        </row>
        <row r="27">
          <cell r="B27">
            <v>1920255576</v>
          </cell>
          <cell r="C27" t="str">
            <v>Hồ Lê Bảo</v>
          </cell>
          <cell r="D27" t="str">
            <v>Trâm</v>
          </cell>
          <cell r="E27" t="str">
            <v>K19PSU-QNH</v>
          </cell>
          <cell r="F27">
            <v>34513</v>
          </cell>
          <cell r="G27" t="str">
            <v>Đà Nẵng</v>
          </cell>
          <cell r="H27" t="str">
            <v>Nữ</v>
          </cell>
          <cell r="I27">
            <v>6.52</v>
          </cell>
          <cell r="J27">
            <v>0</v>
          </cell>
          <cell r="K27">
            <v>8</v>
          </cell>
          <cell r="L27">
            <v>0</v>
          </cell>
          <cell r="M27">
            <v>0</v>
          </cell>
          <cell r="N27">
            <v>7</v>
          </cell>
          <cell r="O27">
            <v>8</v>
          </cell>
          <cell r="P27">
            <v>6.57</v>
          </cell>
          <cell r="Q27">
            <v>2.59</v>
          </cell>
          <cell r="R27" t="str">
            <v>ĐẠT</v>
          </cell>
          <cell r="S27" t="str">
            <v>ĐẠT</v>
          </cell>
          <cell r="T27" t="str">
            <v>ĐẠT</v>
          </cell>
          <cell r="U27" t="str">
            <v>ĐẠT</v>
          </cell>
          <cell r="V27" t="str">
            <v>Khá</v>
          </cell>
          <cell r="W27" t="str">
            <v>Nợ 0 TC</v>
          </cell>
          <cell r="X27" t="str">
            <v>CNTN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>
            <v>1810224643</v>
          </cell>
          <cell r="C29" t="str">
            <v>Nguyễn Phương</v>
          </cell>
          <cell r="D29" t="str">
            <v>Thảo</v>
          </cell>
          <cell r="E29" t="str">
            <v>K20PSU-QNH</v>
          </cell>
          <cell r="F29">
            <v>34643</v>
          </cell>
          <cell r="G29" t="str">
            <v>Đà Nẵng</v>
          </cell>
          <cell r="H29" t="str">
            <v>Nữ</v>
          </cell>
          <cell r="I29">
            <v>7.11</v>
          </cell>
          <cell r="J29" t="str">
            <v/>
          </cell>
          <cell r="K29">
            <v>7.6</v>
          </cell>
          <cell r="L29">
            <v>0</v>
          </cell>
          <cell r="M29">
            <v>0</v>
          </cell>
          <cell r="N29">
            <v>8.5</v>
          </cell>
          <cell r="O29">
            <v>7.6</v>
          </cell>
          <cell r="P29">
            <v>7.13</v>
          </cell>
          <cell r="Q29">
            <v>2.9</v>
          </cell>
          <cell r="R29" t="str">
            <v>ĐẠT</v>
          </cell>
          <cell r="S29" t="str">
            <v>ĐẠT</v>
          </cell>
          <cell r="T29" t="str">
            <v>ĐẠT</v>
          </cell>
          <cell r="U29" t="str">
            <v>ĐẠT</v>
          </cell>
          <cell r="V29" t="str">
            <v>Tốt</v>
          </cell>
          <cell r="W29" t="str">
            <v>Nợ 0 TC</v>
          </cell>
          <cell r="X29" t="str">
            <v>CNTN</v>
          </cell>
        </row>
      </sheetData>
      <sheetData sheetId="1">
        <row r="9">
          <cell r="B9">
            <v>2121217950</v>
          </cell>
          <cell r="C9" t="str">
            <v>Nguyễn Thành</v>
          </cell>
          <cell r="D9" t="str">
            <v>Công</v>
          </cell>
          <cell r="E9" t="str">
            <v>K21PSU-QTH</v>
          </cell>
          <cell r="F9">
            <v>35440</v>
          </cell>
          <cell r="G9" t="str">
            <v>TT Huế</v>
          </cell>
          <cell r="H9" t="str">
            <v>Nam</v>
          </cell>
          <cell r="I9">
            <v>8.61</v>
          </cell>
          <cell r="J9" t="str">
            <v/>
          </cell>
          <cell r="K9">
            <v>9.3000000000000007</v>
          </cell>
          <cell r="L9">
            <v>0</v>
          </cell>
          <cell r="M9">
            <v>0</v>
          </cell>
          <cell r="N9">
            <v>8</v>
          </cell>
          <cell r="O9">
            <v>9.3000000000000007</v>
          </cell>
          <cell r="P9">
            <v>8.6300000000000008</v>
          </cell>
          <cell r="Q9">
            <v>3.77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Xuất Sắc</v>
          </cell>
          <cell r="W9" t="str">
            <v>Nợ 0 TC</v>
          </cell>
          <cell r="X9" t="str">
            <v>CNTN</v>
          </cell>
        </row>
        <row r="10">
          <cell r="B10">
            <v>2121117319</v>
          </cell>
          <cell r="C10" t="str">
            <v>Văn Lê Viết</v>
          </cell>
          <cell r="D10" t="str">
            <v>Duy</v>
          </cell>
          <cell r="E10" t="str">
            <v>K21PSU-QTH</v>
          </cell>
          <cell r="F10">
            <v>35578</v>
          </cell>
          <cell r="G10" t="str">
            <v>Đà Nẵng</v>
          </cell>
          <cell r="H10" t="str">
            <v>Nam</v>
          </cell>
          <cell r="I10">
            <v>8.26</v>
          </cell>
          <cell r="J10" t="str">
            <v/>
          </cell>
          <cell r="K10">
            <v>9.1999999999999993</v>
          </cell>
          <cell r="L10">
            <v>0</v>
          </cell>
          <cell r="M10">
            <v>0</v>
          </cell>
          <cell r="N10">
            <v>8</v>
          </cell>
          <cell r="O10">
            <v>9.1999999999999993</v>
          </cell>
          <cell r="P10">
            <v>8.2899999999999991</v>
          </cell>
          <cell r="Q10">
            <v>3.6</v>
          </cell>
          <cell r="R10" t="str">
            <v>ĐẠT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Xuất Sắc</v>
          </cell>
          <cell r="W10" t="str">
            <v>Nợ 0 TC</v>
          </cell>
          <cell r="X10" t="str">
            <v>CNTN</v>
          </cell>
        </row>
        <row r="11">
          <cell r="B11">
            <v>2121213344</v>
          </cell>
          <cell r="C11" t="str">
            <v>Đào Gia</v>
          </cell>
          <cell r="D11" t="str">
            <v>Huy</v>
          </cell>
          <cell r="E11" t="str">
            <v>K21PSU-QTH</v>
          </cell>
          <cell r="F11">
            <v>35005</v>
          </cell>
          <cell r="G11" t="str">
            <v>Đà Nẵng</v>
          </cell>
          <cell r="H11" t="str">
            <v>Nam</v>
          </cell>
          <cell r="I11">
            <v>8.19</v>
          </cell>
          <cell r="J11" t="str">
            <v/>
          </cell>
          <cell r="K11">
            <v>9.1</v>
          </cell>
          <cell r="L11">
            <v>0</v>
          </cell>
          <cell r="M11">
            <v>0</v>
          </cell>
          <cell r="N11">
            <v>8</v>
          </cell>
          <cell r="O11">
            <v>9.1</v>
          </cell>
          <cell r="P11">
            <v>8.2200000000000006</v>
          </cell>
          <cell r="Q11">
            <v>3.58</v>
          </cell>
          <cell r="R11" t="str">
            <v>ĐẠT</v>
          </cell>
          <cell r="S11" t="str">
            <v>ĐẠT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0 TC</v>
          </cell>
          <cell r="X11" t="str">
            <v>CNTN</v>
          </cell>
        </row>
        <row r="12">
          <cell r="B12">
            <v>1820231973</v>
          </cell>
          <cell r="C12" t="str">
            <v>Nguyễn Thị Mỹ</v>
          </cell>
          <cell r="D12" t="str">
            <v>Linh</v>
          </cell>
          <cell r="E12" t="str">
            <v>K21PSU-QTH</v>
          </cell>
          <cell r="F12">
            <v>34066</v>
          </cell>
          <cell r="G12" t="str">
            <v>Đà Nẵng</v>
          </cell>
          <cell r="H12" t="str">
            <v>Nữ</v>
          </cell>
          <cell r="I12">
            <v>8.1999999999999993</v>
          </cell>
          <cell r="J12" t="str">
            <v/>
          </cell>
          <cell r="K12">
            <v>9</v>
          </cell>
          <cell r="L12">
            <v>0</v>
          </cell>
          <cell r="M12">
            <v>0</v>
          </cell>
          <cell r="N12">
            <v>8</v>
          </cell>
          <cell r="O12">
            <v>9</v>
          </cell>
          <cell r="P12">
            <v>8.23</v>
          </cell>
          <cell r="Q12">
            <v>3.58</v>
          </cell>
          <cell r="R12" t="str">
            <v>ĐẠT</v>
          </cell>
          <cell r="S12" t="str">
            <v>ĐẠT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0 TC</v>
          </cell>
          <cell r="X12" t="str">
            <v>CNTN</v>
          </cell>
        </row>
        <row r="13">
          <cell r="B13">
            <v>2121213465</v>
          </cell>
          <cell r="C13" t="str">
            <v>Trần Phước Anh</v>
          </cell>
          <cell r="D13" t="str">
            <v>Minh</v>
          </cell>
          <cell r="E13" t="str">
            <v>K21PSU-QTH</v>
          </cell>
          <cell r="F13">
            <v>35496</v>
          </cell>
          <cell r="G13" t="str">
            <v>Đà Nẵng</v>
          </cell>
          <cell r="H13" t="str">
            <v>Nam</v>
          </cell>
          <cell r="I13">
            <v>8.77</v>
          </cell>
          <cell r="J13" t="str">
            <v/>
          </cell>
          <cell r="K13">
            <v>9.1</v>
          </cell>
          <cell r="L13">
            <v>0</v>
          </cell>
          <cell r="M13">
            <v>0</v>
          </cell>
          <cell r="N13">
            <v>8</v>
          </cell>
          <cell r="O13">
            <v>9.1</v>
          </cell>
          <cell r="P13">
            <v>8.7799999999999994</v>
          </cell>
          <cell r="Q13">
            <v>3.82</v>
          </cell>
          <cell r="R13" t="str">
            <v>ĐẠT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Xuất Sắc</v>
          </cell>
          <cell r="W13" t="str">
            <v>Nợ 0 TC</v>
          </cell>
          <cell r="X13" t="str">
            <v>CNTN</v>
          </cell>
        </row>
        <row r="14">
          <cell r="B14">
            <v>2121213381</v>
          </cell>
          <cell r="C14" t="str">
            <v>Trần Ngọc</v>
          </cell>
          <cell r="D14" t="str">
            <v>Sơn</v>
          </cell>
          <cell r="E14" t="str">
            <v>K21PSU-QTH</v>
          </cell>
          <cell r="F14">
            <v>35744</v>
          </cell>
          <cell r="G14" t="str">
            <v>Quảng Ngãi</v>
          </cell>
          <cell r="H14" t="str">
            <v>Nam</v>
          </cell>
          <cell r="I14">
            <v>7.61</v>
          </cell>
          <cell r="J14" t="str">
            <v/>
          </cell>
          <cell r="K14">
            <v>9</v>
          </cell>
          <cell r="L14">
            <v>0</v>
          </cell>
          <cell r="M14">
            <v>0</v>
          </cell>
          <cell r="N14">
            <v>8</v>
          </cell>
          <cell r="O14">
            <v>9</v>
          </cell>
          <cell r="P14">
            <v>7.66</v>
          </cell>
          <cell r="Q14">
            <v>3.27</v>
          </cell>
          <cell r="R14" t="str">
            <v>ĐẠT</v>
          </cell>
          <cell r="S14" t="str">
            <v>ĐẠT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0 TC</v>
          </cell>
          <cell r="X14" t="str">
            <v>CNTN</v>
          </cell>
        </row>
        <row r="15">
          <cell r="B15">
            <v>2121218487</v>
          </cell>
          <cell r="C15" t="str">
            <v>Mai Tấn</v>
          </cell>
          <cell r="D15" t="str">
            <v>Thân</v>
          </cell>
          <cell r="E15" t="str">
            <v>K21PSU-QTH</v>
          </cell>
          <cell r="F15">
            <v>35684</v>
          </cell>
          <cell r="G15" t="str">
            <v>Quảng Nam</v>
          </cell>
          <cell r="H15" t="str">
            <v>Nam</v>
          </cell>
          <cell r="I15">
            <v>8.5</v>
          </cell>
          <cell r="J15" t="str">
            <v/>
          </cell>
          <cell r="K15">
            <v>9</v>
          </cell>
          <cell r="L15">
            <v>0</v>
          </cell>
          <cell r="M15">
            <v>0</v>
          </cell>
          <cell r="N15">
            <v>8.3000000000000007</v>
          </cell>
          <cell r="O15">
            <v>9</v>
          </cell>
          <cell r="P15">
            <v>8.52</v>
          </cell>
          <cell r="Q15">
            <v>3.7</v>
          </cell>
          <cell r="R15" t="str">
            <v>ĐẠT</v>
          </cell>
          <cell r="S15" t="str">
            <v>ĐẠT</v>
          </cell>
          <cell r="T15">
            <v>0</v>
          </cell>
          <cell r="U15" t="str">
            <v>ĐẠT</v>
          </cell>
          <cell r="V15" t="str">
            <v>Tốt</v>
          </cell>
          <cell r="W15" t="str">
            <v>Nợ 0 TC</v>
          </cell>
          <cell r="X15" t="str">
            <v>HOÃN CNTN</v>
          </cell>
        </row>
        <row r="16">
          <cell r="B16">
            <v>2120217489</v>
          </cell>
          <cell r="C16" t="str">
            <v>Nguyễn Thị Phương</v>
          </cell>
          <cell r="D16" t="str">
            <v>Thảo</v>
          </cell>
          <cell r="E16" t="str">
            <v>K21PSU-QTH</v>
          </cell>
          <cell r="F16">
            <v>35742</v>
          </cell>
          <cell r="G16" t="str">
            <v>Đà Nẵng</v>
          </cell>
          <cell r="H16" t="str">
            <v>Nữ</v>
          </cell>
          <cell r="I16">
            <v>7.96</v>
          </cell>
          <cell r="J16" t="str">
            <v/>
          </cell>
          <cell r="K16">
            <v>9</v>
          </cell>
          <cell r="L16">
            <v>0</v>
          </cell>
          <cell r="M16">
            <v>0</v>
          </cell>
          <cell r="N16">
            <v>8.3000000000000007</v>
          </cell>
          <cell r="O16">
            <v>9</v>
          </cell>
          <cell r="P16">
            <v>8</v>
          </cell>
          <cell r="Q16">
            <v>3.45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Tốt</v>
          </cell>
          <cell r="W16" t="str">
            <v>Nợ 0 TC</v>
          </cell>
          <cell r="X16" t="str">
            <v>CNTN</v>
          </cell>
        </row>
        <row r="17">
          <cell r="B17">
            <v>2020710573</v>
          </cell>
          <cell r="C17" t="str">
            <v>Huỳnh Như</v>
          </cell>
          <cell r="D17" t="str">
            <v>Hiền</v>
          </cell>
          <cell r="E17" t="str">
            <v>K20PSU-QTH</v>
          </cell>
          <cell r="F17">
            <v>35294</v>
          </cell>
          <cell r="G17" t="str">
            <v>Quảng Nam</v>
          </cell>
          <cell r="H17" t="str">
            <v>Nữ</v>
          </cell>
          <cell r="I17">
            <v>8.36</v>
          </cell>
          <cell r="J17" t="str">
            <v/>
          </cell>
          <cell r="K17">
            <v>8.6999999999999993</v>
          </cell>
          <cell r="L17">
            <v>0</v>
          </cell>
          <cell r="M17">
            <v>0</v>
          </cell>
          <cell r="N17">
            <v>8</v>
          </cell>
          <cell r="O17">
            <v>8.6999999999999993</v>
          </cell>
          <cell r="P17">
            <v>8.3699999999999992</v>
          </cell>
          <cell r="Q17">
            <v>3.66</v>
          </cell>
          <cell r="R17" t="str">
            <v>ĐẠT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Xuất Sắc</v>
          </cell>
          <cell r="W17" t="str">
            <v>Nợ 0 TC</v>
          </cell>
          <cell r="X17" t="str">
            <v>CNTN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>
            <v>2120215393</v>
          </cell>
          <cell r="C19" t="str">
            <v>Phạm Thị Hoàng</v>
          </cell>
          <cell r="D19" t="str">
            <v>An</v>
          </cell>
          <cell r="E19" t="str">
            <v>K21PSU-QTH</v>
          </cell>
          <cell r="F19">
            <v>35488</v>
          </cell>
          <cell r="G19" t="str">
            <v>Gia Lai</v>
          </cell>
          <cell r="H19" t="str">
            <v>Nữ</v>
          </cell>
          <cell r="I19">
            <v>7.46</v>
          </cell>
          <cell r="J19">
            <v>8.5</v>
          </cell>
          <cell r="K19" t="str">
            <v/>
          </cell>
          <cell r="L19">
            <v>0</v>
          </cell>
          <cell r="M19">
            <v>0</v>
          </cell>
          <cell r="N19">
            <v>7</v>
          </cell>
          <cell r="O19">
            <v>8.5</v>
          </cell>
          <cell r="P19">
            <v>7.5</v>
          </cell>
          <cell r="Q19">
            <v>3.15</v>
          </cell>
          <cell r="R19" t="str">
            <v>ĐẠT</v>
          </cell>
          <cell r="S19" t="str">
            <v>ĐẠT</v>
          </cell>
          <cell r="T19" t="str">
            <v>ĐẠT</v>
          </cell>
          <cell r="U19" t="str">
            <v>ĐẠT</v>
          </cell>
          <cell r="V19" t="str">
            <v>Tốt</v>
          </cell>
          <cell r="W19" t="str">
            <v>Nợ 0 TC</v>
          </cell>
          <cell r="X19" t="str">
            <v>CNTN</v>
          </cell>
        </row>
        <row r="20">
          <cell r="B20">
            <v>2121219844</v>
          </cell>
          <cell r="C20" t="str">
            <v>Lê Quốc</v>
          </cell>
          <cell r="D20" t="str">
            <v>Anh</v>
          </cell>
          <cell r="E20" t="str">
            <v>K21PSU-QTH</v>
          </cell>
          <cell r="F20">
            <v>35748</v>
          </cell>
          <cell r="G20" t="str">
            <v>Đà Nẵng</v>
          </cell>
          <cell r="H20" t="str">
            <v>Nam</v>
          </cell>
          <cell r="I20">
            <v>8.6199999999999992</v>
          </cell>
          <cell r="J20">
            <v>9</v>
          </cell>
          <cell r="K20" t="str">
            <v/>
          </cell>
          <cell r="L20">
            <v>0</v>
          </cell>
          <cell r="M20">
            <v>0</v>
          </cell>
          <cell r="N20">
            <v>8</v>
          </cell>
          <cell r="O20">
            <v>9</v>
          </cell>
          <cell r="P20">
            <v>8.6300000000000008</v>
          </cell>
          <cell r="Q20">
            <v>3.74</v>
          </cell>
          <cell r="R20" t="str">
            <v>ĐẠT</v>
          </cell>
          <cell r="S20" t="str">
            <v>ĐẠT</v>
          </cell>
          <cell r="T20" t="str">
            <v>ĐẠT</v>
          </cell>
          <cell r="U20" t="str">
            <v>ĐẠT</v>
          </cell>
          <cell r="V20" t="str">
            <v>Tốt</v>
          </cell>
          <cell r="W20" t="str">
            <v>Nợ 0 TC</v>
          </cell>
          <cell r="X20" t="str">
            <v>CNTN</v>
          </cell>
        </row>
        <row r="21">
          <cell r="B21">
            <v>2120218670</v>
          </cell>
          <cell r="C21" t="str">
            <v>Thái Nguyễn Lan</v>
          </cell>
          <cell r="D21" t="str">
            <v>Anh</v>
          </cell>
          <cell r="E21" t="str">
            <v>K21PSU-QTH</v>
          </cell>
          <cell r="F21">
            <v>35608</v>
          </cell>
          <cell r="G21" t="str">
            <v>Khánh Hòa</v>
          </cell>
          <cell r="H21" t="str">
            <v>Nữ</v>
          </cell>
          <cell r="I21">
            <v>6.61</v>
          </cell>
          <cell r="J21">
            <v>7.4</v>
          </cell>
          <cell r="K21" t="str">
            <v/>
          </cell>
          <cell r="L21">
            <v>0</v>
          </cell>
          <cell r="M21">
            <v>0</v>
          </cell>
          <cell r="N21">
            <v>8.5</v>
          </cell>
          <cell r="O21">
            <v>7.4</v>
          </cell>
          <cell r="P21">
            <v>6.64</v>
          </cell>
          <cell r="Q21">
            <v>2.62</v>
          </cell>
          <cell r="R21" t="str">
            <v>ĐẠT</v>
          </cell>
          <cell r="S21" t="str">
            <v>ĐẠT</v>
          </cell>
          <cell r="T21" t="str">
            <v>ĐẠT</v>
          </cell>
          <cell r="U21" t="str">
            <v>ĐẠT</v>
          </cell>
          <cell r="V21" t="str">
            <v>Tốt</v>
          </cell>
          <cell r="W21" t="str">
            <v>Nợ 0 TC</v>
          </cell>
          <cell r="X21" t="str">
            <v>CNTN</v>
          </cell>
        </row>
        <row r="22">
          <cell r="B22">
            <v>2120219111</v>
          </cell>
          <cell r="C22" t="str">
            <v>Nguyễn Thị Thảo</v>
          </cell>
          <cell r="D22" t="str">
            <v>Chi</v>
          </cell>
          <cell r="E22" t="str">
            <v>K21PSU-QTH</v>
          </cell>
          <cell r="F22">
            <v>35528</v>
          </cell>
          <cell r="G22" t="str">
            <v>Gia Lai</v>
          </cell>
          <cell r="H22" t="str">
            <v>Nữ</v>
          </cell>
          <cell r="I22">
            <v>6.65</v>
          </cell>
          <cell r="J22">
            <v>7.8</v>
          </cell>
          <cell r="K22" t="str">
            <v/>
          </cell>
          <cell r="L22">
            <v>0</v>
          </cell>
          <cell r="M22">
            <v>0</v>
          </cell>
          <cell r="N22">
            <v>6.8</v>
          </cell>
          <cell r="O22">
            <v>7.8</v>
          </cell>
          <cell r="P22">
            <v>6.69</v>
          </cell>
          <cell r="Q22">
            <v>2.67</v>
          </cell>
          <cell r="R22" t="str">
            <v>ĐẠT</v>
          </cell>
          <cell r="S22" t="str">
            <v>ĐẠT</v>
          </cell>
          <cell r="T22" t="str">
            <v>ĐẠT</v>
          </cell>
          <cell r="U22" t="str">
            <v>ĐẠT</v>
          </cell>
          <cell r="V22" t="str">
            <v>Tốt</v>
          </cell>
          <cell r="W22" t="str">
            <v>Nợ 0 TC</v>
          </cell>
          <cell r="X22" t="str">
            <v>CNTN</v>
          </cell>
        </row>
        <row r="23">
          <cell r="B23">
            <v>2120215413</v>
          </cell>
          <cell r="C23" t="str">
            <v>Trịnh Tăng Ngọc</v>
          </cell>
          <cell r="D23" t="str">
            <v>Diễm</v>
          </cell>
          <cell r="E23" t="str">
            <v>K21PSU-QTH</v>
          </cell>
          <cell r="F23">
            <v>35510</v>
          </cell>
          <cell r="G23" t="str">
            <v>Quảng Nam</v>
          </cell>
          <cell r="H23" t="str">
            <v>Nữ</v>
          </cell>
          <cell r="I23">
            <v>7.25</v>
          </cell>
          <cell r="J23">
            <v>7.2</v>
          </cell>
          <cell r="K23" t="str">
            <v/>
          </cell>
          <cell r="L23">
            <v>0</v>
          </cell>
          <cell r="M23">
            <v>0</v>
          </cell>
          <cell r="N23">
            <v>6</v>
          </cell>
          <cell r="O23">
            <v>7.2</v>
          </cell>
          <cell r="P23">
            <v>7.25</v>
          </cell>
          <cell r="Q23">
            <v>3.03</v>
          </cell>
          <cell r="R23" t="str">
            <v>ĐẠT</v>
          </cell>
          <cell r="S23">
            <v>0</v>
          </cell>
          <cell r="T23" t="str">
            <v>ĐẠT</v>
          </cell>
          <cell r="U23" t="str">
            <v>ĐẠT</v>
          </cell>
          <cell r="V23" t="str">
            <v>Tốt</v>
          </cell>
          <cell r="W23" t="str">
            <v>Nợ 0 TC</v>
          </cell>
          <cell r="X23" t="str">
            <v>HOÃN CNTN</v>
          </cell>
        </row>
        <row r="24">
          <cell r="B24">
            <v>2120217518</v>
          </cell>
          <cell r="C24" t="str">
            <v>Nguyễn Thanh</v>
          </cell>
          <cell r="D24" t="str">
            <v>Diệu</v>
          </cell>
          <cell r="E24" t="str">
            <v>K21PSU-QTH</v>
          </cell>
          <cell r="F24">
            <v>35417</v>
          </cell>
          <cell r="G24" t="str">
            <v>TT Huế</v>
          </cell>
          <cell r="H24" t="str">
            <v>Nữ</v>
          </cell>
          <cell r="I24">
            <v>6.96</v>
          </cell>
          <cell r="J24">
            <v>6.1</v>
          </cell>
          <cell r="K24" t="str">
            <v/>
          </cell>
          <cell r="L24">
            <v>0</v>
          </cell>
          <cell r="M24">
            <v>0</v>
          </cell>
          <cell r="N24">
            <v>7</v>
          </cell>
          <cell r="O24">
            <v>6.1</v>
          </cell>
          <cell r="P24">
            <v>6.93</v>
          </cell>
          <cell r="Q24">
            <v>2.81</v>
          </cell>
          <cell r="R24" t="str">
            <v>ĐẠT</v>
          </cell>
          <cell r="S24" t="str">
            <v>ĐẠT</v>
          </cell>
          <cell r="T24" t="str">
            <v>ĐẠT</v>
          </cell>
          <cell r="U24" t="str">
            <v>ĐẠT</v>
          </cell>
          <cell r="V24" t="str">
            <v>Tốt</v>
          </cell>
          <cell r="W24" t="str">
            <v>Nợ 0 TC</v>
          </cell>
          <cell r="X24" t="str">
            <v>CNTN</v>
          </cell>
        </row>
        <row r="25">
          <cell r="B25">
            <v>2120114110</v>
          </cell>
          <cell r="C25" t="str">
            <v>Lê Phương</v>
          </cell>
          <cell r="D25" t="str">
            <v>Dung</v>
          </cell>
          <cell r="E25" t="str">
            <v>K21PSU-QTH</v>
          </cell>
          <cell r="F25">
            <v>35554</v>
          </cell>
          <cell r="G25" t="str">
            <v>Quảng Nam</v>
          </cell>
          <cell r="H25" t="str">
            <v>Nữ</v>
          </cell>
          <cell r="I25">
            <v>7.45</v>
          </cell>
          <cell r="J25">
            <v>8.3000000000000007</v>
          </cell>
          <cell r="K25" t="str">
            <v/>
          </cell>
          <cell r="L25">
            <v>0</v>
          </cell>
          <cell r="M25">
            <v>0</v>
          </cell>
          <cell r="N25">
            <v>7</v>
          </cell>
          <cell r="O25">
            <v>8.3000000000000007</v>
          </cell>
          <cell r="P25">
            <v>7.48</v>
          </cell>
          <cell r="Q25">
            <v>3.16</v>
          </cell>
          <cell r="R25" t="str">
            <v>ĐẠT</v>
          </cell>
          <cell r="S25" t="str">
            <v>ĐẠT</v>
          </cell>
          <cell r="T25" t="str">
            <v>ĐẠT</v>
          </cell>
          <cell r="U25" t="str">
            <v>ĐẠT</v>
          </cell>
          <cell r="V25" t="str">
            <v>Tốt</v>
          </cell>
          <cell r="W25" t="str">
            <v>Nợ 0 TC</v>
          </cell>
          <cell r="X25" t="str">
            <v>CNTN</v>
          </cell>
        </row>
        <row r="26">
          <cell r="B26">
            <v>2121624232</v>
          </cell>
          <cell r="C26" t="str">
            <v>Lê Đức</v>
          </cell>
          <cell r="D26" t="str">
            <v>Dũng</v>
          </cell>
          <cell r="E26" t="str">
            <v>K21PSU-QTH</v>
          </cell>
          <cell r="F26">
            <v>35453</v>
          </cell>
          <cell r="G26" t="str">
            <v>Đà Nẵng</v>
          </cell>
          <cell r="H26" t="str">
            <v>Nam</v>
          </cell>
          <cell r="I26">
            <v>6.42</v>
          </cell>
          <cell r="J26">
            <v>7.1</v>
          </cell>
          <cell r="K26" t="str">
            <v/>
          </cell>
          <cell r="L26">
            <v>0</v>
          </cell>
          <cell r="M26">
            <v>0</v>
          </cell>
          <cell r="N26">
            <v>7.3</v>
          </cell>
          <cell r="O26">
            <v>7.1</v>
          </cell>
          <cell r="P26">
            <v>6.44</v>
          </cell>
          <cell r="Q26">
            <v>2.5</v>
          </cell>
          <cell r="R26" t="str">
            <v>ĐẠT</v>
          </cell>
          <cell r="S26" t="str">
            <v>ĐẠT</v>
          </cell>
          <cell r="T26" t="str">
            <v>ĐẠT</v>
          </cell>
          <cell r="U26" t="str">
            <v>ĐẠT</v>
          </cell>
          <cell r="V26" t="str">
            <v>Tốt</v>
          </cell>
          <cell r="W26" t="str">
            <v>Nợ 0 TC</v>
          </cell>
          <cell r="X26" t="str">
            <v>CNTN</v>
          </cell>
        </row>
        <row r="27">
          <cell r="B27">
            <v>2121213365</v>
          </cell>
          <cell r="C27" t="str">
            <v>Phan Lê</v>
          </cell>
          <cell r="D27" t="str">
            <v>Dương</v>
          </cell>
          <cell r="E27" t="str">
            <v>K21PSU-QTH</v>
          </cell>
          <cell r="F27">
            <v>35760</v>
          </cell>
          <cell r="G27" t="str">
            <v>Bình Định</v>
          </cell>
          <cell r="H27" t="str">
            <v>Nam</v>
          </cell>
          <cell r="I27">
            <v>6.76</v>
          </cell>
          <cell r="J27">
            <v>6.6</v>
          </cell>
          <cell r="K27" t="str">
            <v/>
          </cell>
          <cell r="L27">
            <v>0</v>
          </cell>
          <cell r="M27">
            <v>0</v>
          </cell>
          <cell r="N27">
            <v>5.5</v>
          </cell>
          <cell r="O27">
            <v>6.6</v>
          </cell>
          <cell r="P27">
            <v>6.75</v>
          </cell>
          <cell r="Q27">
            <v>2.7</v>
          </cell>
          <cell r="R27" t="str">
            <v>ĐẠT</v>
          </cell>
          <cell r="S27" t="str">
            <v>ĐẠT</v>
          </cell>
          <cell r="T27" t="str">
            <v>ĐẠT</v>
          </cell>
          <cell r="U27" t="str">
            <v>ĐẠT</v>
          </cell>
          <cell r="V27" t="str">
            <v>Xuất Sắc</v>
          </cell>
          <cell r="W27" t="str">
            <v>Nợ 0 TC</v>
          </cell>
          <cell r="X27" t="str">
            <v>CNTN</v>
          </cell>
        </row>
        <row r="28">
          <cell r="B28">
            <v>2120213471</v>
          </cell>
          <cell r="C28" t="str">
            <v>Đặng Nữ</v>
          </cell>
          <cell r="D28" t="str">
            <v>Đông</v>
          </cell>
          <cell r="E28" t="str">
            <v>K21PSU-QTH</v>
          </cell>
          <cell r="F28">
            <v>35779</v>
          </cell>
          <cell r="G28" t="str">
            <v>Quảng Nam</v>
          </cell>
          <cell r="H28" t="str">
            <v>Nữ</v>
          </cell>
          <cell r="I28">
            <v>6.59</v>
          </cell>
          <cell r="J28">
            <v>7.1</v>
          </cell>
          <cell r="K28" t="str">
            <v/>
          </cell>
          <cell r="L28">
            <v>0</v>
          </cell>
          <cell r="M28">
            <v>0</v>
          </cell>
          <cell r="N28">
            <v>6</v>
          </cell>
          <cell r="O28">
            <v>7.1</v>
          </cell>
          <cell r="P28">
            <v>6.61</v>
          </cell>
          <cell r="Q28">
            <v>2.59</v>
          </cell>
          <cell r="R28" t="str">
            <v>ĐẠT</v>
          </cell>
          <cell r="S28" t="str">
            <v>ĐẠT</v>
          </cell>
          <cell r="T28" t="str">
            <v>ĐẠT</v>
          </cell>
          <cell r="U28" t="str">
            <v>ĐẠT</v>
          </cell>
          <cell r="V28" t="str">
            <v>Tốt</v>
          </cell>
          <cell r="W28" t="str">
            <v>Nợ 0 TC</v>
          </cell>
          <cell r="X28" t="str">
            <v>CNTN</v>
          </cell>
        </row>
        <row r="29">
          <cell r="B29">
            <v>2121213439</v>
          </cell>
          <cell r="C29" t="str">
            <v>Lê Hồng</v>
          </cell>
          <cell r="D29" t="str">
            <v>Hà</v>
          </cell>
          <cell r="E29" t="str">
            <v>K21PSU-QTH</v>
          </cell>
          <cell r="F29">
            <v>35519</v>
          </cell>
          <cell r="G29" t="str">
            <v>Đà Nẵng</v>
          </cell>
          <cell r="H29" t="str">
            <v>Nam</v>
          </cell>
          <cell r="I29">
            <v>7.16</v>
          </cell>
          <cell r="J29">
            <v>0</v>
          </cell>
          <cell r="K29" t="str">
            <v/>
          </cell>
          <cell r="L29">
            <v>0</v>
          </cell>
          <cell r="M29">
            <v>0</v>
          </cell>
          <cell r="N29">
            <v>6</v>
          </cell>
          <cell r="O29">
            <v>0</v>
          </cell>
          <cell r="P29">
            <v>6.91</v>
          </cell>
          <cell r="Q29">
            <v>2.85</v>
          </cell>
          <cell r="R29" t="str">
            <v>ĐẠT</v>
          </cell>
          <cell r="S29" t="str">
            <v>ĐẠT</v>
          </cell>
          <cell r="T29" t="str">
            <v>ĐẠT</v>
          </cell>
          <cell r="U29" t="str">
            <v>ĐẠT</v>
          </cell>
          <cell r="V29" t="str">
            <v>Xuất Sắc</v>
          </cell>
          <cell r="W29" t="str">
            <v>Nợ 0 TC</v>
          </cell>
          <cell r="X29" t="str">
            <v>HỎNG</v>
          </cell>
        </row>
        <row r="30">
          <cell r="B30">
            <v>2120217914</v>
          </cell>
          <cell r="C30" t="str">
            <v>Võ Thị</v>
          </cell>
          <cell r="D30" t="str">
            <v>Hằng</v>
          </cell>
          <cell r="E30" t="str">
            <v>K21PSU-QTH</v>
          </cell>
          <cell r="F30">
            <v>35443</v>
          </cell>
          <cell r="G30" t="str">
            <v>Hà Tĩnh</v>
          </cell>
          <cell r="H30" t="str">
            <v>Nữ</v>
          </cell>
          <cell r="I30">
            <v>6.52</v>
          </cell>
          <cell r="J30">
            <v>6.4</v>
          </cell>
          <cell r="K30" t="str">
            <v/>
          </cell>
          <cell r="L30">
            <v>0</v>
          </cell>
          <cell r="M30">
            <v>0</v>
          </cell>
          <cell r="N30">
            <v>7</v>
          </cell>
          <cell r="O30">
            <v>6.4</v>
          </cell>
          <cell r="P30">
            <v>6.52</v>
          </cell>
          <cell r="Q30">
            <v>2.52</v>
          </cell>
          <cell r="R30">
            <v>0</v>
          </cell>
          <cell r="S30">
            <v>0</v>
          </cell>
          <cell r="T30" t="str">
            <v>ĐẠT</v>
          </cell>
          <cell r="U30" t="str">
            <v>ĐẠT</v>
          </cell>
          <cell r="V30" t="str">
            <v>Tốt</v>
          </cell>
          <cell r="W30" t="str">
            <v>Nợ 0 TC</v>
          </cell>
          <cell r="X30" t="str">
            <v>HOÃN CNTN</v>
          </cell>
        </row>
        <row r="31">
          <cell r="B31">
            <v>2121215428</v>
          </cell>
          <cell r="C31" t="str">
            <v>Ngô Duy</v>
          </cell>
          <cell r="D31" t="str">
            <v>Hiếu</v>
          </cell>
          <cell r="E31" t="str">
            <v>K21PSU-QTH</v>
          </cell>
          <cell r="F31">
            <v>35626</v>
          </cell>
          <cell r="G31" t="str">
            <v>Đà Nẵng</v>
          </cell>
          <cell r="H31" t="str">
            <v>Nam</v>
          </cell>
          <cell r="I31">
            <v>6.87</v>
          </cell>
          <cell r="J31">
            <v>6.5</v>
          </cell>
          <cell r="K31" t="str">
            <v/>
          </cell>
          <cell r="L31">
            <v>0</v>
          </cell>
          <cell r="M31">
            <v>0</v>
          </cell>
          <cell r="N31">
            <v>7.3</v>
          </cell>
          <cell r="O31">
            <v>6.5</v>
          </cell>
          <cell r="P31">
            <v>6.86</v>
          </cell>
          <cell r="Q31">
            <v>2.78</v>
          </cell>
          <cell r="R31" t="str">
            <v>ĐẠT</v>
          </cell>
          <cell r="S31" t="str">
            <v>ĐẠT</v>
          </cell>
          <cell r="T31" t="str">
            <v>ĐẠT</v>
          </cell>
          <cell r="U31" t="str">
            <v>ĐẠT</v>
          </cell>
          <cell r="V31" t="str">
            <v>Tốt</v>
          </cell>
          <cell r="W31" t="str">
            <v>Nợ 0 TC</v>
          </cell>
          <cell r="X31" t="str">
            <v>CNTN</v>
          </cell>
        </row>
        <row r="32">
          <cell r="B32">
            <v>2120219447</v>
          </cell>
          <cell r="C32" t="str">
            <v>Ngô Trần Khánh</v>
          </cell>
          <cell r="D32" t="str">
            <v>Hòa</v>
          </cell>
          <cell r="E32" t="str">
            <v>K21PSU-QTH</v>
          </cell>
          <cell r="F32">
            <v>35471</v>
          </cell>
          <cell r="G32" t="str">
            <v>Đà Nẵng</v>
          </cell>
          <cell r="H32" t="str">
            <v>Nữ</v>
          </cell>
          <cell r="I32">
            <v>6.67</v>
          </cell>
          <cell r="J32">
            <v>6.6</v>
          </cell>
          <cell r="K32" t="str">
            <v/>
          </cell>
          <cell r="L32">
            <v>0</v>
          </cell>
          <cell r="M32">
            <v>0</v>
          </cell>
          <cell r="N32">
            <v>7.3</v>
          </cell>
          <cell r="O32">
            <v>6.6</v>
          </cell>
          <cell r="P32">
            <v>6.67</v>
          </cell>
          <cell r="Q32">
            <v>2.65</v>
          </cell>
          <cell r="R32" t="str">
            <v>ĐẠT</v>
          </cell>
          <cell r="S32">
            <v>0</v>
          </cell>
          <cell r="T32" t="str">
            <v>ĐẠT</v>
          </cell>
          <cell r="U32" t="str">
            <v>ĐẠT</v>
          </cell>
          <cell r="V32" t="str">
            <v>Tốt</v>
          </cell>
          <cell r="W32" t="str">
            <v>Nợ 0 TC</v>
          </cell>
          <cell r="X32" t="str">
            <v>HOÃN CNTN</v>
          </cell>
        </row>
        <row r="33">
          <cell r="B33">
            <v>2121218371</v>
          </cell>
          <cell r="C33" t="str">
            <v>Nguyễn Trần</v>
          </cell>
          <cell r="D33" t="str">
            <v>Hoàng</v>
          </cell>
          <cell r="E33" t="str">
            <v>K21PSU-QTH</v>
          </cell>
          <cell r="F33">
            <v>35510</v>
          </cell>
          <cell r="G33" t="str">
            <v>Quảng Nam</v>
          </cell>
          <cell r="H33" t="str">
            <v>Nam</v>
          </cell>
          <cell r="I33">
            <v>6.83</v>
          </cell>
          <cell r="J33">
            <v>6.7</v>
          </cell>
          <cell r="K33" t="str">
            <v/>
          </cell>
          <cell r="L33">
            <v>0</v>
          </cell>
          <cell r="M33">
            <v>0</v>
          </cell>
          <cell r="N33">
            <v>6.5</v>
          </cell>
          <cell r="O33">
            <v>6.7</v>
          </cell>
          <cell r="P33">
            <v>6.83</v>
          </cell>
          <cell r="Q33">
            <v>2.78</v>
          </cell>
          <cell r="R33" t="str">
            <v>ĐẠT</v>
          </cell>
          <cell r="S33" t="str">
            <v>ĐẠT</v>
          </cell>
          <cell r="T33" t="str">
            <v>ĐẠT</v>
          </cell>
          <cell r="U33" t="str">
            <v>ĐẠT</v>
          </cell>
          <cell r="V33" t="str">
            <v>Tốt</v>
          </cell>
          <cell r="W33" t="str">
            <v>Nợ 0 TC</v>
          </cell>
          <cell r="X33" t="str">
            <v>CNTN</v>
          </cell>
        </row>
        <row r="34">
          <cell r="B34">
            <v>2121213395</v>
          </cell>
          <cell r="C34" t="str">
            <v>Trần Hoàng</v>
          </cell>
          <cell r="D34" t="str">
            <v>Huy</v>
          </cell>
          <cell r="E34" t="str">
            <v>K21PSU-QTH</v>
          </cell>
          <cell r="F34">
            <v>35456</v>
          </cell>
          <cell r="G34" t="str">
            <v>Đà Nẵng</v>
          </cell>
          <cell r="H34" t="str">
            <v>Nam</v>
          </cell>
          <cell r="I34">
            <v>7.14</v>
          </cell>
          <cell r="J34">
            <v>0</v>
          </cell>
          <cell r="K34" t="str">
            <v/>
          </cell>
          <cell r="L34">
            <v>0</v>
          </cell>
          <cell r="M34">
            <v>0</v>
          </cell>
          <cell r="N34">
            <v>8</v>
          </cell>
          <cell r="O34">
            <v>0</v>
          </cell>
          <cell r="P34">
            <v>6.89</v>
          </cell>
          <cell r="Q34">
            <v>2.84</v>
          </cell>
          <cell r="R34" t="str">
            <v>ĐẠT</v>
          </cell>
          <cell r="S34" t="str">
            <v>ĐẠT</v>
          </cell>
          <cell r="T34" t="str">
            <v>ĐẠT</v>
          </cell>
          <cell r="U34" t="str">
            <v>ĐẠT</v>
          </cell>
          <cell r="V34" t="str">
            <v>Khá</v>
          </cell>
          <cell r="W34" t="str">
            <v>Nợ 0 TC</v>
          </cell>
          <cell r="X34" t="str">
            <v>HỎNG</v>
          </cell>
        </row>
        <row r="35">
          <cell r="B35">
            <v>2120217471</v>
          </cell>
          <cell r="C35" t="str">
            <v>Võ Thị Ngọc</v>
          </cell>
          <cell r="D35" t="str">
            <v>Lan</v>
          </cell>
          <cell r="E35" t="str">
            <v>K21PSU-QTH</v>
          </cell>
          <cell r="F35">
            <v>35693</v>
          </cell>
          <cell r="G35" t="str">
            <v>Quảng Nam</v>
          </cell>
          <cell r="H35" t="str">
            <v>Nữ</v>
          </cell>
          <cell r="I35">
            <v>7.56</v>
          </cell>
          <cell r="J35">
            <v>6.5</v>
          </cell>
          <cell r="K35" t="str">
            <v/>
          </cell>
          <cell r="L35">
            <v>0</v>
          </cell>
          <cell r="M35">
            <v>0</v>
          </cell>
          <cell r="N35">
            <v>8</v>
          </cell>
          <cell r="O35">
            <v>6.5</v>
          </cell>
          <cell r="P35">
            <v>7.52</v>
          </cell>
          <cell r="Q35">
            <v>3.17</v>
          </cell>
          <cell r="R35" t="str">
            <v>ĐẠT</v>
          </cell>
          <cell r="S35" t="str">
            <v>ĐẠT</v>
          </cell>
          <cell r="T35" t="str">
            <v>ĐẠT</v>
          </cell>
          <cell r="U35" t="str">
            <v>ĐẠT</v>
          </cell>
          <cell r="V35" t="str">
            <v>Tốt</v>
          </cell>
          <cell r="W35" t="str">
            <v>Nợ 0 TC</v>
          </cell>
          <cell r="X35" t="str">
            <v>CNTN</v>
          </cell>
        </row>
        <row r="36">
          <cell r="B36">
            <v>2120527238</v>
          </cell>
          <cell r="C36" t="str">
            <v>Võ Trần Trúc</v>
          </cell>
          <cell r="D36" t="str">
            <v>Linh</v>
          </cell>
          <cell r="E36" t="str">
            <v>K21PSU-QTH</v>
          </cell>
          <cell r="F36">
            <v>35786</v>
          </cell>
          <cell r="G36" t="str">
            <v>Đà Nẵng</v>
          </cell>
          <cell r="H36" t="str">
            <v>Nữ</v>
          </cell>
          <cell r="I36">
            <v>6.76</v>
          </cell>
          <cell r="J36">
            <v>7.2</v>
          </cell>
          <cell r="K36" t="str">
            <v/>
          </cell>
          <cell r="L36">
            <v>0</v>
          </cell>
          <cell r="M36">
            <v>0</v>
          </cell>
          <cell r="N36">
            <v>7.8</v>
          </cell>
          <cell r="O36">
            <v>7.2</v>
          </cell>
          <cell r="P36">
            <v>6.78</v>
          </cell>
          <cell r="Q36">
            <v>2.74</v>
          </cell>
          <cell r="R36" t="str">
            <v>ĐẠT</v>
          </cell>
          <cell r="S36" t="str">
            <v>ĐẠT</v>
          </cell>
          <cell r="T36" t="str">
            <v>ĐẠT</v>
          </cell>
          <cell r="U36" t="str">
            <v>ĐẠT</v>
          </cell>
          <cell r="V36" t="str">
            <v>Tốt</v>
          </cell>
          <cell r="W36" t="str">
            <v>Nợ 0 TC</v>
          </cell>
          <cell r="X36" t="str">
            <v>CNTN</v>
          </cell>
        </row>
        <row r="37">
          <cell r="B37">
            <v>2121215454</v>
          </cell>
          <cell r="C37" t="str">
            <v>Ngô Diên Đăng</v>
          </cell>
          <cell r="D37" t="str">
            <v>Minh</v>
          </cell>
          <cell r="E37" t="str">
            <v>K21PSU-QTH</v>
          </cell>
          <cell r="F37">
            <v>35555</v>
          </cell>
          <cell r="G37" t="str">
            <v>Đà Nẵng</v>
          </cell>
          <cell r="H37" t="str">
            <v>Nam</v>
          </cell>
          <cell r="I37">
            <v>6.81</v>
          </cell>
          <cell r="J37">
            <v>6.9</v>
          </cell>
          <cell r="K37" t="str">
            <v/>
          </cell>
          <cell r="L37">
            <v>0</v>
          </cell>
          <cell r="M37">
            <v>0</v>
          </cell>
          <cell r="N37">
            <v>6.3</v>
          </cell>
          <cell r="O37">
            <v>6.9</v>
          </cell>
          <cell r="P37">
            <v>6.82</v>
          </cell>
          <cell r="Q37">
            <v>2.72</v>
          </cell>
          <cell r="R37" t="str">
            <v>ĐẠT</v>
          </cell>
          <cell r="S37" t="str">
            <v>ĐẠT</v>
          </cell>
          <cell r="T37" t="str">
            <v>ĐẠT</v>
          </cell>
          <cell r="U37" t="str">
            <v>ĐẠT</v>
          </cell>
          <cell r="V37" t="str">
            <v>Tốt</v>
          </cell>
          <cell r="W37" t="str">
            <v>Nợ 0 TC</v>
          </cell>
          <cell r="X37" t="str">
            <v>CNTN</v>
          </cell>
        </row>
        <row r="38">
          <cell r="B38">
            <v>2120217476</v>
          </cell>
          <cell r="C38" t="str">
            <v>Nguyễn Hoàng Thảo</v>
          </cell>
          <cell r="D38" t="str">
            <v>My</v>
          </cell>
          <cell r="E38" t="str">
            <v>K21PSU-QTH</v>
          </cell>
          <cell r="F38">
            <v>35762</v>
          </cell>
          <cell r="G38" t="str">
            <v>Đà Nẵng</v>
          </cell>
          <cell r="H38" t="str">
            <v>Nữ</v>
          </cell>
          <cell r="I38">
            <v>7.25</v>
          </cell>
          <cell r="J38">
            <v>7.8</v>
          </cell>
          <cell r="K38" t="str">
            <v/>
          </cell>
          <cell r="L38">
            <v>0</v>
          </cell>
          <cell r="M38">
            <v>0</v>
          </cell>
          <cell r="N38">
            <v>8</v>
          </cell>
          <cell r="O38">
            <v>7.8</v>
          </cell>
          <cell r="P38">
            <v>7.27</v>
          </cell>
          <cell r="Q38">
            <v>3.05</v>
          </cell>
          <cell r="R38" t="str">
            <v>ĐẠT</v>
          </cell>
          <cell r="S38" t="str">
            <v>ĐẠT</v>
          </cell>
          <cell r="T38" t="str">
            <v>ĐẠT</v>
          </cell>
          <cell r="U38" t="str">
            <v>ĐẠT</v>
          </cell>
          <cell r="V38" t="str">
            <v>Tốt</v>
          </cell>
          <cell r="W38" t="str">
            <v>Nợ 0 TC</v>
          </cell>
          <cell r="X38" t="str">
            <v>CNTN</v>
          </cell>
        </row>
        <row r="39">
          <cell r="B39">
            <v>2120217942</v>
          </cell>
          <cell r="C39" t="str">
            <v>Nguyễn Ngọc</v>
          </cell>
          <cell r="D39" t="str">
            <v>Ngà</v>
          </cell>
          <cell r="E39" t="str">
            <v>K21PSU-QTH</v>
          </cell>
          <cell r="F39">
            <v>35451</v>
          </cell>
          <cell r="G39" t="str">
            <v>Đà Nẵng</v>
          </cell>
          <cell r="H39" t="str">
            <v>Nữ</v>
          </cell>
          <cell r="I39">
            <v>7.05</v>
          </cell>
          <cell r="J39">
            <v>7.4</v>
          </cell>
          <cell r="K39" t="str">
            <v/>
          </cell>
          <cell r="L39">
            <v>0</v>
          </cell>
          <cell r="M39">
            <v>0</v>
          </cell>
          <cell r="N39">
            <v>7.8</v>
          </cell>
          <cell r="O39">
            <v>7.4</v>
          </cell>
          <cell r="P39">
            <v>7.06</v>
          </cell>
          <cell r="Q39">
            <v>2.93</v>
          </cell>
          <cell r="R39" t="str">
            <v>ĐẠT</v>
          </cell>
          <cell r="S39" t="str">
            <v>ĐẠT</v>
          </cell>
          <cell r="T39" t="str">
            <v>ĐẠT</v>
          </cell>
          <cell r="U39" t="str">
            <v>ĐẠT</v>
          </cell>
          <cell r="V39" t="str">
            <v>Tốt</v>
          </cell>
          <cell r="W39" t="str">
            <v>Nợ 0 TC</v>
          </cell>
          <cell r="X39" t="str">
            <v>CNTN</v>
          </cell>
        </row>
        <row r="40">
          <cell r="B40">
            <v>2120215462</v>
          </cell>
          <cell r="C40" t="str">
            <v>Nguyễn Thị Kim</v>
          </cell>
          <cell r="D40" t="str">
            <v>Ngân</v>
          </cell>
          <cell r="E40" t="str">
            <v>K21PSU-QTH</v>
          </cell>
          <cell r="F40">
            <v>35623</v>
          </cell>
          <cell r="G40" t="str">
            <v>Quảng Nam</v>
          </cell>
          <cell r="H40" t="str">
            <v>Nữ</v>
          </cell>
          <cell r="I40">
            <v>6.7</v>
          </cell>
          <cell r="J40">
            <v>6.6</v>
          </cell>
          <cell r="K40" t="str">
            <v/>
          </cell>
          <cell r="L40">
            <v>0</v>
          </cell>
          <cell r="M40">
            <v>0</v>
          </cell>
          <cell r="N40">
            <v>8.3000000000000007</v>
          </cell>
          <cell r="O40">
            <v>6.6</v>
          </cell>
          <cell r="P40">
            <v>6.7</v>
          </cell>
          <cell r="Q40">
            <v>2.65</v>
          </cell>
          <cell r="R40">
            <v>0</v>
          </cell>
          <cell r="S40" t="str">
            <v>ĐẠT</v>
          </cell>
          <cell r="T40">
            <v>0</v>
          </cell>
          <cell r="U40" t="str">
            <v>ĐẠT</v>
          </cell>
          <cell r="V40" t="str">
            <v>Tốt</v>
          </cell>
          <cell r="W40" t="str">
            <v>Nợ 0 TC</v>
          </cell>
          <cell r="X40" t="str">
            <v>HOÃN CNTN</v>
          </cell>
        </row>
        <row r="41">
          <cell r="B41">
            <v>2120517196</v>
          </cell>
          <cell r="C41" t="str">
            <v>Phan Thị Thuỷ</v>
          </cell>
          <cell r="D41" t="str">
            <v>Ngân</v>
          </cell>
          <cell r="E41" t="str">
            <v>K21PSU-QTH</v>
          </cell>
          <cell r="F41">
            <v>35655</v>
          </cell>
          <cell r="G41" t="str">
            <v>Đà Nẵng</v>
          </cell>
          <cell r="H41" t="str">
            <v>Nữ</v>
          </cell>
          <cell r="I41">
            <v>6.66</v>
          </cell>
          <cell r="J41">
            <v>7.8</v>
          </cell>
          <cell r="K41" t="str">
            <v/>
          </cell>
          <cell r="L41">
            <v>0</v>
          </cell>
          <cell r="M41">
            <v>0</v>
          </cell>
          <cell r="N41">
            <v>8.3000000000000007</v>
          </cell>
          <cell r="O41">
            <v>7.8</v>
          </cell>
          <cell r="P41">
            <v>6.7</v>
          </cell>
          <cell r="Q41">
            <v>2.66</v>
          </cell>
          <cell r="R41" t="str">
            <v>ĐẠT</v>
          </cell>
          <cell r="S41" t="str">
            <v>ĐẠT</v>
          </cell>
          <cell r="T41" t="str">
            <v>ĐẠT</v>
          </cell>
          <cell r="U41" t="str">
            <v>ĐẠT</v>
          </cell>
          <cell r="V41" t="str">
            <v>Tốt</v>
          </cell>
          <cell r="W41" t="str">
            <v>Nợ 0 TC</v>
          </cell>
          <cell r="X41" t="str">
            <v>CNTN</v>
          </cell>
        </row>
        <row r="42">
          <cell r="B42">
            <v>2120213436</v>
          </cell>
          <cell r="C42" t="str">
            <v>Đặng Nhân</v>
          </cell>
          <cell r="D42" t="str">
            <v>Nghĩa</v>
          </cell>
          <cell r="E42" t="str">
            <v>K21PSU-QTH</v>
          </cell>
          <cell r="F42">
            <v>34912</v>
          </cell>
          <cell r="G42" t="str">
            <v>Quảng Trị</v>
          </cell>
          <cell r="H42" t="str">
            <v>Nữ</v>
          </cell>
          <cell r="I42">
            <v>6.54</v>
          </cell>
          <cell r="J42">
            <v>6.7</v>
          </cell>
          <cell r="K42" t="str">
            <v/>
          </cell>
          <cell r="L42">
            <v>0</v>
          </cell>
          <cell r="M42">
            <v>0</v>
          </cell>
          <cell r="N42">
            <v>7.5</v>
          </cell>
          <cell r="O42">
            <v>6.7</v>
          </cell>
          <cell r="P42">
            <v>6.54</v>
          </cell>
          <cell r="Q42">
            <v>2.5499999999999998</v>
          </cell>
          <cell r="R42" t="str">
            <v>ĐẠT</v>
          </cell>
          <cell r="S42" t="str">
            <v>ĐẠT</v>
          </cell>
          <cell r="T42" t="str">
            <v>ĐẠT</v>
          </cell>
          <cell r="U42" t="str">
            <v>ĐẠT</v>
          </cell>
          <cell r="V42" t="str">
            <v>Tốt</v>
          </cell>
          <cell r="W42" t="str">
            <v>Nợ 0 TC</v>
          </cell>
          <cell r="X42" t="str">
            <v>CNTN</v>
          </cell>
        </row>
        <row r="43">
          <cell r="B43">
            <v>2120219067</v>
          </cell>
          <cell r="C43" t="str">
            <v>Lê Trinh</v>
          </cell>
          <cell r="D43" t="str">
            <v>Nguyên</v>
          </cell>
          <cell r="E43" t="str">
            <v>K21PSU-QTH</v>
          </cell>
          <cell r="F43">
            <v>35526</v>
          </cell>
          <cell r="G43" t="str">
            <v>Đà Nẵng</v>
          </cell>
          <cell r="H43" t="str">
            <v>Nữ</v>
          </cell>
          <cell r="I43">
            <v>7.31</v>
          </cell>
          <cell r="J43">
            <v>7.1</v>
          </cell>
          <cell r="K43" t="str">
            <v/>
          </cell>
          <cell r="L43">
            <v>0</v>
          </cell>
          <cell r="M43">
            <v>0</v>
          </cell>
          <cell r="N43">
            <v>8.3000000000000007</v>
          </cell>
          <cell r="O43">
            <v>7.1</v>
          </cell>
          <cell r="P43">
            <v>7.3</v>
          </cell>
          <cell r="Q43">
            <v>3</v>
          </cell>
          <cell r="R43">
            <v>0</v>
          </cell>
          <cell r="S43" t="str">
            <v>ĐẠT</v>
          </cell>
          <cell r="T43" t="str">
            <v>ĐẠT</v>
          </cell>
          <cell r="U43" t="str">
            <v>ĐẠT</v>
          </cell>
          <cell r="V43" t="str">
            <v>Tốt</v>
          </cell>
          <cell r="W43" t="str">
            <v>Nợ 0 TC</v>
          </cell>
          <cell r="X43" t="str">
            <v>HOÃN CNTN</v>
          </cell>
        </row>
        <row r="44">
          <cell r="B44">
            <v>2121618962</v>
          </cell>
          <cell r="C44" t="str">
            <v>Lữ Xuân</v>
          </cell>
          <cell r="D44" t="str">
            <v>Nhân</v>
          </cell>
          <cell r="E44" t="str">
            <v>K21PSU-QTH</v>
          </cell>
          <cell r="F44">
            <v>35663</v>
          </cell>
          <cell r="G44" t="str">
            <v>Quảng Ngãi</v>
          </cell>
          <cell r="H44" t="str">
            <v>Nam</v>
          </cell>
          <cell r="I44">
            <v>6.89</v>
          </cell>
          <cell r="J44">
            <v>0</v>
          </cell>
          <cell r="K44" t="str">
            <v/>
          </cell>
          <cell r="L44">
            <v>0</v>
          </cell>
          <cell r="M44">
            <v>0</v>
          </cell>
          <cell r="N44">
            <v>7.8</v>
          </cell>
          <cell r="O44">
            <v>0</v>
          </cell>
          <cell r="P44">
            <v>6.64</v>
          </cell>
          <cell r="Q44">
            <v>2.71</v>
          </cell>
          <cell r="R44" t="str">
            <v>ĐẠT</v>
          </cell>
          <cell r="S44" t="str">
            <v>ĐẠT</v>
          </cell>
          <cell r="T44" t="str">
            <v>ĐẠT</v>
          </cell>
          <cell r="U44" t="str">
            <v>ĐẠT</v>
          </cell>
          <cell r="V44" t="str">
            <v>Xuất Sắc</v>
          </cell>
          <cell r="W44" t="str">
            <v>Nợ 0 TC</v>
          </cell>
          <cell r="X44" t="str">
            <v>HỎNG</v>
          </cell>
        </row>
        <row r="45">
          <cell r="B45">
            <v>2120325269</v>
          </cell>
          <cell r="C45" t="str">
            <v>Nguyễn Thị</v>
          </cell>
          <cell r="D45" t="str">
            <v>Nhị</v>
          </cell>
          <cell r="E45" t="str">
            <v>K21PSU-QTH</v>
          </cell>
          <cell r="F45">
            <v>35789</v>
          </cell>
          <cell r="G45" t="str">
            <v>Quảng Nam</v>
          </cell>
          <cell r="H45" t="str">
            <v>Nữ</v>
          </cell>
          <cell r="I45">
            <v>6.79</v>
          </cell>
          <cell r="J45">
            <v>6.5</v>
          </cell>
          <cell r="K45" t="str">
            <v/>
          </cell>
          <cell r="L45">
            <v>0</v>
          </cell>
          <cell r="M45">
            <v>0</v>
          </cell>
          <cell r="N45">
            <v>8</v>
          </cell>
          <cell r="O45">
            <v>6.5</v>
          </cell>
          <cell r="P45">
            <v>6.78</v>
          </cell>
          <cell r="Q45">
            <v>2.73</v>
          </cell>
          <cell r="R45" t="str">
            <v>ĐẠT</v>
          </cell>
          <cell r="S45" t="str">
            <v>ĐẠT</v>
          </cell>
          <cell r="T45" t="str">
            <v>ĐẠT</v>
          </cell>
          <cell r="U45" t="str">
            <v>ĐẠT</v>
          </cell>
          <cell r="V45" t="str">
            <v>Tốt</v>
          </cell>
          <cell r="W45" t="str">
            <v>Nợ 0 TC</v>
          </cell>
          <cell r="X45" t="str">
            <v>CNTN</v>
          </cell>
        </row>
        <row r="46">
          <cell r="B46">
            <v>2120527219</v>
          </cell>
          <cell r="C46" t="str">
            <v>Đoàn Thị Hồng</v>
          </cell>
          <cell r="D46" t="str">
            <v>Nhung</v>
          </cell>
          <cell r="E46" t="str">
            <v>K21PSU-QTH</v>
          </cell>
          <cell r="F46">
            <v>35347</v>
          </cell>
          <cell r="G46" t="str">
            <v>Đà Nẵng</v>
          </cell>
          <cell r="H46" t="str">
            <v>Nữ</v>
          </cell>
          <cell r="I46">
            <v>6.96</v>
          </cell>
          <cell r="J46">
            <v>6.4</v>
          </cell>
          <cell r="K46" t="str">
            <v/>
          </cell>
          <cell r="L46">
            <v>0</v>
          </cell>
          <cell r="M46">
            <v>0</v>
          </cell>
          <cell r="N46">
            <v>7.3</v>
          </cell>
          <cell r="O46">
            <v>6.4</v>
          </cell>
          <cell r="P46">
            <v>6.94</v>
          </cell>
          <cell r="Q46">
            <v>2.79</v>
          </cell>
          <cell r="R46">
            <v>0</v>
          </cell>
          <cell r="S46" t="str">
            <v>ĐẠT</v>
          </cell>
          <cell r="T46" t="str">
            <v>ĐẠT</v>
          </cell>
          <cell r="U46" t="str">
            <v>ĐẠT</v>
          </cell>
          <cell r="V46" t="str">
            <v>Tốt</v>
          </cell>
          <cell r="W46" t="str">
            <v>Nợ 0 TC</v>
          </cell>
          <cell r="X46" t="str">
            <v>HOÃN CNTN</v>
          </cell>
        </row>
        <row r="47">
          <cell r="B47">
            <v>2121213448</v>
          </cell>
          <cell r="C47" t="str">
            <v>Lê Hửu Hoài</v>
          </cell>
          <cell r="D47" t="str">
            <v>Phong</v>
          </cell>
          <cell r="E47" t="str">
            <v>K21PSU-QTH</v>
          </cell>
          <cell r="F47">
            <v>35745</v>
          </cell>
          <cell r="G47" t="str">
            <v>Đà Nẵng</v>
          </cell>
          <cell r="H47" t="str">
            <v>Nam</v>
          </cell>
          <cell r="I47">
            <v>6.83</v>
          </cell>
          <cell r="J47">
            <v>6.8</v>
          </cell>
          <cell r="K47" t="str">
            <v/>
          </cell>
          <cell r="L47">
            <v>0</v>
          </cell>
          <cell r="M47">
            <v>0</v>
          </cell>
          <cell r="N47">
            <v>7.8</v>
          </cell>
          <cell r="O47">
            <v>6.8</v>
          </cell>
          <cell r="P47">
            <v>6.83</v>
          </cell>
          <cell r="Q47">
            <v>2.74</v>
          </cell>
          <cell r="R47">
            <v>0</v>
          </cell>
          <cell r="S47" t="str">
            <v>ĐẠT</v>
          </cell>
          <cell r="T47" t="str">
            <v>ĐẠT</v>
          </cell>
          <cell r="U47" t="str">
            <v>ĐẠT</v>
          </cell>
          <cell r="V47" t="str">
            <v>Tốt</v>
          </cell>
          <cell r="W47" t="str">
            <v>Nợ 0 TC</v>
          </cell>
          <cell r="X47" t="str">
            <v>HOÃN CNTN</v>
          </cell>
        </row>
        <row r="48">
          <cell r="B48">
            <v>2120217488</v>
          </cell>
          <cell r="C48" t="str">
            <v>Lê Kim</v>
          </cell>
          <cell r="D48" t="str">
            <v>Phúc</v>
          </cell>
          <cell r="E48" t="str">
            <v>K21PSU-QTH</v>
          </cell>
          <cell r="F48">
            <v>35129</v>
          </cell>
          <cell r="G48" t="str">
            <v>Đà Nẵng</v>
          </cell>
          <cell r="H48" t="str">
            <v>Nữ</v>
          </cell>
          <cell r="I48">
            <v>7.19</v>
          </cell>
          <cell r="J48">
            <v>7.2</v>
          </cell>
          <cell r="K48" t="str">
            <v/>
          </cell>
          <cell r="L48">
            <v>0</v>
          </cell>
          <cell r="M48">
            <v>0</v>
          </cell>
          <cell r="N48">
            <v>7.8</v>
          </cell>
          <cell r="O48">
            <v>7.2</v>
          </cell>
          <cell r="P48">
            <v>7.19</v>
          </cell>
          <cell r="Q48">
            <v>2.98</v>
          </cell>
          <cell r="R48" t="str">
            <v>ĐẠT</v>
          </cell>
          <cell r="S48" t="str">
            <v>ĐẠT</v>
          </cell>
          <cell r="T48" t="str">
            <v>ĐẠT</v>
          </cell>
          <cell r="U48" t="str">
            <v>ĐẠT</v>
          </cell>
          <cell r="V48" t="str">
            <v>Tốt</v>
          </cell>
          <cell r="W48" t="str">
            <v>Nợ 0 TC</v>
          </cell>
          <cell r="X48" t="str">
            <v>CNTN</v>
          </cell>
        </row>
        <row r="49">
          <cell r="B49">
            <v>2120217472</v>
          </cell>
          <cell r="C49" t="str">
            <v>Nguyễn Linh</v>
          </cell>
          <cell r="D49" t="str">
            <v>Phương</v>
          </cell>
          <cell r="E49" t="str">
            <v>K21PSU-QTH</v>
          </cell>
          <cell r="F49">
            <v>35492</v>
          </cell>
          <cell r="G49" t="str">
            <v>Đà Nẵng</v>
          </cell>
          <cell r="H49" t="str">
            <v>Nữ</v>
          </cell>
          <cell r="I49">
            <v>7.34</v>
          </cell>
          <cell r="J49">
            <v>7.8</v>
          </cell>
          <cell r="K49" t="str">
            <v/>
          </cell>
          <cell r="L49">
            <v>0</v>
          </cell>
          <cell r="M49">
            <v>0</v>
          </cell>
          <cell r="N49">
            <v>8.5</v>
          </cell>
          <cell r="O49">
            <v>7.8</v>
          </cell>
          <cell r="P49">
            <v>7.35</v>
          </cell>
          <cell r="Q49">
            <v>3.07</v>
          </cell>
          <cell r="R49" t="str">
            <v>ĐẠT</v>
          </cell>
          <cell r="S49" t="str">
            <v>ĐẠT</v>
          </cell>
          <cell r="T49" t="str">
            <v>ĐẠT</v>
          </cell>
          <cell r="U49" t="str">
            <v>ĐẠT</v>
          </cell>
          <cell r="V49" t="str">
            <v>Xuất Sắc</v>
          </cell>
          <cell r="W49" t="str">
            <v>Nợ 0 TC</v>
          </cell>
          <cell r="X49" t="str">
            <v>CNTN</v>
          </cell>
        </row>
        <row r="50">
          <cell r="B50">
            <v>2120218507</v>
          </cell>
          <cell r="C50" t="str">
            <v>Trần Phan Ái</v>
          </cell>
          <cell r="D50" t="str">
            <v>Phương</v>
          </cell>
          <cell r="E50" t="str">
            <v>K21PSU-QTH</v>
          </cell>
          <cell r="F50">
            <v>35749</v>
          </cell>
          <cell r="G50" t="str">
            <v>Đà Nẵng</v>
          </cell>
          <cell r="H50" t="str">
            <v>Nữ</v>
          </cell>
          <cell r="I50">
            <v>7.41</v>
          </cell>
          <cell r="J50">
            <v>7.4</v>
          </cell>
          <cell r="K50" t="str">
            <v/>
          </cell>
          <cell r="L50">
            <v>0</v>
          </cell>
          <cell r="M50">
            <v>0</v>
          </cell>
          <cell r="N50">
            <v>8.5</v>
          </cell>
          <cell r="O50">
            <v>7.4</v>
          </cell>
          <cell r="P50">
            <v>7.41</v>
          </cell>
          <cell r="Q50">
            <v>3.12</v>
          </cell>
          <cell r="R50" t="str">
            <v>ĐẠT</v>
          </cell>
          <cell r="S50" t="str">
            <v>ĐẠT</v>
          </cell>
          <cell r="T50" t="str">
            <v>ĐẠT</v>
          </cell>
          <cell r="U50" t="str">
            <v>ĐẠT</v>
          </cell>
          <cell r="V50" t="str">
            <v>Tốt</v>
          </cell>
          <cell r="W50" t="str">
            <v>Nợ 0 TC</v>
          </cell>
          <cell r="X50" t="str">
            <v>CNTN</v>
          </cell>
        </row>
        <row r="51">
          <cell r="B51">
            <v>2121219085</v>
          </cell>
          <cell r="C51" t="str">
            <v>Vũ Văn</v>
          </cell>
          <cell r="D51" t="str">
            <v>Phương</v>
          </cell>
          <cell r="E51" t="str">
            <v>K21PSU-QTH</v>
          </cell>
          <cell r="F51">
            <v>34877</v>
          </cell>
          <cell r="G51" t="str">
            <v>Hà Nội</v>
          </cell>
          <cell r="H51" t="str">
            <v>Nam</v>
          </cell>
          <cell r="I51">
            <v>7.31</v>
          </cell>
          <cell r="J51">
            <v>7.2</v>
          </cell>
          <cell r="K51" t="str">
            <v/>
          </cell>
          <cell r="L51">
            <v>0</v>
          </cell>
          <cell r="M51">
            <v>0</v>
          </cell>
          <cell r="N51">
            <v>8</v>
          </cell>
          <cell r="O51">
            <v>7.2</v>
          </cell>
          <cell r="P51">
            <v>7.31</v>
          </cell>
          <cell r="Q51">
            <v>3.02</v>
          </cell>
          <cell r="R51" t="str">
            <v>ĐẠT</v>
          </cell>
          <cell r="S51" t="str">
            <v>ĐẠT</v>
          </cell>
          <cell r="T51" t="str">
            <v>ĐẠT</v>
          </cell>
          <cell r="U51" t="str">
            <v>ĐẠT</v>
          </cell>
          <cell r="V51" t="str">
            <v>Tốt</v>
          </cell>
          <cell r="W51" t="str">
            <v>Nợ 0 TC</v>
          </cell>
          <cell r="X51" t="str">
            <v>CNTN</v>
          </cell>
        </row>
        <row r="52">
          <cell r="B52">
            <v>2121215484</v>
          </cell>
          <cell r="C52" t="str">
            <v>Dương Hữu</v>
          </cell>
          <cell r="D52" t="str">
            <v>Quân</v>
          </cell>
          <cell r="E52" t="str">
            <v>K21PSU-QTH</v>
          </cell>
          <cell r="F52">
            <v>34408</v>
          </cell>
          <cell r="G52" t="str">
            <v>Hà Tĩnh</v>
          </cell>
          <cell r="H52" t="str">
            <v>Nam</v>
          </cell>
          <cell r="I52">
            <v>7.3</v>
          </cell>
          <cell r="J52">
            <v>7.7</v>
          </cell>
          <cell r="K52" t="str">
            <v/>
          </cell>
          <cell r="L52">
            <v>0</v>
          </cell>
          <cell r="M52">
            <v>0</v>
          </cell>
          <cell r="N52">
            <v>7.5</v>
          </cell>
          <cell r="O52">
            <v>7.7</v>
          </cell>
          <cell r="P52">
            <v>7.31</v>
          </cell>
          <cell r="Q52">
            <v>3.08</v>
          </cell>
          <cell r="R52" t="str">
            <v>ĐẠT</v>
          </cell>
          <cell r="S52" t="str">
            <v>ĐẠT</v>
          </cell>
          <cell r="T52" t="str">
            <v>ĐẠT</v>
          </cell>
          <cell r="U52" t="str">
            <v>ĐẠT</v>
          </cell>
          <cell r="V52" t="str">
            <v>Tốt</v>
          </cell>
          <cell r="W52" t="str">
            <v>Nợ 0 TC</v>
          </cell>
          <cell r="X52" t="str">
            <v>CNTN</v>
          </cell>
        </row>
        <row r="53">
          <cell r="B53">
            <v>2120213323</v>
          </cell>
          <cell r="C53" t="str">
            <v>Phan Thị Hồng</v>
          </cell>
          <cell r="D53" t="str">
            <v>Quế</v>
          </cell>
          <cell r="E53" t="str">
            <v>K21PSU-QTH</v>
          </cell>
          <cell r="F53">
            <v>35750</v>
          </cell>
          <cell r="G53" t="str">
            <v>Quảng Nam</v>
          </cell>
          <cell r="H53" t="str">
            <v>Nữ</v>
          </cell>
          <cell r="I53">
            <v>7.22</v>
          </cell>
          <cell r="J53">
            <v>6.6</v>
          </cell>
          <cell r="K53" t="str">
            <v/>
          </cell>
          <cell r="L53">
            <v>0</v>
          </cell>
          <cell r="M53">
            <v>0</v>
          </cell>
          <cell r="N53">
            <v>7.5</v>
          </cell>
          <cell r="O53">
            <v>6.6</v>
          </cell>
          <cell r="P53">
            <v>7.2</v>
          </cell>
          <cell r="Q53">
            <v>2.97</v>
          </cell>
          <cell r="R53" t="str">
            <v>ĐẠT</v>
          </cell>
          <cell r="S53" t="str">
            <v>ĐẠT</v>
          </cell>
          <cell r="T53" t="str">
            <v>ĐẠT</v>
          </cell>
          <cell r="U53" t="str">
            <v>ĐẠT</v>
          </cell>
          <cell r="V53" t="str">
            <v>Tốt</v>
          </cell>
          <cell r="W53" t="str">
            <v>Nợ 0 TC</v>
          </cell>
          <cell r="X53" t="str">
            <v>CNTN</v>
          </cell>
        </row>
        <row r="54">
          <cell r="B54">
            <v>2120217941</v>
          </cell>
          <cell r="C54" t="str">
            <v>Nguyễn Lê Thu</v>
          </cell>
          <cell r="D54" t="str">
            <v>Sương</v>
          </cell>
          <cell r="E54" t="str">
            <v>K21PSU-QTH</v>
          </cell>
          <cell r="F54">
            <v>35481</v>
          </cell>
          <cell r="G54" t="str">
            <v>Quảng Ngãi</v>
          </cell>
          <cell r="H54" t="str">
            <v>Nữ</v>
          </cell>
          <cell r="I54">
            <v>6.5</v>
          </cell>
          <cell r="J54">
            <v>6.9</v>
          </cell>
          <cell r="K54" t="str">
            <v/>
          </cell>
          <cell r="L54">
            <v>0</v>
          </cell>
          <cell r="M54">
            <v>0</v>
          </cell>
          <cell r="N54">
            <v>7.3</v>
          </cell>
          <cell r="O54">
            <v>6.9</v>
          </cell>
          <cell r="P54">
            <v>6.51</v>
          </cell>
          <cell r="Q54">
            <v>2.58</v>
          </cell>
          <cell r="R54" t="str">
            <v>ĐẠT</v>
          </cell>
          <cell r="S54" t="str">
            <v>ĐẠT</v>
          </cell>
          <cell r="T54" t="str">
            <v>ĐẠT</v>
          </cell>
          <cell r="U54" t="str">
            <v>ĐẠT</v>
          </cell>
          <cell r="V54" t="str">
            <v>Tốt</v>
          </cell>
          <cell r="W54" t="str">
            <v>Nợ 0 TC</v>
          </cell>
          <cell r="X54" t="str">
            <v>CNTN</v>
          </cell>
        </row>
        <row r="55">
          <cell r="B55">
            <v>2021125815</v>
          </cell>
          <cell r="C55" t="str">
            <v>Lê Minh</v>
          </cell>
          <cell r="D55" t="str">
            <v>Sỹ</v>
          </cell>
          <cell r="E55" t="str">
            <v>K21PSU-QTH</v>
          </cell>
          <cell r="F55">
            <v>35307</v>
          </cell>
          <cell r="G55" t="str">
            <v>Đà Nẵng</v>
          </cell>
          <cell r="H55" t="str">
            <v>Nam</v>
          </cell>
          <cell r="I55">
            <v>6.91</v>
          </cell>
          <cell r="J55">
            <v>0</v>
          </cell>
          <cell r="K55" t="str">
            <v/>
          </cell>
          <cell r="L55">
            <v>0</v>
          </cell>
          <cell r="M55">
            <v>0</v>
          </cell>
          <cell r="N55">
            <v>8</v>
          </cell>
          <cell r="O55">
            <v>0</v>
          </cell>
          <cell r="P55">
            <v>6.66</v>
          </cell>
          <cell r="Q55">
            <v>2.7</v>
          </cell>
          <cell r="R55" t="str">
            <v>ĐẠT</v>
          </cell>
          <cell r="S55" t="str">
            <v>ĐẠT</v>
          </cell>
          <cell r="T55" t="str">
            <v>ĐẠT</v>
          </cell>
          <cell r="U55" t="str">
            <v>ĐẠT</v>
          </cell>
          <cell r="V55" t="str">
            <v>Khá</v>
          </cell>
          <cell r="W55" t="str">
            <v>Nợ 0 TC</v>
          </cell>
          <cell r="X55" t="str">
            <v>HỎNG</v>
          </cell>
        </row>
        <row r="56">
          <cell r="B56">
            <v>2121217952</v>
          </cell>
          <cell r="C56" t="str">
            <v>Huỳnh Phan</v>
          </cell>
          <cell r="D56" t="str">
            <v>Tín</v>
          </cell>
          <cell r="E56" t="str">
            <v>K21PSU-QTH</v>
          </cell>
          <cell r="F56">
            <v>35463</v>
          </cell>
          <cell r="G56" t="str">
            <v>Đà Nẵng</v>
          </cell>
          <cell r="H56" t="str">
            <v>Nam</v>
          </cell>
          <cell r="I56">
            <v>6.6</v>
          </cell>
          <cell r="J56">
            <v>7</v>
          </cell>
          <cell r="K56" t="str">
            <v/>
          </cell>
          <cell r="L56">
            <v>0</v>
          </cell>
          <cell r="M56">
            <v>0</v>
          </cell>
          <cell r="N56">
            <v>7.3</v>
          </cell>
          <cell r="O56">
            <v>7</v>
          </cell>
          <cell r="P56">
            <v>6.62</v>
          </cell>
          <cell r="Q56">
            <v>2.62</v>
          </cell>
          <cell r="R56">
            <v>0</v>
          </cell>
          <cell r="S56" t="str">
            <v>ĐẠT</v>
          </cell>
          <cell r="T56" t="str">
            <v>ĐẠT</v>
          </cell>
          <cell r="U56" t="str">
            <v>ĐẠT</v>
          </cell>
          <cell r="V56" t="str">
            <v>Tốt</v>
          </cell>
          <cell r="W56" t="str">
            <v>Nợ 0 TC</v>
          </cell>
          <cell r="X56" t="str">
            <v>HOÃN CNTN</v>
          </cell>
        </row>
        <row r="57">
          <cell r="B57">
            <v>2121217949</v>
          </cell>
          <cell r="C57" t="str">
            <v>Nguyễn Hữu Minh</v>
          </cell>
          <cell r="D57" t="str">
            <v>Toàn</v>
          </cell>
          <cell r="E57" t="str">
            <v>K21PSU-QTH</v>
          </cell>
          <cell r="F57">
            <v>35741</v>
          </cell>
          <cell r="G57" t="str">
            <v>Đà Nẵng</v>
          </cell>
          <cell r="H57" t="str">
            <v>Nam</v>
          </cell>
          <cell r="I57">
            <v>7.27</v>
          </cell>
          <cell r="J57">
            <v>7.5</v>
          </cell>
          <cell r="K57" t="str">
            <v/>
          </cell>
          <cell r="L57">
            <v>0</v>
          </cell>
          <cell r="M57">
            <v>0</v>
          </cell>
          <cell r="N57">
            <v>7.8</v>
          </cell>
          <cell r="O57">
            <v>7.5</v>
          </cell>
          <cell r="P57">
            <v>7.28</v>
          </cell>
          <cell r="Q57">
            <v>3.02</v>
          </cell>
          <cell r="R57" t="str">
            <v>ĐẠT</v>
          </cell>
          <cell r="S57" t="str">
            <v>ĐẠT</v>
          </cell>
          <cell r="T57" t="str">
            <v>ĐẠT</v>
          </cell>
          <cell r="U57" t="str">
            <v>ĐẠT</v>
          </cell>
          <cell r="V57" t="str">
            <v>Tốt</v>
          </cell>
          <cell r="W57" t="str">
            <v>Nợ 0 TC</v>
          </cell>
          <cell r="X57" t="str">
            <v>CNTN</v>
          </cell>
        </row>
        <row r="58">
          <cell r="B58">
            <v>2121217473</v>
          </cell>
          <cell r="C58" t="str">
            <v>Nguyễn Bá</v>
          </cell>
          <cell r="D58" t="str">
            <v>Thanh</v>
          </cell>
          <cell r="E58" t="str">
            <v>K21PSU-QTH</v>
          </cell>
          <cell r="F58">
            <v>35439</v>
          </cell>
          <cell r="G58" t="str">
            <v>Quảng Nam</v>
          </cell>
          <cell r="H58" t="str">
            <v>Nam</v>
          </cell>
          <cell r="I58">
            <v>7.02</v>
          </cell>
          <cell r="J58">
            <v>7.1</v>
          </cell>
          <cell r="K58" t="str">
            <v/>
          </cell>
          <cell r="L58">
            <v>0</v>
          </cell>
          <cell r="M58">
            <v>0</v>
          </cell>
          <cell r="N58">
            <v>8</v>
          </cell>
          <cell r="O58">
            <v>7.1</v>
          </cell>
          <cell r="P58">
            <v>7.02</v>
          </cell>
          <cell r="Q58">
            <v>2.85</v>
          </cell>
          <cell r="R58" t="str">
            <v>ĐẠT</v>
          </cell>
          <cell r="S58" t="str">
            <v>ĐẠT</v>
          </cell>
          <cell r="T58" t="str">
            <v>ĐẠT</v>
          </cell>
          <cell r="U58" t="str">
            <v>ĐẠT</v>
          </cell>
          <cell r="V58" t="str">
            <v>Tốt</v>
          </cell>
          <cell r="W58" t="str">
            <v>Nợ 0 TC</v>
          </cell>
          <cell r="X58" t="str">
            <v>CNTN</v>
          </cell>
        </row>
        <row r="59">
          <cell r="B59">
            <v>2120217954</v>
          </cell>
          <cell r="C59" t="str">
            <v>Phạm Thị Thu</v>
          </cell>
          <cell r="D59" t="str">
            <v>Thảo</v>
          </cell>
          <cell r="E59" t="str">
            <v>K21PSU-QTH</v>
          </cell>
          <cell r="F59">
            <v>35257</v>
          </cell>
          <cell r="G59" t="str">
            <v>Quảng Nam</v>
          </cell>
          <cell r="H59" t="str">
            <v>Nữ</v>
          </cell>
          <cell r="I59">
            <v>7.17</v>
          </cell>
          <cell r="J59">
            <v>7.3</v>
          </cell>
          <cell r="K59" t="str">
            <v/>
          </cell>
          <cell r="L59">
            <v>0</v>
          </cell>
          <cell r="M59">
            <v>0</v>
          </cell>
          <cell r="N59">
            <v>7.8</v>
          </cell>
          <cell r="O59">
            <v>7.3</v>
          </cell>
          <cell r="P59">
            <v>7.18</v>
          </cell>
          <cell r="Q59">
            <v>2.96</v>
          </cell>
          <cell r="R59" t="str">
            <v>ĐẠT</v>
          </cell>
          <cell r="S59" t="str">
            <v>ĐẠT</v>
          </cell>
          <cell r="T59" t="str">
            <v>ĐẠT</v>
          </cell>
          <cell r="U59" t="str">
            <v>ĐẠT</v>
          </cell>
          <cell r="V59" t="str">
            <v>Tốt</v>
          </cell>
          <cell r="W59" t="str">
            <v>Nợ 0 TC</v>
          </cell>
          <cell r="X59" t="str">
            <v>CNTN</v>
          </cell>
        </row>
        <row r="60">
          <cell r="B60">
            <v>2120219746</v>
          </cell>
          <cell r="C60" t="str">
            <v>Nguyễn Huỳnh Phương</v>
          </cell>
          <cell r="D60" t="str">
            <v>Thảo</v>
          </cell>
          <cell r="E60" t="str">
            <v>K21PSU-QTH</v>
          </cell>
          <cell r="F60">
            <v>35510</v>
          </cell>
          <cell r="G60" t="str">
            <v>Quảng Nam</v>
          </cell>
          <cell r="H60" t="str">
            <v>Nữ</v>
          </cell>
          <cell r="I60">
            <v>7.02</v>
          </cell>
          <cell r="J60">
            <v>7.5</v>
          </cell>
          <cell r="K60" t="str">
            <v/>
          </cell>
          <cell r="L60">
            <v>0</v>
          </cell>
          <cell r="M60">
            <v>0</v>
          </cell>
          <cell r="N60">
            <v>7.8</v>
          </cell>
          <cell r="O60">
            <v>7.5</v>
          </cell>
          <cell r="P60">
            <v>7.04</v>
          </cell>
          <cell r="Q60">
            <v>2.9</v>
          </cell>
          <cell r="R60" t="str">
            <v>ĐẠT</v>
          </cell>
          <cell r="S60" t="str">
            <v>ĐẠT</v>
          </cell>
          <cell r="T60" t="str">
            <v>ĐẠT</v>
          </cell>
          <cell r="U60" t="str">
            <v>ĐẠT</v>
          </cell>
          <cell r="V60" t="str">
            <v>Tốt</v>
          </cell>
          <cell r="W60" t="str">
            <v>Nợ 0 TC</v>
          </cell>
          <cell r="X60" t="str">
            <v>CNTN</v>
          </cell>
        </row>
        <row r="61">
          <cell r="B61">
            <v>2120236763</v>
          </cell>
          <cell r="C61" t="str">
            <v>Nguyễn Lê Phương</v>
          </cell>
          <cell r="D61" t="str">
            <v>Thảo</v>
          </cell>
          <cell r="E61" t="str">
            <v>K21PSU-QTH</v>
          </cell>
          <cell r="F61">
            <v>35469</v>
          </cell>
          <cell r="G61" t="str">
            <v>Đà Nẵng</v>
          </cell>
          <cell r="H61" t="str">
            <v>Nữ</v>
          </cell>
          <cell r="I61">
            <v>6.95</v>
          </cell>
          <cell r="J61">
            <v>6.9</v>
          </cell>
          <cell r="K61" t="str">
            <v/>
          </cell>
          <cell r="L61">
            <v>0</v>
          </cell>
          <cell r="M61">
            <v>0</v>
          </cell>
          <cell r="N61">
            <v>8.3000000000000007</v>
          </cell>
          <cell r="O61">
            <v>6.9</v>
          </cell>
          <cell r="P61">
            <v>6.95</v>
          </cell>
          <cell r="Q61">
            <v>2.82</v>
          </cell>
          <cell r="R61" t="str">
            <v>ĐẠT</v>
          </cell>
          <cell r="S61" t="str">
            <v>ĐẠT</v>
          </cell>
          <cell r="T61" t="str">
            <v>ĐẠT</v>
          </cell>
          <cell r="U61" t="str">
            <v>ĐẠT</v>
          </cell>
          <cell r="V61" t="str">
            <v>Tốt</v>
          </cell>
          <cell r="W61" t="str">
            <v>Nợ 0 TC</v>
          </cell>
          <cell r="X61" t="str">
            <v>CNTN</v>
          </cell>
        </row>
        <row r="62">
          <cell r="B62">
            <v>2120217491</v>
          </cell>
          <cell r="C62" t="str">
            <v>Nguyễn Thị Thanh</v>
          </cell>
          <cell r="D62" t="str">
            <v>Thùy</v>
          </cell>
          <cell r="E62" t="str">
            <v>K21PSU-QTH</v>
          </cell>
          <cell r="F62">
            <v>35699</v>
          </cell>
          <cell r="G62" t="str">
            <v>Phú Yên</v>
          </cell>
          <cell r="H62" t="str">
            <v>Nữ</v>
          </cell>
          <cell r="I62">
            <v>7.06</v>
          </cell>
          <cell r="J62">
            <v>7.1</v>
          </cell>
          <cell r="K62" t="str">
            <v/>
          </cell>
          <cell r="L62">
            <v>0</v>
          </cell>
          <cell r="M62">
            <v>0</v>
          </cell>
          <cell r="N62">
            <v>7.5</v>
          </cell>
          <cell r="O62">
            <v>7.1</v>
          </cell>
          <cell r="P62">
            <v>7.06</v>
          </cell>
          <cell r="Q62">
            <v>2.88</v>
          </cell>
          <cell r="R62" t="str">
            <v>ĐẠT</v>
          </cell>
          <cell r="S62" t="str">
            <v>ĐẠT</v>
          </cell>
          <cell r="T62" t="str">
            <v>ĐẠT</v>
          </cell>
          <cell r="U62" t="str">
            <v>ĐẠT</v>
          </cell>
          <cell r="V62" t="str">
            <v>Khá</v>
          </cell>
          <cell r="W62" t="str">
            <v>Nợ 0 TC</v>
          </cell>
          <cell r="X62" t="str">
            <v>CNTN</v>
          </cell>
        </row>
        <row r="63">
          <cell r="B63">
            <v>2120215507</v>
          </cell>
          <cell r="C63" t="str">
            <v>Nguyễn Lê Hoàng</v>
          </cell>
          <cell r="D63" t="str">
            <v>Thư</v>
          </cell>
          <cell r="E63" t="str">
            <v>K21PSU-QTH</v>
          </cell>
          <cell r="F63">
            <v>35680</v>
          </cell>
          <cell r="G63" t="str">
            <v>Đà Nẵng</v>
          </cell>
          <cell r="H63" t="str">
            <v>Nữ</v>
          </cell>
          <cell r="I63">
            <v>6.86</v>
          </cell>
          <cell r="J63">
            <v>6.7</v>
          </cell>
          <cell r="K63" t="str">
            <v/>
          </cell>
          <cell r="L63">
            <v>0</v>
          </cell>
          <cell r="M63">
            <v>0</v>
          </cell>
          <cell r="N63">
            <v>7.5</v>
          </cell>
          <cell r="O63">
            <v>6.7</v>
          </cell>
          <cell r="P63">
            <v>6.85</v>
          </cell>
          <cell r="Q63">
            <v>2.77</v>
          </cell>
          <cell r="R63" t="str">
            <v>ĐẠT</v>
          </cell>
          <cell r="S63" t="str">
            <v>ĐẠT</v>
          </cell>
          <cell r="T63" t="str">
            <v>ĐẠT</v>
          </cell>
          <cell r="U63" t="str">
            <v>ĐẠT</v>
          </cell>
          <cell r="V63" t="str">
            <v>Tốt</v>
          </cell>
          <cell r="W63" t="str">
            <v>Nợ 0 TC</v>
          </cell>
          <cell r="X63" t="str">
            <v>CNTN</v>
          </cell>
        </row>
        <row r="64">
          <cell r="B64">
            <v>2120217639</v>
          </cell>
          <cell r="C64" t="str">
            <v>Nguyễn Hoài</v>
          </cell>
          <cell r="D64" t="str">
            <v>Thương</v>
          </cell>
          <cell r="E64" t="str">
            <v>K21PSU-QTH</v>
          </cell>
          <cell r="F64">
            <v>35754</v>
          </cell>
          <cell r="G64" t="str">
            <v>DakLak</v>
          </cell>
          <cell r="H64" t="str">
            <v>Nữ</v>
          </cell>
          <cell r="I64">
            <v>6.45</v>
          </cell>
          <cell r="J64">
            <v>7.4</v>
          </cell>
          <cell r="K64" t="str">
            <v/>
          </cell>
          <cell r="L64">
            <v>0</v>
          </cell>
          <cell r="M64">
            <v>0</v>
          </cell>
          <cell r="N64">
            <v>7.8</v>
          </cell>
          <cell r="O64">
            <v>7.4</v>
          </cell>
          <cell r="P64">
            <v>6.48</v>
          </cell>
          <cell r="Q64">
            <v>2.52</v>
          </cell>
          <cell r="R64">
            <v>0</v>
          </cell>
          <cell r="S64" t="str">
            <v>ĐẠT</v>
          </cell>
          <cell r="T64" t="str">
            <v>ĐẠT</v>
          </cell>
          <cell r="U64" t="str">
            <v>ĐẠT</v>
          </cell>
          <cell r="V64" t="str">
            <v>Tốt</v>
          </cell>
          <cell r="W64" t="str">
            <v>Nợ 0 TC</v>
          </cell>
          <cell r="X64" t="str">
            <v>HOÃN CNTN</v>
          </cell>
        </row>
        <row r="65">
          <cell r="B65">
            <v>2120215515</v>
          </cell>
          <cell r="C65" t="str">
            <v>Lê Thị Thùy</v>
          </cell>
          <cell r="D65" t="str">
            <v>Trang</v>
          </cell>
          <cell r="E65" t="str">
            <v>K21PSU-QTH</v>
          </cell>
          <cell r="F65">
            <v>35677</v>
          </cell>
          <cell r="G65" t="str">
            <v>Quảng Nam</v>
          </cell>
          <cell r="H65" t="str">
            <v>Nữ</v>
          </cell>
          <cell r="I65">
            <v>7.7</v>
          </cell>
          <cell r="J65">
            <v>8</v>
          </cell>
          <cell r="K65" t="str">
            <v/>
          </cell>
          <cell r="L65">
            <v>0</v>
          </cell>
          <cell r="M65">
            <v>0</v>
          </cell>
          <cell r="N65">
            <v>7</v>
          </cell>
          <cell r="O65">
            <v>8</v>
          </cell>
          <cell r="P65">
            <v>7.71</v>
          </cell>
          <cell r="Q65">
            <v>3.31</v>
          </cell>
          <cell r="R65" t="str">
            <v>ĐẠT</v>
          </cell>
          <cell r="S65" t="str">
            <v>ĐẠT</v>
          </cell>
          <cell r="T65" t="str">
            <v>ĐẠT</v>
          </cell>
          <cell r="U65" t="str">
            <v>ĐẠT</v>
          </cell>
          <cell r="V65" t="str">
            <v>Tốt</v>
          </cell>
          <cell r="W65" t="str">
            <v>Nợ 0 TC</v>
          </cell>
          <cell r="X65" t="str">
            <v>CNTN</v>
          </cell>
        </row>
        <row r="66">
          <cell r="B66">
            <v>2121217486</v>
          </cell>
          <cell r="C66" t="str">
            <v>Lâm Lê Minh</v>
          </cell>
          <cell r="D66" t="str">
            <v>Trí</v>
          </cell>
          <cell r="E66" t="str">
            <v>K21PSU-QTH</v>
          </cell>
          <cell r="F66">
            <v>35580</v>
          </cell>
          <cell r="G66" t="str">
            <v>Quảng Nam</v>
          </cell>
          <cell r="H66" t="str">
            <v>Nam</v>
          </cell>
          <cell r="I66">
            <v>7.52</v>
          </cell>
          <cell r="J66">
            <v>7</v>
          </cell>
          <cell r="K66" t="str">
            <v/>
          </cell>
          <cell r="L66">
            <v>0</v>
          </cell>
          <cell r="M66">
            <v>0</v>
          </cell>
          <cell r="N66">
            <v>8.3000000000000007</v>
          </cell>
          <cell r="O66">
            <v>7</v>
          </cell>
          <cell r="P66">
            <v>7.5</v>
          </cell>
          <cell r="Q66">
            <v>3.14</v>
          </cell>
          <cell r="R66" t="str">
            <v>ĐẠT</v>
          </cell>
          <cell r="S66" t="str">
            <v>ĐẠT</v>
          </cell>
          <cell r="T66" t="str">
            <v>ĐẠT</v>
          </cell>
          <cell r="U66" t="str">
            <v>ĐẠT</v>
          </cell>
          <cell r="V66" t="str">
            <v>Tốt</v>
          </cell>
          <cell r="W66" t="str">
            <v>Nợ 0 TC</v>
          </cell>
          <cell r="X66" t="str">
            <v>CNTN</v>
          </cell>
        </row>
        <row r="67">
          <cell r="B67">
            <v>2120218678</v>
          </cell>
          <cell r="C67" t="str">
            <v>Phạm Tố</v>
          </cell>
          <cell r="D67" t="str">
            <v>Trinh</v>
          </cell>
          <cell r="E67" t="str">
            <v>K21PSU-QTH</v>
          </cell>
          <cell r="F67">
            <v>35737</v>
          </cell>
          <cell r="G67" t="str">
            <v>Quảng Nam</v>
          </cell>
          <cell r="H67" t="str">
            <v>Nữ</v>
          </cell>
          <cell r="I67">
            <v>6.42</v>
          </cell>
          <cell r="J67">
            <v>6.6</v>
          </cell>
          <cell r="K67" t="str">
            <v/>
          </cell>
          <cell r="L67">
            <v>0</v>
          </cell>
          <cell r="M67">
            <v>0</v>
          </cell>
          <cell r="N67">
            <v>7.8</v>
          </cell>
          <cell r="O67">
            <v>6.6</v>
          </cell>
          <cell r="P67">
            <v>6.43</v>
          </cell>
          <cell r="Q67">
            <v>2.48</v>
          </cell>
          <cell r="R67">
            <v>0</v>
          </cell>
          <cell r="S67">
            <v>0</v>
          </cell>
          <cell r="T67" t="str">
            <v>ĐẠT</v>
          </cell>
          <cell r="U67" t="str">
            <v>ĐẠT</v>
          </cell>
          <cell r="V67" t="str">
            <v>Tốt</v>
          </cell>
          <cell r="W67" t="str">
            <v>Nợ 0 TC</v>
          </cell>
          <cell r="X67" t="str">
            <v>HOÃN CNTN</v>
          </cell>
        </row>
        <row r="68">
          <cell r="B68">
            <v>2121126389</v>
          </cell>
          <cell r="C68" t="str">
            <v>Trần Vĩnh</v>
          </cell>
          <cell r="D68" t="str">
            <v>Trung</v>
          </cell>
          <cell r="E68" t="str">
            <v>K21PSU-QTH</v>
          </cell>
          <cell r="F68">
            <v>35586</v>
          </cell>
          <cell r="G68" t="str">
            <v>Đà Nẵng</v>
          </cell>
          <cell r="H68" t="str">
            <v>Nam</v>
          </cell>
          <cell r="I68">
            <v>7.06</v>
          </cell>
          <cell r="J68">
            <v>0</v>
          </cell>
          <cell r="K68" t="str">
            <v/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6.8</v>
          </cell>
          <cell r="Q68">
            <v>2.79</v>
          </cell>
          <cell r="R68">
            <v>0</v>
          </cell>
          <cell r="S68">
            <v>0</v>
          </cell>
          <cell r="T68" t="str">
            <v>ĐẠT</v>
          </cell>
          <cell r="U68" t="str">
            <v>ĐẠT</v>
          </cell>
          <cell r="V68" t="str">
            <v>Tốt</v>
          </cell>
          <cell r="W68" t="str">
            <v>Nợ 0 TC</v>
          </cell>
          <cell r="X68" t="str">
            <v>HỎNG</v>
          </cell>
        </row>
        <row r="69">
          <cell r="B69">
            <v>2120215523</v>
          </cell>
          <cell r="C69" t="str">
            <v>Ngô Hoàng Phương</v>
          </cell>
          <cell r="D69" t="str">
            <v>Uyên</v>
          </cell>
          <cell r="E69" t="str">
            <v>K21PSU-QTH</v>
          </cell>
          <cell r="F69">
            <v>35464</v>
          </cell>
          <cell r="G69" t="str">
            <v>Gia Lai</v>
          </cell>
          <cell r="H69" t="str">
            <v>Nữ</v>
          </cell>
          <cell r="I69">
            <v>6.71</v>
          </cell>
          <cell r="J69">
            <v>5.7</v>
          </cell>
          <cell r="K69" t="str">
            <v/>
          </cell>
          <cell r="L69">
            <v>0</v>
          </cell>
          <cell r="M69">
            <v>0</v>
          </cell>
          <cell r="N69">
            <v>6</v>
          </cell>
          <cell r="O69">
            <v>5.7</v>
          </cell>
          <cell r="P69">
            <v>6.68</v>
          </cell>
          <cell r="Q69">
            <v>2.67</v>
          </cell>
          <cell r="R69" t="str">
            <v>ĐẠT</v>
          </cell>
          <cell r="S69" t="str">
            <v>ĐẠT</v>
          </cell>
          <cell r="T69" t="str">
            <v>ĐẠT</v>
          </cell>
          <cell r="U69" t="str">
            <v>ĐẠT</v>
          </cell>
          <cell r="V69" t="str">
            <v>Khá</v>
          </cell>
          <cell r="W69" t="str">
            <v>Nợ 0 TC</v>
          </cell>
          <cell r="X69" t="str">
            <v>CNTN</v>
          </cell>
        </row>
        <row r="70">
          <cell r="B70">
            <v>2121213375</v>
          </cell>
          <cell r="C70" t="str">
            <v>Lê Trường</v>
          </cell>
          <cell r="D70" t="str">
            <v>Vũ</v>
          </cell>
          <cell r="E70" t="str">
            <v>K21PSU-QTH</v>
          </cell>
          <cell r="F70">
            <v>35664</v>
          </cell>
          <cell r="G70" t="str">
            <v>Quảng Nam</v>
          </cell>
          <cell r="H70" t="str">
            <v>Nam</v>
          </cell>
          <cell r="I70">
            <v>7.29</v>
          </cell>
          <cell r="J70">
            <v>6.8</v>
          </cell>
          <cell r="K70" t="str">
            <v/>
          </cell>
          <cell r="L70">
            <v>0</v>
          </cell>
          <cell r="M70">
            <v>0</v>
          </cell>
          <cell r="N70">
            <v>6.8</v>
          </cell>
          <cell r="O70">
            <v>6.8</v>
          </cell>
          <cell r="P70">
            <v>7.27</v>
          </cell>
          <cell r="Q70">
            <v>3.01</v>
          </cell>
          <cell r="R70">
            <v>0</v>
          </cell>
          <cell r="S70" t="str">
            <v>ĐẠT</v>
          </cell>
          <cell r="T70" t="str">
            <v>ĐẠT</v>
          </cell>
          <cell r="U70" t="str">
            <v>ĐẠT</v>
          </cell>
          <cell r="V70" t="str">
            <v>Tốt</v>
          </cell>
          <cell r="W70" t="str">
            <v>Nợ 0 TC</v>
          </cell>
          <cell r="X70" t="str">
            <v>HOÃN CNTN</v>
          </cell>
        </row>
        <row r="71">
          <cell r="B71">
            <v>2121313218</v>
          </cell>
          <cell r="C71" t="str">
            <v>Nguyễn Vũ Viết</v>
          </cell>
          <cell r="D71" t="str">
            <v>Vương</v>
          </cell>
          <cell r="E71" t="str">
            <v>K21PSU-QTH</v>
          </cell>
          <cell r="F71">
            <v>35440</v>
          </cell>
          <cell r="G71" t="str">
            <v>DakLak</v>
          </cell>
          <cell r="H71" t="str">
            <v>Nam</v>
          </cell>
          <cell r="I71">
            <v>6.09</v>
          </cell>
          <cell r="J71">
            <v>6.9</v>
          </cell>
          <cell r="K71" t="str">
            <v/>
          </cell>
          <cell r="L71">
            <v>0</v>
          </cell>
          <cell r="M71">
            <v>0</v>
          </cell>
          <cell r="N71">
            <v>6</v>
          </cell>
          <cell r="O71">
            <v>6.9</v>
          </cell>
          <cell r="P71">
            <v>6.12</v>
          </cell>
          <cell r="Q71">
            <v>2.3199999999999998</v>
          </cell>
          <cell r="R71" t="str">
            <v>ĐẠT</v>
          </cell>
          <cell r="S71" t="str">
            <v>ĐẠT</v>
          </cell>
          <cell r="T71">
            <v>0</v>
          </cell>
          <cell r="U71" t="str">
            <v>ĐẠT</v>
          </cell>
          <cell r="V71" t="str">
            <v>Tốt</v>
          </cell>
          <cell r="W71" t="str">
            <v>Nợ 0 TC</v>
          </cell>
          <cell r="X71" t="str">
            <v>HOÃN CNTN</v>
          </cell>
        </row>
        <row r="72">
          <cell r="B72">
            <v>2020217196</v>
          </cell>
          <cell r="C72" t="str">
            <v>Trịnh Khánh</v>
          </cell>
          <cell r="D72" t="str">
            <v>Vy</v>
          </cell>
          <cell r="E72" t="str">
            <v>K21PSU-QTH</v>
          </cell>
          <cell r="F72">
            <v>35320</v>
          </cell>
          <cell r="G72" t="str">
            <v>Quảng Nam</v>
          </cell>
          <cell r="H72" t="str">
            <v>Nữ</v>
          </cell>
          <cell r="I72">
            <v>7.04</v>
          </cell>
          <cell r="J72">
            <v>7.1</v>
          </cell>
          <cell r="K72" t="str">
            <v/>
          </cell>
          <cell r="L72">
            <v>0</v>
          </cell>
          <cell r="M72">
            <v>0</v>
          </cell>
          <cell r="N72">
            <v>7.8</v>
          </cell>
          <cell r="O72">
            <v>7.1</v>
          </cell>
          <cell r="P72">
            <v>7.04</v>
          </cell>
          <cell r="Q72">
            <v>2.88</v>
          </cell>
          <cell r="R72" t="str">
            <v>ĐẠT</v>
          </cell>
          <cell r="S72" t="str">
            <v>ĐẠT</v>
          </cell>
          <cell r="T72" t="str">
            <v>ĐẠT</v>
          </cell>
          <cell r="U72" t="str">
            <v>ĐẠT</v>
          </cell>
          <cell r="V72" t="str">
            <v>Tốt</v>
          </cell>
          <cell r="W72" t="str">
            <v>Nợ 0 TC</v>
          </cell>
          <cell r="X72" t="str">
            <v>CNTN</v>
          </cell>
        </row>
        <row r="73">
          <cell r="B73">
            <v>2120217940</v>
          </cell>
          <cell r="C73" t="str">
            <v>Đặng Thị Tường</v>
          </cell>
          <cell r="D73" t="str">
            <v>Vy</v>
          </cell>
          <cell r="E73" t="str">
            <v>K21PSU-QTH</v>
          </cell>
          <cell r="F73">
            <v>35698</v>
          </cell>
          <cell r="G73" t="str">
            <v>Đà Nẵng</v>
          </cell>
          <cell r="H73" t="str">
            <v>Nữ</v>
          </cell>
          <cell r="I73">
            <v>6.89</v>
          </cell>
          <cell r="J73">
            <v>7.4</v>
          </cell>
          <cell r="K73" t="str">
            <v/>
          </cell>
          <cell r="L73">
            <v>0</v>
          </cell>
          <cell r="M73">
            <v>0</v>
          </cell>
          <cell r="N73">
            <v>7.8</v>
          </cell>
          <cell r="O73">
            <v>7.4</v>
          </cell>
          <cell r="P73">
            <v>6.9</v>
          </cell>
          <cell r="Q73">
            <v>2.79</v>
          </cell>
          <cell r="R73" t="str">
            <v>ĐẠT</v>
          </cell>
          <cell r="S73" t="str">
            <v>ĐẠT</v>
          </cell>
          <cell r="T73" t="str">
            <v>ĐẠT</v>
          </cell>
          <cell r="U73" t="str">
            <v>ĐẠT</v>
          </cell>
          <cell r="V73" t="str">
            <v>Xuất Sắc</v>
          </cell>
          <cell r="W73" t="str">
            <v>Nợ 0 TC</v>
          </cell>
          <cell r="X73" t="str">
            <v>CNTN</v>
          </cell>
        </row>
        <row r="74">
          <cell r="B74">
            <v>2120219345</v>
          </cell>
          <cell r="C74" t="str">
            <v>Huỳnh Thị Kim</v>
          </cell>
          <cell r="D74" t="str">
            <v>Yến</v>
          </cell>
          <cell r="E74" t="str">
            <v>K21PSU-QTH</v>
          </cell>
          <cell r="F74">
            <v>35669</v>
          </cell>
          <cell r="G74" t="str">
            <v>Đà Nẵng</v>
          </cell>
          <cell r="H74" t="str">
            <v>Nữ</v>
          </cell>
          <cell r="I74">
            <v>6.78</v>
          </cell>
          <cell r="J74">
            <v>6.3</v>
          </cell>
          <cell r="K74" t="str">
            <v/>
          </cell>
          <cell r="L74">
            <v>0</v>
          </cell>
          <cell r="M74">
            <v>0</v>
          </cell>
          <cell r="N74">
            <v>8</v>
          </cell>
          <cell r="O74">
            <v>6.3</v>
          </cell>
          <cell r="P74">
            <v>6.77</v>
          </cell>
          <cell r="Q74">
            <v>2.69</v>
          </cell>
          <cell r="R74">
            <v>0</v>
          </cell>
          <cell r="S74" t="str">
            <v>ĐẠT</v>
          </cell>
          <cell r="T74" t="str">
            <v>ĐẠT</v>
          </cell>
          <cell r="U74" t="str">
            <v>ĐẠT</v>
          </cell>
          <cell r="V74" t="str">
            <v>Tốt</v>
          </cell>
          <cell r="W74" t="str">
            <v>Nợ 0 TC</v>
          </cell>
          <cell r="X74" t="str">
            <v>HOÃN CNTN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>
            <v>2120116286</v>
          </cell>
          <cell r="C76" t="str">
            <v>Trần Thị Y</v>
          </cell>
          <cell r="D76" t="str">
            <v>Bình</v>
          </cell>
          <cell r="E76" t="str">
            <v>K21PSU-QTH</v>
          </cell>
          <cell r="F76">
            <v>35589</v>
          </cell>
          <cell r="G76" t="str">
            <v>Quảng Nam</v>
          </cell>
          <cell r="H76" t="str">
            <v>Nữ</v>
          </cell>
          <cell r="I76">
            <v>6.69</v>
          </cell>
          <cell r="J76">
            <v>7.6</v>
          </cell>
          <cell r="K76" t="str">
            <v/>
          </cell>
          <cell r="L76">
            <v>0</v>
          </cell>
          <cell r="M76">
            <v>0</v>
          </cell>
          <cell r="N76">
            <v>8</v>
          </cell>
          <cell r="O76">
            <v>7.6</v>
          </cell>
          <cell r="P76">
            <v>6.72</v>
          </cell>
          <cell r="Q76">
            <v>2.69</v>
          </cell>
          <cell r="R76" t="str">
            <v>ĐẠT</v>
          </cell>
          <cell r="S76" t="str">
            <v>ĐẠT</v>
          </cell>
          <cell r="T76" t="str">
            <v>ĐẠT</v>
          </cell>
          <cell r="U76" t="str">
            <v>ĐẠT</v>
          </cell>
          <cell r="V76" t="str">
            <v>Tốt</v>
          </cell>
          <cell r="W76" t="str">
            <v>Nợ 2 TC</v>
          </cell>
          <cell r="X76" t="str">
            <v>HOÃN CNTN</v>
          </cell>
        </row>
        <row r="77">
          <cell r="B77">
            <v>2120218378</v>
          </cell>
          <cell r="C77" t="str">
            <v>Nguyễn Thị Thảo</v>
          </cell>
          <cell r="D77" t="str">
            <v>Nguyên</v>
          </cell>
          <cell r="E77" t="str">
            <v>K21PSU-QTH</v>
          </cell>
          <cell r="F77">
            <v>35776</v>
          </cell>
          <cell r="G77" t="str">
            <v>Đà Nẵng</v>
          </cell>
          <cell r="H77" t="str">
            <v>Nữ</v>
          </cell>
          <cell r="I77">
            <v>6.65</v>
          </cell>
          <cell r="J77">
            <v>7.3</v>
          </cell>
          <cell r="K77" t="str">
            <v/>
          </cell>
          <cell r="L77">
            <v>0</v>
          </cell>
          <cell r="M77">
            <v>0</v>
          </cell>
          <cell r="N77">
            <v>8</v>
          </cell>
          <cell r="O77">
            <v>7.3</v>
          </cell>
          <cell r="P77">
            <v>6.67</v>
          </cell>
          <cell r="Q77">
            <v>2.64</v>
          </cell>
          <cell r="R77" t="str">
            <v>ĐẠT</v>
          </cell>
          <cell r="S77" t="str">
            <v>ĐẠT</v>
          </cell>
          <cell r="T77">
            <v>0</v>
          </cell>
          <cell r="U77" t="str">
            <v>ĐẠT</v>
          </cell>
          <cell r="V77" t="str">
            <v>Tốt</v>
          </cell>
          <cell r="W77" t="str">
            <v>Nợ 0 TC</v>
          </cell>
          <cell r="X77" t="str">
            <v>HOÃN CNTN</v>
          </cell>
        </row>
        <row r="78">
          <cell r="B78">
            <v>2120215471</v>
          </cell>
          <cell r="C78" t="str">
            <v>Đỗ Yến</v>
          </cell>
          <cell r="D78" t="str">
            <v>Nhi</v>
          </cell>
          <cell r="E78" t="str">
            <v>K21PSU-QTH</v>
          </cell>
          <cell r="F78">
            <v>35781</v>
          </cell>
          <cell r="G78" t="str">
            <v>Đà Nẵng</v>
          </cell>
          <cell r="H78" t="str">
            <v>Nữ</v>
          </cell>
          <cell r="I78">
            <v>6.53</v>
          </cell>
          <cell r="J78">
            <v>7.1</v>
          </cell>
          <cell r="K78" t="str">
            <v/>
          </cell>
          <cell r="L78">
            <v>0</v>
          </cell>
          <cell r="M78">
            <v>0</v>
          </cell>
          <cell r="N78">
            <v>7</v>
          </cell>
          <cell r="O78">
            <v>7.1</v>
          </cell>
          <cell r="P78">
            <v>6.55</v>
          </cell>
          <cell r="Q78">
            <v>2.57</v>
          </cell>
          <cell r="R78" t="str">
            <v>ĐẠT</v>
          </cell>
          <cell r="S78">
            <v>0</v>
          </cell>
          <cell r="T78" t="str">
            <v>ĐẠT</v>
          </cell>
          <cell r="U78" t="str">
            <v>ĐẠT</v>
          </cell>
          <cell r="V78" t="str">
            <v>Khá</v>
          </cell>
          <cell r="W78" t="str">
            <v>Nợ 1 TC</v>
          </cell>
          <cell r="X78" t="str">
            <v>HOÃN CNTN</v>
          </cell>
        </row>
        <row r="79">
          <cell r="B79">
            <v>2120215487</v>
          </cell>
          <cell r="C79" t="str">
            <v>Trương Thị Xuân</v>
          </cell>
          <cell r="D79" t="str">
            <v>Quỳnh</v>
          </cell>
          <cell r="E79" t="str">
            <v>K21PSU-QTH</v>
          </cell>
          <cell r="F79">
            <v>35570</v>
          </cell>
          <cell r="G79" t="str">
            <v>DakLak</v>
          </cell>
          <cell r="H79" t="str">
            <v>Nữ</v>
          </cell>
          <cell r="I79">
            <v>6.2</v>
          </cell>
          <cell r="J79">
            <v>7.4</v>
          </cell>
          <cell r="K79" t="str">
            <v/>
          </cell>
          <cell r="L79">
            <v>0</v>
          </cell>
          <cell r="M79">
            <v>0</v>
          </cell>
          <cell r="N79">
            <v>8.3000000000000007</v>
          </cell>
          <cell r="O79">
            <v>7.4</v>
          </cell>
          <cell r="P79">
            <v>6.24</v>
          </cell>
          <cell r="Q79">
            <v>2.4</v>
          </cell>
          <cell r="R79">
            <v>0</v>
          </cell>
          <cell r="S79" t="str">
            <v>ĐẠT</v>
          </cell>
          <cell r="T79" t="str">
            <v>ĐẠT</v>
          </cell>
          <cell r="U79" t="str">
            <v>ĐẠT</v>
          </cell>
          <cell r="V79" t="str">
            <v>Tốt</v>
          </cell>
          <cell r="W79" t="str">
            <v>Nợ 2 TC</v>
          </cell>
          <cell r="X79" t="str">
            <v>HOÃN CNTN</v>
          </cell>
        </row>
        <row r="80">
          <cell r="B80">
            <v>2120253859</v>
          </cell>
          <cell r="C80" t="str">
            <v>Trần Thúy</v>
          </cell>
          <cell r="D80" t="str">
            <v>Vy</v>
          </cell>
          <cell r="E80" t="str">
            <v>K21PSU-QTH</v>
          </cell>
          <cell r="F80">
            <v>35525</v>
          </cell>
          <cell r="G80" t="str">
            <v>Quảng Nam</v>
          </cell>
          <cell r="H80" t="str">
            <v>Nữ</v>
          </cell>
          <cell r="I80">
            <v>6.14</v>
          </cell>
          <cell r="J80">
            <v>7.5</v>
          </cell>
          <cell r="K80" t="str">
            <v/>
          </cell>
          <cell r="L80">
            <v>0</v>
          </cell>
          <cell r="M80">
            <v>0</v>
          </cell>
          <cell r="N80">
            <v>8</v>
          </cell>
          <cell r="O80">
            <v>7.5</v>
          </cell>
          <cell r="P80">
            <v>6.19</v>
          </cell>
          <cell r="Q80">
            <v>2.41</v>
          </cell>
          <cell r="R80" t="str">
            <v>ĐẠT</v>
          </cell>
          <cell r="S80">
            <v>0</v>
          </cell>
          <cell r="T80" t="str">
            <v>ĐẠT</v>
          </cell>
          <cell r="U80" t="str">
            <v>ĐẠT</v>
          </cell>
          <cell r="V80" t="str">
            <v>Khá</v>
          </cell>
          <cell r="W80" t="str">
            <v>Nợ 6 TC</v>
          </cell>
          <cell r="X80" t="str">
            <v>HOÃN CNTN</v>
          </cell>
        </row>
        <row r="81">
          <cell r="B81">
            <v>2120215531</v>
          </cell>
          <cell r="C81" t="str">
            <v>Nguyễn Thị Kim</v>
          </cell>
          <cell r="D81" t="str">
            <v>Yến</v>
          </cell>
          <cell r="E81" t="str">
            <v>K21PSU-QTH</v>
          </cell>
          <cell r="F81">
            <v>34671</v>
          </cell>
          <cell r="G81" t="str">
            <v>Đà Nẵng</v>
          </cell>
          <cell r="H81" t="str">
            <v>Nữ</v>
          </cell>
          <cell r="I81">
            <v>7.09</v>
          </cell>
          <cell r="J81">
            <v>7.8</v>
          </cell>
          <cell r="K81" t="str">
            <v/>
          </cell>
          <cell r="L81">
            <v>0</v>
          </cell>
          <cell r="M81">
            <v>0</v>
          </cell>
          <cell r="N81">
            <v>8.3000000000000007</v>
          </cell>
          <cell r="O81">
            <v>7.8</v>
          </cell>
          <cell r="P81">
            <v>7.12</v>
          </cell>
          <cell r="Q81">
            <v>2.92</v>
          </cell>
          <cell r="R81" t="str">
            <v>ĐẠT</v>
          </cell>
          <cell r="S81" t="str">
            <v>ĐẠT</v>
          </cell>
          <cell r="T81" t="str">
            <v>ĐẠT</v>
          </cell>
          <cell r="U81" t="str">
            <v>ĐẠT</v>
          </cell>
          <cell r="V81" t="str">
            <v>Tốt</v>
          </cell>
          <cell r="W81" t="str">
            <v>Nợ 0 TC</v>
          </cell>
          <cell r="X81" t="str">
            <v>CNTN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B83">
            <v>2020217157</v>
          </cell>
          <cell r="C83" t="str">
            <v>Nguyễn Thị Minh</v>
          </cell>
          <cell r="D83" t="str">
            <v>Huyền</v>
          </cell>
          <cell r="E83" t="str">
            <v>K20PSU-QTH</v>
          </cell>
          <cell r="F83">
            <v>35374</v>
          </cell>
          <cell r="G83" t="str">
            <v>TT Huế</v>
          </cell>
          <cell r="H83" t="str">
            <v>Nữ</v>
          </cell>
          <cell r="I83">
            <v>6.35</v>
          </cell>
          <cell r="J83">
            <v>6.5</v>
          </cell>
          <cell r="K83" t="str">
            <v/>
          </cell>
          <cell r="L83">
            <v>0</v>
          </cell>
          <cell r="M83">
            <v>0</v>
          </cell>
          <cell r="N83">
            <v>5.5</v>
          </cell>
          <cell r="O83">
            <v>6.5</v>
          </cell>
          <cell r="P83">
            <v>6.36</v>
          </cell>
          <cell r="Q83">
            <v>2.4700000000000002</v>
          </cell>
          <cell r="R83" t="str">
            <v>ĐẠT</v>
          </cell>
          <cell r="S83" t="str">
            <v>ĐẠT</v>
          </cell>
          <cell r="T83" t="str">
            <v>ĐẠT</v>
          </cell>
          <cell r="U83" t="str">
            <v>ĐẠT</v>
          </cell>
          <cell r="V83" t="str">
            <v>Khá</v>
          </cell>
          <cell r="W83" t="str">
            <v>Nợ 0 TC</v>
          </cell>
          <cell r="X83" t="str">
            <v>CNTN</v>
          </cell>
        </row>
      </sheetData>
      <sheetData sheetId="2">
        <row r="9">
          <cell r="B9">
            <v>2120257566</v>
          </cell>
        </row>
      </sheetData>
      <sheetData sheetId="3"/>
      <sheetData sheetId="4">
        <row r="9">
          <cell r="B9">
            <v>2021173833</v>
          </cell>
          <cell r="C9" t="str">
            <v>Phạm Xuân</v>
          </cell>
          <cell r="D9" t="str">
            <v>Tuyên</v>
          </cell>
          <cell r="E9" t="str">
            <v>K20CMU-TMT</v>
          </cell>
          <cell r="F9">
            <v>35294</v>
          </cell>
          <cell r="G9" t="str">
            <v>Đà Nẵng</v>
          </cell>
          <cell r="H9" t="str">
            <v>Nam</v>
          </cell>
          <cell r="I9">
            <v>7.4</v>
          </cell>
          <cell r="J9">
            <v>8</v>
          </cell>
          <cell r="K9">
            <v>7.7</v>
          </cell>
          <cell r="L9">
            <v>0</v>
          </cell>
          <cell r="M9">
            <v>0</v>
          </cell>
          <cell r="N9">
            <v>8</v>
          </cell>
          <cell r="O9">
            <v>7.9</v>
          </cell>
          <cell r="P9">
            <v>7.4</v>
          </cell>
          <cell r="Q9">
            <v>3.09</v>
          </cell>
          <cell r="R9" t="str">
            <v>ĐẠT</v>
          </cell>
          <cell r="S9">
            <v>0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2121116285</v>
          </cell>
          <cell r="C11" t="str">
            <v>Huỳnh Văn Quốc</v>
          </cell>
          <cell r="D11" t="str">
            <v>Bình</v>
          </cell>
          <cell r="E11" t="str">
            <v>K21CMU-TMT</v>
          </cell>
          <cell r="F11">
            <v>35488</v>
          </cell>
          <cell r="G11" t="str">
            <v>Quảng Nam</v>
          </cell>
          <cell r="H11" t="str">
            <v>Nam</v>
          </cell>
          <cell r="I11">
            <v>7.47</v>
          </cell>
          <cell r="J11">
            <v>8.9</v>
          </cell>
          <cell r="K11">
            <v>9</v>
          </cell>
          <cell r="L11">
            <v>0</v>
          </cell>
          <cell r="M11">
            <v>0</v>
          </cell>
          <cell r="N11">
            <v>8.5</v>
          </cell>
          <cell r="O11">
            <v>9</v>
          </cell>
          <cell r="P11">
            <v>7.68</v>
          </cell>
          <cell r="Q11">
            <v>3.26</v>
          </cell>
          <cell r="R11" t="str">
            <v>ĐẠT</v>
          </cell>
          <cell r="S11">
            <v>0</v>
          </cell>
          <cell r="T11" t="str">
            <v>ĐẠT</v>
          </cell>
          <cell r="U11" t="str">
            <v>ĐẠT</v>
          </cell>
          <cell r="V11" t="str">
            <v>Xuất Sắc</v>
          </cell>
          <cell r="W11" t="str">
            <v>Nợ 3 TC</v>
          </cell>
          <cell r="X11" t="str">
            <v>HOÃN CNTN</v>
          </cell>
        </row>
        <row r="12">
          <cell r="B12">
            <v>2121114129</v>
          </cell>
          <cell r="C12" t="str">
            <v>Nguyễn Văn Mạnh</v>
          </cell>
          <cell r="D12" t="str">
            <v>Cường</v>
          </cell>
          <cell r="E12" t="str">
            <v>K21CMU-TMT</v>
          </cell>
          <cell r="F12">
            <v>35758</v>
          </cell>
          <cell r="G12" t="str">
            <v>Đà Nẵng</v>
          </cell>
          <cell r="H12" t="str">
            <v>Nam</v>
          </cell>
          <cell r="I12">
            <v>6.54</v>
          </cell>
          <cell r="J12">
            <v>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3.5</v>
          </cell>
          <cell r="P12">
            <v>6.55</v>
          </cell>
          <cell r="Q12">
            <v>2.63</v>
          </cell>
          <cell r="R12">
            <v>0</v>
          </cell>
          <cell r="S12">
            <v>0</v>
          </cell>
          <cell r="T12" t="str">
            <v>ĐẠT</v>
          </cell>
          <cell r="U12" t="str">
            <v>ĐẠT</v>
          </cell>
          <cell r="V12" t="str">
            <v>Tốt</v>
          </cell>
          <cell r="W12" t="str">
            <v>Nợ 1 TC</v>
          </cell>
          <cell r="X12" t="str">
            <v>HỎNG</v>
          </cell>
        </row>
        <row r="13">
          <cell r="B13">
            <v>2121118441</v>
          </cell>
          <cell r="C13" t="str">
            <v>Dương Nhật</v>
          </cell>
          <cell r="D13" t="str">
            <v>Duy</v>
          </cell>
          <cell r="E13" t="str">
            <v>K21CMU-TMT</v>
          </cell>
          <cell r="F13">
            <v>35414</v>
          </cell>
          <cell r="G13" t="str">
            <v>Đà Nẵng</v>
          </cell>
          <cell r="H13" t="str">
            <v>Nam</v>
          </cell>
          <cell r="I13">
            <v>7.07</v>
          </cell>
          <cell r="J13">
            <v>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3.5</v>
          </cell>
          <cell r="P13">
            <v>7.07</v>
          </cell>
          <cell r="Q13">
            <v>2.91</v>
          </cell>
          <cell r="R13">
            <v>0</v>
          </cell>
          <cell r="S13">
            <v>0</v>
          </cell>
          <cell r="T13" t="str">
            <v>ĐẠT</v>
          </cell>
          <cell r="U13" t="str">
            <v>ĐẠT</v>
          </cell>
          <cell r="V13" t="str">
            <v>Tốt</v>
          </cell>
          <cell r="W13" t="str">
            <v>Nợ 0 TC</v>
          </cell>
          <cell r="X13" t="str">
            <v>HỎNG</v>
          </cell>
        </row>
        <row r="14">
          <cell r="B14">
            <v>2121116307</v>
          </cell>
          <cell r="C14" t="str">
            <v>Trần Văn</v>
          </cell>
          <cell r="D14" t="str">
            <v>Hải</v>
          </cell>
          <cell r="E14" t="str">
            <v>K21CMU-TMT</v>
          </cell>
          <cell r="F14">
            <v>35792</v>
          </cell>
          <cell r="G14" t="str">
            <v>Quảng Nam</v>
          </cell>
          <cell r="H14" t="str">
            <v>Nam</v>
          </cell>
          <cell r="I14">
            <v>7.52</v>
          </cell>
          <cell r="J14">
            <v>7.4</v>
          </cell>
          <cell r="K14">
            <v>8</v>
          </cell>
          <cell r="L14">
            <v>0</v>
          </cell>
          <cell r="M14">
            <v>0</v>
          </cell>
          <cell r="N14">
            <v>7.8</v>
          </cell>
          <cell r="O14">
            <v>7.7</v>
          </cell>
          <cell r="P14">
            <v>7.68</v>
          </cell>
          <cell r="Q14">
            <v>3.25</v>
          </cell>
          <cell r="R14" t="str">
            <v>ĐẠT</v>
          </cell>
          <cell r="S14">
            <v>0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0 TC</v>
          </cell>
          <cell r="X14" t="str">
            <v>CNTN</v>
          </cell>
        </row>
        <row r="15">
          <cell r="B15">
            <v>2121117777</v>
          </cell>
          <cell r="C15" t="str">
            <v>Huỳnh Thanh</v>
          </cell>
          <cell r="D15" t="str">
            <v>Quang</v>
          </cell>
          <cell r="E15" t="str">
            <v>K21CMU-TMT</v>
          </cell>
          <cell r="F15">
            <v>35555</v>
          </cell>
          <cell r="G15" t="str">
            <v>Đà Nẵng</v>
          </cell>
          <cell r="H15" t="str">
            <v>Nam</v>
          </cell>
          <cell r="I15">
            <v>7.98</v>
          </cell>
          <cell r="J15">
            <v>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4.8</v>
          </cell>
          <cell r="P15">
            <v>8.02</v>
          </cell>
          <cell r="Q15">
            <v>3.43</v>
          </cell>
          <cell r="R15">
            <v>0</v>
          </cell>
          <cell r="S15">
            <v>0</v>
          </cell>
          <cell r="T15" t="str">
            <v>ĐẠT</v>
          </cell>
          <cell r="U15" t="str">
            <v>ĐẠT</v>
          </cell>
          <cell r="V15" t="str">
            <v>Xuất Sắc</v>
          </cell>
          <cell r="W15" t="str">
            <v>Nợ 0 TC</v>
          </cell>
          <cell r="X15" t="str">
            <v>HỎNG</v>
          </cell>
        </row>
        <row r="16">
          <cell r="B16">
            <v>2020113196</v>
          </cell>
          <cell r="C16" t="str">
            <v>Nguyễn Minh</v>
          </cell>
          <cell r="D16" t="str">
            <v>Trình</v>
          </cell>
          <cell r="E16" t="str">
            <v>K21CMU-TMT</v>
          </cell>
          <cell r="F16">
            <v>35065</v>
          </cell>
          <cell r="G16" t="str">
            <v>Gia Lai</v>
          </cell>
          <cell r="H16" t="str">
            <v>Nam</v>
          </cell>
          <cell r="I16">
            <v>6.6</v>
          </cell>
          <cell r="J16">
            <v>6.8</v>
          </cell>
          <cell r="K16">
            <v>7.5</v>
          </cell>
          <cell r="L16">
            <v>0</v>
          </cell>
          <cell r="M16">
            <v>0</v>
          </cell>
          <cell r="N16">
            <v>7.8</v>
          </cell>
          <cell r="O16">
            <v>7.2</v>
          </cell>
          <cell r="P16">
            <v>6.76</v>
          </cell>
          <cell r="Q16">
            <v>2.7</v>
          </cell>
          <cell r="R16" t="str">
            <v>ĐẠT</v>
          </cell>
          <cell r="S16">
            <v>0</v>
          </cell>
          <cell r="T16" t="str">
            <v>ĐẠT</v>
          </cell>
          <cell r="U16" t="str">
            <v>ĐẠT</v>
          </cell>
          <cell r="V16" t="str">
            <v>Tốt</v>
          </cell>
          <cell r="W16" t="str">
            <v>Nợ 0 TC</v>
          </cell>
          <cell r="X16" t="str">
            <v>CNTN</v>
          </cell>
        </row>
        <row r="17">
          <cell r="B17">
            <v>2121118055</v>
          </cell>
          <cell r="C17" t="str">
            <v>Lưu Văn</v>
          </cell>
          <cell r="D17" t="str">
            <v>Vũ</v>
          </cell>
          <cell r="E17" t="str">
            <v>K21CMU-TMT</v>
          </cell>
          <cell r="F17">
            <v>35508</v>
          </cell>
          <cell r="G17" t="str">
            <v>Nam Hà</v>
          </cell>
          <cell r="H17" t="str">
            <v>Nam</v>
          </cell>
          <cell r="I17">
            <v>7.33</v>
          </cell>
          <cell r="J17">
            <v>8.5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4.3</v>
          </cell>
          <cell r="P17">
            <v>7.36</v>
          </cell>
          <cell r="Q17">
            <v>3.07</v>
          </cell>
          <cell r="R17">
            <v>0</v>
          </cell>
          <cell r="S17">
            <v>0</v>
          </cell>
          <cell r="T17" t="str">
            <v>ĐẠT</v>
          </cell>
          <cell r="U17" t="str">
            <v>ĐẠT</v>
          </cell>
          <cell r="V17" t="str">
            <v>Tốt</v>
          </cell>
          <cell r="W17" t="str">
            <v>Nợ 1 TC</v>
          </cell>
          <cell r="X17" t="str">
            <v>HỎNG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>
            <v>2021117718</v>
          </cell>
          <cell r="C19" t="str">
            <v>Đậu Văn</v>
          </cell>
          <cell r="D19" t="str">
            <v>Hiếu</v>
          </cell>
          <cell r="E19" t="str">
            <v>K20CMU-TMT</v>
          </cell>
          <cell r="F19">
            <v>35299</v>
          </cell>
          <cell r="G19" t="str">
            <v>Nghệ An</v>
          </cell>
          <cell r="H19" t="str">
            <v>Nam</v>
          </cell>
          <cell r="I19">
            <v>7</v>
          </cell>
          <cell r="J19">
            <v>7.1</v>
          </cell>
          <cell r="K19">
            <v>7.3</v>
          </cell>
          <cell r="L19">
            <v>0</v>
          </cell>
          <cell r="M19">
            <v>0</v>
          </cell>
          <cell r="N19">
            <v>5.5</v>
          </cell>
          <cell r="O19">
            <v>7.2</v>
          </cell>
          <cell r="P19">
            <v>7</v>
          </cell>
          <cell r="Q19">
            <v>2.84</v>
          </cell>
          <cell r="R19" t="str">
            <v>ĐẠT</v>
          </cell>
          <cell r="S19">
            <v>0</v>
          </cell>
          <cell r="T19" t="str">
            <v>ĐẠT</v>
          </cell>
          <cell r="U19" t="str">
            <v>ĐẠT</v>
          </cell>
          <cell r="V19" t="str">
            <v>Tốt</v>
          </cell>
          <cell r="W19" t="str">
            <v>Nợ 0 TC</v>
          </cell>
          <cell r="X19" t="str">
            <v>CNTN</v>
          </cell>
        </row>
      </sheetData>
      <sheetData sheetId="5">
        <row r="9">
          <cell r="B9">
            <v>2121217643</v>
          </cell>
          <cell r="C9" t="str">
            <v>Phan Văn</v>
          </cell>
          <cell r="D9" t="str">
            <v>Đào</v>
          </cell>
          <cell r="E9" t="str">
            <v>K21CMU-TTT</v>
          </cell>
          <cell r="F9">
            <v>35625</v>
          </cell>
          <cell r="G9" t="str">
            <v>Quảng Nam</v>
          </cell>
          <cell r="H9" t="str">
            <v>Nam</v>
          </cell>
          <cell r="I9">
            <v>7.15</v>
          </cell>
          <cell r="J9">
            <v>8.1999999999999993</v>
          </cell>
          <cell r="K9">
            <v>7.8</v>
          </cell>
          <cell r="L9">
            <v>0</v>
          </cell>
          <cell r="M9">
            <v>0</v>
          </cell>
          <cell r="N9">
            <v>8</v>
          </cell>
          <cell r="O9">
            <v>8</v>
          </cell>
          <cell r="P9">
            <v>7.33</v>
          </cell>
          <cell r="Q9">
            <v>3.09</v>
          </cell>
          <cell r="R9" t="str">
            <v>ĐẠT</v>
          </cell>
          <cell r="S9">
            <v>0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CNTN</v>
          </cell>
        </row>
        <row r="10">
          <cell r="B10">
            <v>2121114173</v>
          </cell>
          <cell r="C10" t="str">
            <v>Lê Nguyên</v>
          </cell>
          <cell r="D10" t="str">
            <v>Tiến</v>
          </cell>
          <cell r="E10" t="str">
            <v>K21CMU-TTT</v>
          </cell>
          <cell r="F10">
            <v>35488</v>
          </cell>
          <cell r="G10" t="str">
            <v>Đà Nẵng</v>
          </cell>
          <cell r="H10" t="str">
            <v>Nam</v>
          </cell>
          <cell r="I10">
            <v>6.55</v>
          </cell>
          <cell r="J10">
            <v>7.3</v>
          </cell>
          <cell r="K10">
            <v>8.1999999999999993</v>
          </cell>
          <cell r="L10">
            <v>0</v>
          </cell>
          <cell r="M10">
            <v>0</v>
          </cell>
          <cell r="N10">
            <v>7</v>
          </cell>
          <cell r="O10">
            <v>7.8</v>
          </cell>
          <cell r="P10">
            <v>6.73</v>
          </cell>
          <cell r="Q10">
            <v>2.68</v>
          </cell>
          <cell r="R10" t="str">
            <v>ĐẠT</v>
          </cell>
          <cell r="S10">
            <v>0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0 TC</v>
          </cell>
          <cell r="X10" t="str">
            <v>CNTN</v>
          </cell>
        </row>
        <row r="11">
          <cell r="B11">
            <v>2120114213</v>
          </cell>
          <cell r="C11" t="str">
            <v>Nguyễn Thị</v>
          </cell>
          <cell r="D11" t="str">
            <v>Trang</v>
          </cell>
          <cell r="E11" t="str">
            <v>K21CMU-TTT</v>
          </cell>
          <cell r="F11">
            <v>35631</v>
          </cell>
          <cell r="G11" t="str">
            <v>Quảng Trị</v>
          </cell>
          <cell r="H11" t="str">
            <v>Nữ</v>
          </cell>
          <cell r="I11">
            <v>7.14</v>
          </cell>
          <cell r="J11">
            <v>8.6999999999999993</v>
          </cell>
          <cell r="K11">
            <v>8.1999999999999993</v>
          </cell>
          <cell r="L11">
            <v>0</v>
          </cell>
          <cell r="M11">
            <v>0</v>
          </cell>
          <cell r="N11">
            <v>8.3000000000000007</v>
          </cell>
          <cell r="O11">
            <v>8.5</v>
          </cell>
          <cell r="P11">
            <v>7.35</v>
          </cell>
          <cell r="Q11">
            <v>3.1</v>
          </cell>
          <cell r="R11" t="str">
            <v>ĐẠT</v>
          </cell>
          <cell r="S11">
            <v>0</v>
          </cell>
          <cell r="T11" t="str">
            <v>ĐẠT</v>
          </cell>
          <cell r="U11" t="str">
            <v>ĐẠT</v>
          </cell>
          <cell r="V11" t="str">
            <v>Xuất Sắc</v>
          </cell>
          <cell r="W11" t="str">
            <v>Nợ 0 TC</v>
          </cell>
          <cell r="X11" t="str">
            <v>CNTN</v>
          </cell>
        </row>
        <row r="12">
          <cell r="B12">
            <v>2120114014</v>
          </cell>
          <cell r="C12" t="str">
            <v>Huỳnh Thị Thanh</v>
          </cell>
          <cell r="D12" t="str">
            <v>Vân</v>
          </cell>
          <cell r="E12" t="str">
            <v>K21CMU-TTT</v>
          </cell>
          <cell r="F12">
            <v>35790</v>
          </cell>
          <cell r="G12" t="str">
            <v>Đà Nẵng</v>
          </cell>
          <cell r="H12" t="str">
            <v>Nữ</v>
          </cell>
          <cell r="I12">
            <v>7.33</v>
          </cell>
          <cell r="J12">
            <v>7</v>
          </cell>
          <cell r="K12">
            <v>8.4</v>
          </cell>
          <cell r="L12">
            <v>0</v>
          </cell>
          <cell r="M12">
            <v>0</v>
          </cell>
          <cell r="N12">
            <v>7.3</v>
          </cell>
          <cell r="O12">
            <v>7.7</v>
          </cell>
          <cell r="P12">
            <v>7.5</v>
          </cell>
          <cell r="Q12">
            <v>3.16</v>
          </cell>
          <cell r="R12" t="str">
            <v>ĐẠT</v>
          </cell>
          <cell r="S12">
            <v>0</v>
          </cell>
          <cell r="T12" t="str">
            <v>ĐẠT</v>
          </cell>
          <cell r="U12" t="str">
            <v>ĐẠT</v>
          </cell>
          <cell r="V12" t="str">
            <v>Xuất Sắc</v>
          </cell>
          <cell r="W12" t="str">
            <v>Nợ 0 TC</v>
          </cell>
          <cell r="X12" t="str">
            <v>CNTN</v>
          </cell>
        </row>
        <row r="13">
          <cell r="B13">
            <v>2120117747</v>
          </cell>
          <cell r="C13" t="str">
            <v>Trần Thị Tố</v>
          </cell>
          <cell r="D13" t="str">
            <v>Yên</v>
          </cell>
          <cell r="E13" t="str">
            <v>K21CMU-TTT</v>
          </cell>
          <cell r="F13">
            <v>35719</v>
          </cell>
          <cell r="G13" t="str">
            <v>Quảng Ngãi</v>
          </cell>
          <cell r="H13" t="str">
            <v>Nữ</v>
          </cell>
          <cell r="I13">
            <v>7.54</v>
          </cell>
          <cell r="J13">
            <v>8.8000000000000007</v>
          </cell>
          <cell r="K13">
            <v>8.6999999999999993</v>
          </cell>
          <cell r="L13">
            <v>0</v>
          </cell>
          <cell r="M13">
            <v>0</v>
          </cell>
          <cell r="N13">
            <v>9</v>
          </cell>
          <cell r="O13">
            <v>8.8000000000000007</v>
          </cell>
          <cell r="P13">
            <v>7.74</v>
          </cell>
          <cell r="Q13">
            <v>3.3</v>
          </cell>
          <cell r="R13" t="str">
            <v>ĐẠT</v>
          </cell>
          <cell r="S13">
            <v>0</v>
          </cell>
          <cell r="T13" t="str">
            <v>ĐẠT</v>
          </cell>
          <cell r="U13" t="str">
            <v>ĐẠT</v>
          </cell>
          <cell r="V13" t="str">
            <v>Xuất Sắc</v>
          </cell>
          <cell r="W13" t="str">
            <v>Nợ 0 TC</v>
          </cell>
          <cell r="X13" t="str">
            <v>CNTN</v>
          </cell>
        </row>
        <row r="14">
          <cell r="B14">
            <v>1821144975</v>
          </cell>
          <cell r="C14" t="str">
            <v>Thái Thanh</v>
          </cell>
          <cell r="D14" t="str">
            <v>Hùng</v>
          </cell>
          <cell r="E14" t="str">
            <v>K18CMU-TTT</v>
          </cell>
          <cell r="F14">
            <v>34491</v>
          </cell>
          <cell r="G14" t="str">
            <v>Đà Nẵng</v>
          </cell>
          <cell r="H14" t="str">
            <v>Nam</v>
          </cell>
          <cell r="I14">
            <v>7.35</v>
          </cell>
          <cell r="J14">
            <v>8.3000000000000007</v>
          </cell>
          <cell r="K14">
            <v>8</v>
          </cell>
          <cell r="L14">
            <v>0</v>
          </cell>
          <cell r="M14">
            <v>0</v>
          </cell>
          <cell r="N14">
            <v>0</v>
          </cell>
          <cell r="O14">
            <v>8.1999999999999993</v>
          </cell>
          <cell r="P14">
            <v>7.36</v>
          </cell>
          <cell r="Q14">
            <v>3.09</v>
          </cell>
          <cell r="R14" t="str">
            <v>ĐẠT</v>
          </cell>
          <cell r="S14">
            <v>0</v>
          </cell>
          <cell r="T14" t="str">
            <v>ĐẠT</v>
          </cell>
          <cell r="U14" t="str">
            <v>ĐẠT</v>
          </cell>
          <cell r="V14" t="str">
            <v>Xuất Sắc</v>
          </cell>
          <cell r="W14" t="str">
            <v>Nợ 0 TC</v>
          </cell>
          <cell r="X14" t="str">
            <v>HỎNG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>
            <v>2121117761</v>
          </cell>
          <cell r="C16" t="str">
            <v>Lê Quang</v>
          </cell>
          <cell r="D16" t="str">
            <v>Phúc</v>
          </cell>
          <cell r="E16" t="str">
            <v>K21CMU-TTT</v>
          </cell>
          <cell r="F16">
            <v>35775</v>
          </cell>
          <cell r="G16" t="str">
            <v>Đà Nẵng</v>
          </cell>
          <cell r="H16" t="str">
            <v>Nam</v>
          </cell>
          <cell r="I16">
            <v>7.55</v>
          </cell>
          <cell r="J16">
            <v>9.6</v>
          </cell>
          <cell r="K16">
            <v>9.4</v>
          </cell>
          <cell r="L16">
            <v>0</v>
          </cell>
          <cell r="M16">
            <v>0</v>
          </cell>
          <cell r="N16">
            <v>8</v>
          </cell>
          <cell r="O16">
            <v>9.5</v>
          </cell>
          <cell r="P16">
            <v>7.79</v>
          </cell>
          <cell r="Q16">
            <v>3.29</v>
          </cell>
          <cell r="R16">
            <v>0</v>
          </cell>
          <cell r="S16">
            <v>0</v>
          </cell>
          <cell r="T16" t="str">
            <v>ĐẠT</v>
          </cell>
          <cell r="U16" t="str">
            <v>ĐẠT</v>
          </cell>
          <cell r="V16" t="str">
            <v>Xuất Sắc</v>
          </cell>
          <cell r="W16" t="str">
            <v>Nợ 0 TC</v>
          </cell>
          <cell r="X16" t="str">
            <v>HOÃN CNTN</v>
          </cell>
        </row>
        <row r="17">
          <cell r="B17">
            <v>2021433960</v>
          </cell>
          <cell r="C17" t="str">
            <v>Trần Văn</v>
          </cell>
          <cell r="D17" t="str">
            <v>Thái</v>
          </cell>
          <cell r="E17" t="str">
            <v>K20CMU-TTT</v>
          </cell>
          <cell r="F17">
            <v>35186</v>
          </cell>
          <cell r="G17" t="str">
            <v>Hà Tây</v>
          </cell>
          <cell r="H17" t="str">
            <v>Nam</v>
          </cell>
          <cell r="I17">
            <v>6.4</v>
          </cell>
          <cell r="J17">
            <v>7.2</v>
          </cell>
          <cell r="K17">
            <v>6.3</v>
          </cell>
          <cell r="L17">
            <v>0</v>
          </cell>
          <cell r="M17">
            <v>0</v>
          </cell>
          <cell r="N17">
            <v>8</v>
          </cell>
          <cell r="O17">
            <v>6.8</v>
          </cell>
          <cell r="P17">
            <v>6.39</v>
          </cell>
          <cell r="Q17">
            <v>2.5</v>
          </cell>
          <cell r="R17">
            <v>0</v>
          </cell>
          <cell r="S17">
            <v>0</v>
          </cell>
          <cell r="T17" t="str">
            <v>ĐẠT</v>
          </cell>
          <cell r="U17" t="str">
            <v>ĐẠT</v>
          </cell>
          <cell r="V17" t="str">
            <v>Tốt</v>
          </cell>
          <cell r="W17" t="str">
            <v>Nợ 3 TC</v>
          </cell>
          <cell r="X17" t="str">
            <v>HOÃN CNTN</v>
          </cell>
        </row>
        <row r="18">
          <cell r="B18">
            <v>1821143718</v>
          </cell>
          <cell r="C18" t="str">
            <v>Bùi Lê</v>
          </cell>
          <cell r="D18" t="str">
            <v>Huy</v>
          </cell>
          <cell r="E18" t="str">
            <v>K18CMU-TTT</v>
          </cell>
          <cell r="F18">
            <v>34632</v>
          </cell>
          <cell r="G18" t="str">
            <v>Đà Nẵng</v>
          </cell>
          <cell r="H18" t="str">
            <v>Nam</v>
          </cell>
          <cell r="I18">
            <v>6.68</v>
          </cell>
          <cell r="J18">
            <v>7.1</v>
          </cell>
          <cell r="K18">
            <v>8.3000000000000007</v>
          </cell>
          <cell r="L18">
            <v>0</v>
          </cell>
          <cell r="M18">
            <v>0</v>
          </cell>
          <cell r="N18">
            <v>7</v>
          </cell>
          <cell r="O18">
            <v>7.7</v>
          </cell>
          <cell r="P18">
            <v>6.72</v>
          </cell>
          <cell r="Q18">
            <v>2.73</v>
          </cell>
          <cell r="R18">
            <v>0</v>
          </cell>
          <cell r="S18">
            <v>0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6 TC</v>
          </cell>
          <cell r="X18" t="str">
            <v>HOÃN CNTN</v>
          </cell>
        </row>
      </sheetData>
      <sheetData sheetId="6">
        <row r="9">
          <cell r="B9">
            <v>2121114079</v>
          </cell>
          <cell r="C9" t="str">
            <v>Phan Hùng</v>
          </cell>
          <cell r="D9" t="str">
            <v>Cường</v>
          </cell>
          <cell r="E9" t="str">
            <v>K21CMU-TPM</v>
          </cell>
          <cell r="F9">
            <v>35780</v>
          </cell>
          <cell r="G9" t="str">
            <v>Quảng Trị</v>
          </cell>
          <cell r="H9" t="str">
            <v>Nam</v>
          </cell>
          <cell r="I9">
            <v>7.37</v>
          </cell>
          <cell r="J9">
            <v>8.8000000000000007</v>
          </cell>
          <cell r="K9">
            <v>8.6999999999999993</v>
          </cell>
          <cell r="L9">
            <v>6</v>
          </cell>
          <cell r="M9">
            <v>8.75</v>
          </cell>
          <cell r="N9">
            <v>7.39</v>
          </cell>
          <cell r="O9">
            <v>3.06</v>
          </cell>
          <cell r="P9">
            <v>0</v>
          </cell>
          <cell r="Q9" t="str">
            <v>ĐẠT</v>
          </cell>
          <cell r="R9" t="str">
            <v>ĐẠT</v>
          </cell>
          <cell r="S9" t="str">
            <v>Tốt</v>
          </cell>
          <cell r="T9" t="str">
            <v>Nợ 0 TC</v>
          </cell>
          <cell r="U9" t="str">
            <v>HOÃN CNTN</v>
          </cell>
        </row>
        <row r="10">
          <cell r="B10">
            <v>2121116947</v>
          </cell>
          <cell r="C10" t="str">
            <v>Ngô Hà Văn</v>
          </cell>
          <cell r="D10" t="str">
            <v>Đạt</v>
          </cell>
          <cell r="E10" t="str">
            <v>K21CMU-TPM</v>
          </cell>
          <cell r="F10">
            <v>35780</v>
          </cell>
          <cell r="G10" t="str">
            <v>Đà Nẵng</v>
          </cell>
          <cell r="H10" t="str">
            <v>Nam</v>
          </cell>
          <cell r="I10">
            <v>7.96</v>
          </cell>
          <cell r="J10">
            <v>9</v>
          </cell>
          <cell r="K10">
            <v>9.1999999999999993</v>
          </cell>
          <cell r="L10">
            <v>8</v>
          </cell>
          <cell r="M10">
            <v>9.1</v>
          </cell>
          <cell r="N10">
            <v>7.98</v>
          </cell>
          <cell r="O10">
            <v>3.43</v>
          </cell>
          <cell r="P10" t="str">
            <v>ĐẠT</v>
          </cell>
          <cell r="Q10" t="str">
            <v>ĐẠT</v>
          </cell>
          <cell r="R10" t="str">
            <v>ĐẠT</v>
          </cell>
          <cell r="S10" t="str">
            <v>Xuất Sắc</v>
          </cell>
          <cell r="T10" t="str">
            <v>Nợ 0 TC</v>
          </cell>
          <cell r="U10" t="str">
            <v>CNTN</v>
          </cell>
        </row>
        <row r="11">
          <cell r="B11">
            <v>2121118591</v>
          </cell>
          <cell r="C11" t="str">
            <v>Phan Văn</v>
          </cell>
          <cell r="D11" t="str">
            <v>Duẩn</v>
          </cell>
          <cell r="E11" t="str">
            <v>K21CMU-TPM</v>
          </cell>
          <cell r="F11">
            <v>35247</v>
          </cell>
          <cell r="G11" t="str">
            <v>Đà Nẵng</v>
          </cell>
          <cell r="H11" t="str">
            <v>Nam</v>
          </cell>
          <cell r="I11">
            <v>7.34</v>
          </cell>
          <cell r="J11">
            <v>8.1</v>
          </cell>
          <cell r="K11">
            <v>8.5</v>
          </cell>
          <cell r="L11">
            <v>8</v>
          </cell>
          <cell r="M11">
            <v>8.3000000000000007</v>
          </cell>
          <cell r="N11">
            <v>7.37</v>
          </cell>
          <cell r="O11">
            <v>3.07</v>
          </cell>
          <cell r="P11">
            <v>0</v>
          </cell>
          <cell r="Q11" t="str">
            <v>ĐẠT</v>
          </cell>
          <cell r="R11" t="str">
            <v>ĐẠT</v>
          </cell>
          <cell r="S11" t="str">
            <v>Tốt</v>
          </cell>
          <cell r="T11" t="str">
            <v>Nợ 0 TC</v>
          </cell>
          <cell r="U11" t="str">
            <v>HOÃN CNTN</v>
          </cell>
        </row>
        <row r="12">
          <cell r="B12">
            <v>2121114212</v>
          </cell>
          <cell r="C12" t="str">
            <v>Nguyễn Ngọc</v>
          </cell>
          <cell r="D12" t="str">
            <v>Hải</v>
          </cell>
          <cell r="E12" t="str">
            <v>K21CMU-TPM</v>
          </cell>
          <cell r="F12">
            <v>35236</v>
          </cell>
          <cell r="G12" t="str">
            <v>Quảng Trị</v>
          </cell>
          <cell r="H12" t="str">
            <v>Nam</v>
          </cell>
          <cell r="I12">
            <v>7.64</v>
          </cell>
          <cell r="J12">
            <v>8.1999999999999993</v>
          </cell>
          <cell r="K12">
            <v>0</v>
          </cell>
          <cell r="L12">
            <v>0</v>
          </cell>
          <cell r="M12">
            <v>4.0999999999999996</v>
          </cell>
          <cell r="N12">
            <v>7.49</v>
          </cell>
          <cell r="O12">
            <v>3.17</v>
          </cell>
          <cell r="P12">
            <v>0</v>
          </cell>
          <cell r="Q12" t="str">
            <v>ĐẠT</v>
          </cell>
          <cell r="R12" t="str">
            <v>ĐẠT</v>
          </cell>
          <cell r="S12" t="str">
            <v>Tốt</v>
          </cell>
          <cell r="T12" t="str">
            <v>Nợ 0 TC</v>
          </cell>
          <cell r="U12" t="str">
            <v>HỎNG</v>
          </cell>
        </row>
        <row r="13">
          <cell r="B13">
            <v>2121119765</v>
          </cell>
          <cell r="C13" t="str">
            <v>Trần Văn</v>
          </cell>
          <cell r="D13" t="str">
            <v>Hưng</v>
          </cell>
          <cell r="E13" t="str">
            <v>K21CMU-TPM</v>
          </cell>
          <cell r="F13">
            <v>35646</v>
          </cell>
          <cell r="G13" t="str">
            <v>Quảng Nam</v>
          </cell>
          <cell r="H13" t="str">
            <v>Nam</v>
          </cell>
          <cell r="I13">
            <v>7.52</v>
          </cell>
          <cell r="J13">
            <v>8</v>
          </cell>
          <cell r="K13">
            <v>8.6</v>
          </cell>
          <cell r="L13">
            <v>6</v>
          </cell>
          <cell r="M13">
            <v>8.3000000000000007</v>
          </cell>
          <cell r="N13">
            <v>7.54</v>
          </cell>
          <cell r="O13">
            <v>3.17</v>
          </cell>
          <cell r="P13" t="str">
            <v>ĐẠT</v>
          </cell>
          <cell r="Q13" t="str">
            <v>ĐẠT</v>
          </cell>
          <cell r="R13" t="str">
            <v>ĐẠT</v>
          </cell>
          <cell r="S13" t="str">
            <v>Tốt</v>
          </cell>
          <cell r="T13" t="str">
            <v>Nợ 0 TC</v>
          </cell>
          <cell r="U13" t="str">
            <v>CNTN</v>
          </cell>
        </row>
        <row r="14">
          <cell r="B14">
            <v>2121114064</v>
          </cell>
          <cell r="C14" t="str">
            <v>Nguyễn Đặng</v>
          </cell>
          <cell r="D14" t="str">
            <v>Khải</v>
          </cell>
          <cell r="E14" t="str">
            <v>K21CMU-TPM</v>
          </cell>
          <cell r="F14">
            <v>35631</v>
          </cell>
          <cell r="G14" t="str">
            <v>Quảng Ngãi</v>
          </cell>
          <cell r="H14" t="str">
            <v>Nam</v>
          </cell>
          <cell r="I14">
            <v>8.18</v>
          </cell>
          <cell r="J14">
            <v>9.1</v>
          </cell>
          <cell r="K14">
            <v>7.9</v>
          </cell>
          <cell r="L14">
            <v>8</v>
          </cell>
          <cell r="M14">
            <v>8.5</v>
          </cell>
          <cell r="N14">
            <v>8.17</v>
          </cell>
          <cell r="O14">
            <v>3.53</v>
          </cell>
          <cell r="P14" t="str">
            <v>ĐẠT</v>
          </cell>
          <cell r="Q14" t="str">
            <v>ĐẠT</v>
          </cell>
          <cell r="R14" t="str">
            <v>ĐẠT</v>
          </cell>
          <cell r="S14" t="str">
            <v>Tốt</v>
          </cell>
          <cell r="T14" t="str">
            <v>Nợ 0 TC</v>
          </cell>
          <cell r="U14" t="str">
            <v>CNTN</v>
          </cell>
        </row>
        <row r="15">
          <cell r="B15">
            <v>2120114035</v>
          </cell>
          <cell r="C15" t="str">
            <v>Huỳnh Vũ Hạ</v>
          </cell>
          <cell r="D15" t="str">
            <v>Lan</v>
          </cell>
          <cell r="E15" t="str">
            <v>K21CMU-TPM</v>
          </cell>
          <cell r="F15">
            <v>35758</v>
          </cell>
          <cell r="G15" t="str">
            <v>Quảng Nam</v>
          </cell>
          <cell r="H15" t="str">
            <v>Nữ</v>
          </cell>
          <cell r="I15">
            <v>7.28</v>
          </cell>
          <cell r="J15">
            <v>7</v>
          </cell>
          <cell r="K15">
            <v>8.4</v>
          </cell>
          <cell r="L15">
            <v>8</v>
          </cell>
          <cell r="M15">
            <v>7.7</v>
          </cell>
          <cell r="N15">
            <v>7.3</v>
          </cell>
          <cell r="O15">
            <v>3.04</v>
          </cell>
          <cell r="P15" t="str">
            <v>ĐẠT</v>
          </cell>
          <cell r="Q15" t="str">
            <v>ĐẠT</v>
          </cell>
          <cell r="R15" t="str">
            <v>ĐẠT</v>
          </cell>
          <cell r="S15" t="str">
            <v>Tốt</v>
          </cell>
          <cell r="T15" t="str">
            <v>Nợ 0 TC</v>
          </cell>
          <cell r="U15" t="str">
            <v>CNTN</v>
          </cell>
        </row>
        <row r="16">
          <cell r="B16">
            <v>2120114140</v>
          </cell>
          <cell r="C16" t="str">
            <v>Võ Thị Diệu</v>
          </cell>
          <cell r="D16" t="str">
            <v>Linh</v>
          </cell>
          <cell r="E16" t="str">
            <v>K21CMU-TPM</v>
          </cell>
          <cell r="F16">
            <v>35726</v>
          </cell>
          <cell r="G16" t="str">
            <v>Quảng Nam</v>
          </cell>
          <cell r="H16" t="str">
            <v>Nữ</v>
          </cell>
          <cell r="I16">
            <v>6.27</v>
          </cell>
          <cell r="J16">
            <v>8.3000000000000007</v>
          </cell>
          <cell r="K16">
            <v>7.6</v>
          </cell>
          <cell r="L16">
            <v>7.8</v>
          </cell>
          <cell r="M16">
            <v>7.95</v>
          </cell>
          <cell r="N16">
            <v>6.3</v>
          </cell>
          <cell r="O16">
            <v>2.4</v>
          </cell>
          <cell r="P16" t="str">
            <v>ĐẠT</v>
          </cell>
          <cell r="Q16" t="str">
            <v>ĐẠT</v>
          </cell>
          <cell r="R16" t="str">
            <v>ĐẠT</v>
          </cell>
          <cell r="S16" t="str">
            <v>Tốt</v>
          </cell>
          <cell r="T16" t="str">
            <v>Nợ 0 TC</v>
          </cell>
          <cell r="U16" t="str">
            <v>CNTN</v>
          </cell>
        </row>
        <row r="17">
          <cell r="B17">
            <v>2121114167</v>
          </cell>
          <cell r="C17" t="str">
            <v>Bùi Lê Hoài</v>
          </cell>
          <cell r="D17" t="str">
            <v>Linh</v>
          </cell>
          <cell r="E17" t="str">
            <v>K21CMU-TPM</v>
          </cell>
          <cell r="F17">
            <v>35463</v>
          </cell>
          <cell r="G17" t="str">
            <v>Quảng Bình</v>
          </cell>
          <cell r="H17" t="str">
            <v>Nam</v>
          </cell>
          <cell r="I17">
            <v>8.2100000000000009</v>
          </cell>
          <cell r="J17">
            <v>9.6</v>
          </cell>
          <cell r="K17">
            <v>9.4</v>
          </cell>
          <cell r="L17">
            <v>6</v>
          </cell>
          <cell r="M17">
            <v>9.5</v>
          </cell>
          <cell r="N17">
            <v>8.23</v>
          </cell>
          <cell r="O17">
            <v>3.51</v>
          </cell>
          <cell r="P17" t="str">
            <v>ĐẠT</v>
          </cell>
          <cell r="Q17" t="str">
            <v>ĐẠT</v>
          </cell>
          <cell r="R17" t="str">
            <v>ĐẠT</v>
          </cell>
          <cell r="S17" t="str">
            <v>Xuất Sắc</v>
          </cell>
          <cell r="T17" t="str">
            <v>Nợ 0 TC</v>
          </cell>
          <cell r="U17" t="str">
            <v>CNTN</v>
          </cell>
        </row>
        <row r="18">
          <cell r="B18">
            <v>2121118431</v>
          </cell>
          <cell r="C18" t="str">
            <v>Ngô Thế</v>
          </cell>
          <cell r="D18" t="str">
            <v>Linh</v>
          </cell>
          <cell r="E18" t="str">
            <v>K21CMU-TPM</v>
          </cell>
          <cell r="F18">
            <v>35721</v>
          </cell>
          <cell r="G18" t="str">
            <v>Bình Định</v>
          </cell>
          <cell r="H18" t="str">
            <v>Nam</v>
          </cell>
          <cell r="I18">
            <v>8.14</v>
          </cell>
          <cell r="J18">
            <v>8.9</v>
          </cell>
          <cell r="K18">
            <v>9</v>
          </cell>
          <cell r="L18">
            <v>7</v>
          </cell>
          <cell r="M18">
            <v>8.9499999999999993</v>
          </cell>
          <cell r="N18">
            <v>8.15</v>
          </cell>
          <cell r="O18">
            <v>3.52</v>
          </cell>
          <cell r="P18" t="str">
            <v>ĐẠT</v>
          </cell>
          <cell r="Q18" t="str">
            <v>ĐẠT</v>
          </cell>
          <cell r="R18" t="str">
            <v>ĐẠT</v>
          </cell>
          <cell r="S18" t="str">
            <v>Tốt</v>
          </cell>
          <cell r="T18" t="str">
            <v>Nợ 0 TC</v>
          </cell>
          <cell r="U18" t="str">
            <v>CNTN</v>
          </cell>
        </row>
        <row r="19">
          <cell r="B19">
            <v>2120117322</v>
          </cell>
          <cell r="C19" t="str">
            <v>Nguyễn Thị Khánh</v>
          </cell>
          <cell r="D19" t="str">
            <v>Ly</v>
          </cell>
          <cell r="E19" t="str">
            <v>K21CMU-TPM</v>
          </cell>
          <cell r="F19">
            <v>35555</v>
          </cell>
          <cell r="G19" t="str">
            <v>Quảng Nam</v>
          </cell>
          <cell r="H19" t="str">
            <v>Nữ</v>
          </cell>
          <cell r="I19">
            <v>6.76</v>
          </cell>
          <cell r="J19">
            <v>7.5</v>
          </cell>
          <cell r="K19">
            <v>7.2</v>
          </cell>
          <cell r="L19">
            <v>6.3</v>
          </cell>
          <cell r="M19">
            <v>7.35</v>
          </cell>
          <cell r="N19">
            <v>6.77</v>
          </cell>
          <cell r="O19">
            <v>2.71</v>
          </cell>
          <cell r="P19" t="str">
            <v>ĐẠT</v>
          </cell>
          <cell r="Q19" t="str">
            <v>ĐẠT</v>
          </cell>
          <cell r="R19" t="str">
            <v>ĐẠT</v>
          </cell>
          <cell r="S19" t="str">
            <v>Tốt</v>
          </cell>
          <cell r="T19" t="str">
            <v>Nợ 0 TC</v>
          </cell>
          <cell r="U19" t="str">
            <v>CNTN</v>
          </cell>
        </row>
        <row r="20">
          <cell r="B20">
            <v>2120128051</v>
          </cell>
          <cell r="C20" t="str">
            <v>Đào Khánh</v>
          </cell>
          <cell r="D20" t="str">
            <v>Ly</v>
          </cell>
          <cell r="E20" t="str">
            <v>K21CMU-TPM</v>
          </cell>
          <cell r="F20">
            <v>35304</v>
          </cell>
          <cell r="G20" t="str">
            <v>Gia Lai</v>
          </cell>
          <cell r="H20" t="str">
            <v>Nữ</v>
          </cell>
          <cell r="I20">
            <v>7.25</v>
          </cell>
          <cell r="J20">
            <v>8</v>
          </cell>
          <cell r="K20">
            <v>8.1999999999999993</v>
          </cell>
          <cell r="L20">
            <v>6.8</v>
          </cell>
          <cell r="M20">
            <v>8.1</v>
          </cell>
          <cell r="N20">
            <v>7.27</v>
          </cell>
          <cell r="O20">
            <v>3.05</v>
          </cell>
          <cell r="P20" t="str">
            <v>ĐẠT</v>
          </cell>
          <cell r="Q20" t="str">
            <v>ĐẠT</v>
          </cell>
          <cell r="R20" t="str">
            <v>ĐẠT</v>
          </cell>
          <cell r="S20" t="str">
            <v>Tốt</v>
          </cell>
          <cell r="T20" t="str">
            <v>Nợ 0 TC</v>
          </cell>
          <cell r="U20" t="str">
            <v>CNTN</v>
          </cell>
        </row>
        <row r="21">
          <cell r="B21">
            <v>2121114107</v>
          </cell>
          <cell r="C21" t="str">
            <v xml:space="preserve">Phương </v>
          </cell>
          <cell r="D21" t="str">
            <v>Nam</v>
          </cell>
          <cell r="E21" t="str">
            <v>K21CMU-TPM</v>
          </cell>
          <cell r="F21">
            <v>35544</v>
          </cell>
          <cell r="G21" t="str">
            <v>DakLak</v>
          </cell>
          <cell r="H21" t="str">
            <v>Nam</v>
          </cell>
          <cell r="I21">
            <v>8.11</v>
          </cell>
          <cell r="J21">
            <v>9.6</v>
          </cell>
          <cell r="K21">
            <v>9.5</v>
          </cell>
          <cell r="L21">
            <v>6</v>
          </cell>
          <cell r="M21">
            <v>9.5500000000000007</v>
          </cell>
          <cell r="N21">
            <v>8.14</v>
          </cell>
          <cell r="O21">
            <v>3.47</v>
          </cell>
          <cell r="P21" t="str">
            <v>ĐẠT</v>
          </cell>
          <cell r="Q21" t="str">
            <v>ĐẠT</v>
          </cell>
          <cell r="R21" t="str">
            <v>ĐẠT</v>
          </cell>
          <cell r="S21" t="str">
            <v>Tốt</v>
          </cell>
          <cell r="T21" t="str">
            <v>Nợ 0 TC</v>
          </cell>
          <cell r="U21" t="str">
            <v>CNTN</v>
          </cell>
        </row>
        <row r="22">
          <cell r="B22">
            <v>2121116728</v>
          </cell>
          <cell r="C22" t="str">
            <v>Phạm Xuân</v>
          </cell>
          <cell r="D22" t="str">
            <v>Nam</v>
          </cell>
          <cell r="E22" t="str">
            <v>K21CMU-TPM</v>
          </cell>
          <cell r="F22">
            <v>35530</v>
          </cell>
          <cell r="G22" t="str">
            <v>Hà Tĩnh</v>
          </cell>
          <cell r="H22" t="str">
            <v>Nam</v>
          </cell>
          <cell r="I22">
            <v>6.68</v>
          </cell>
          <cell r="J22">
            <v>7.9</v>
          </cell>
          <cell r="K22">
            <v>8.6</v>
          </cell>
          <cell r="L22">
            <v>6.8</v>
          </cell>
          <cell r="M22">
            <v>8.25</v>
          </cell>
          <cell r="N22">
            <v>6.72</v>
          </cell>
          <cell r="O22">
            <v>2.69</v>
          </cell>
          <cell r="P22">
            <v>0</v>
          </cell>
          <cell r="Q22" t="str">
            <v>ĐẠT</v>
          </cell>
          <cell r="R22" t="str">
            <v>ĐẠT</v>
          </cell>
          <cell r="S22" t="str">
            <v>Tốt</v>
          </cell>
          <cell r="T22" t="str">
            <v>Nợ 0 TC</v>
          </cell>
          <cell r="U22" t="str">
            <v>HOÃN CNTN</v>
          </cell>
        </row>
        <row r="23">
          <cell r="B23">
            <v>2121114105</v>
          </cell>
          <cell r="C23" t="str">
            <v>Trần Nguyễn Hữu</v>
          </cell>
          <cell r="D23" t="str">
            <v>Nghĩa</v>
          </cell>
          <cell r="E23" t="str">
            <v>K21CMU-TPM</v>
          </cell>
          <cell r="F23">
            <v>35722</v>
          </cell>
          <cell r="G23" t="str">
            <v>Đà Nẵng</v>
          </cell>
          <cell r="H23" t="str">
            <v>Nam</v>
          </cell>
          <cell r="I23">
            <v>7.36</v>
          </cell>
          <cell r="J23">
            <v>8.5</v>
          </cell>
          <cell r="K23">
            <v>7.5</v>
          </cell>
          <cell r="L23">
            <v>7</v>
          </cell>
          <cell r="M23">
            <v>8</v>
          </cell>
          <cell r="N23">
            <v>7.37</v>
          </cell>
          <cell r="O23">
            <v>3.08</v>
          </cell>
          <cell r="P23">
            <v>0</v>
          </cell>
          <cell r="Q23" t="str">
            <v>ĐẠT</v>
          </cell>
          <cell r="R23" t="str">
            <v>ĐẠT</v>
          </cell>
          <cell r="S23" t="str">
            <v>Khá</v>
          </cell>
          <cell r="T23" t="str">
            <v>Nợ 0 TC</v>
          </cell>
          <cell r="U23" t="str">
            <v>HOÃN CNTN</v>
          </cell>
        </row>
        <row r="24">
          <cell r="B24">
            <v>2121116815</v>
          </cell>
          <cell r="C24" t="str">
            <v>Nguyễn Hữu</v>
          </cell>
          <cell r="D24" t="str">
            <v>Nghĩa</v>
          </cell>
          <cell r="E24" t="str">
            <v>K21CMU-TPM</v>
          </cell>
          <cell r="F24">
            <v>35590</v>
          </cell>
          <cell r="G24" t="str">
            <v>Đà Nẵng</v>
          </cell>
          <cell r="H24" t="str">
            <v>Nam</v>
          </cell>
          <cell r="I24">
            <v>7.61</v>
          </cell>
          <cell r="J24">
            <v>7.3</v>
          </cell>
          <cell r="K24">
            <v>7.4</v>
          </cell>
          <cell r="L24">
            <v>7</v>
          </cell>
          <cell r="M24">
            <v>7.35</v>
          </cell>
          <cell r="N24">
            <v>7.61</v>
          </cell>
          <cell r="O24">
            <v>3.21</v>
          </cell>
          <cell r="P24" t="str">
            <v>ĐẠT</v>
          </cell>
          <cell r="Q24" t="str">
            <v>ĐẠT</v>
          </cell>
          <cell r="R24" t="str">
            <v>ĐẠT</v>
          </cell>
          <cell r="S24" t="str">
            <v>Khá</v>
          </cell>
          <cell r="T24" t="str">
            <v>Nợ 0 TC</v>
          </cell>
          <cell r="U24" t="str">
            <v>CNTN</v>
          </cell>
        </row>
        <row r="25">
          <cell r="B25">
            <v>2121126352</v>
          </cell>
          <cell r="C25" t="str">
            <v>Nguyễn Trọng</v>
          </cell>
          <cell r="D25" t="str">
            <v>Nghĩa</v>
          </cell>
          <cell r="E25" t="str">
            <v>K21CMU-TPM</v>
          </cell>
          <cell r="F25">
            <v>35499</v>
          </cell>
          <cell r="G25" t="str">
            <v>Quảng Trị</v>
          </cell>
          <cell r="H25" t="str">
            <v>Nam</v>
          </cell>
          <cell r="I25">
            <v>7.76</v>
          </cell>
          <cell r="J25">
            <v>9.1</v>
          </cell>
          <cell r="K25">
            <v>8.6999999999999993</v>
          </cell>
          <cell r="L25">
            <v>8.5</v>
          </cell>
          <cell r="M25">
            <v>8.8999999999999986</v>
          </cell>
          <cell r="N25">
            <v>7.78</v>
          </cell>
          <cell r="O25">
            <v>3.31</v>
          </cell>
          <cell r="P25" t="str">
            <v>ĐẠT</v>
          </cell>
          <cell r="Q25" t="str">
            <v>ĐẠT</v>
          </cell>
          <cell r="R25" t="str">
            <v>ĐẠT</v>
          </cell>
          <cell r="S25" t="str">
            <v>Tốt</v>
          </cell>
          <cell r="T25" t="str">
            <v>Nợ 0 TC</v>
          </cell>
          <cell r="U25" t="str">
            <v>CNTN</v>
          </cell>
        </row>
        <row r="26">
          <cell r="B26">
            <v>2121116660</v>
          </cell>
          <cell r="C26" t="str">
            <v>Võ Hoàng Quốc</v>
          </cell>
          <cell r="D26" t="str">
            <v>Nhân</v>
          </cell>
          <cell r="E26" t="str">
            <v>K21CMU-TPM</v>
          </cell>
          <cell r="F26">
            <v>35711</v>
          </cell>
          <cell r="G26" t="str">
            <v>Quảng Nam</v>
          </cell>
          <cell r="H26" t="str">
            <v>Nam</v>
          </cell>
          <cell r="I26">
            <v>8.5299999999999994</v>
          </cell>
          <cell r="J26">
            <v>9.5</v>
          </cell>
          <cell r="K26">
            <v>9.5</v>
          </cell>
          <cell r="L26">
            <v>8.3000000000000007</v>
          </cell>
          <cell r="M26">
            <v>9.5</v>
          </cell>
          <cell r="N26">
            <v>8.5500000000000007</v>
          </cell>
          <cell r="O26">
            <v>3.69</v>
          </cell>
          <cell r="P26" t="str">
            <v>ĐẠT</v>
          </cell>
          <cell r="Q26" t="str">
            <v>ĐẠT</v>
          </cell>
          <cell r="R26" t="str">
            <v>ĐẠT</v>
          </cell>
          <cell r="S26" t="str">
            <v>Xuất Sắc</v>
          </cell>
          <cell r="T26" t="str">
            <v>Nợ 0 TC</v>
          </cell>
          <cell r="U26" t="str">
            <v>CNTN</v>
          </cell>
        </row>
        <row r="27">
          <cell r="B27">
            <v>2121117771</v>
          </cell>
          <cell r="C27" t="str">
            <v>Huỳnh Quốc</v>
          </cell>
          <cell r="D27" t="str">
            <v>Nhật</v>
          </cell>
          <cell r="E27" t="str">
            <v>K21CMU-TPM</v>
          </cell>
          <cell r="F27">
            <v>35543</v>
          </cell>
          <cell r="G27" t="str">
            <v>Đà Nẵng</v>
          </cell>
          <cell r="H27" t="str">
            <v>Nam</v>
          </cell>
          <cell r="I27">
            <v>7.15</v>
          </cell>
          <cell r="J27">
            <v>7.3</v>
          </cell>
          <cell r="K27">
            <v>7.4</v>
          </cell>
          <cell r="L27">
            <v>7.5</v>
          </cell>
          <cell r="M27">
            <v>7.35</v>
          </cell>
          <cell r="N27">
            <v>7.16</v>
          </cell>
          <cell r="O27">
            <v>2.93</v>
          </cell>
          <cell r="P27">
            <v>0</v>
          </cell>
          <cell r="Q27" t="str">
            <v>ĐẠT</v>
          </cell>
          <cell r="R27" t="str">
            <v>ĐẠT</v>
          </cell>
          <cell r="S27" t="str">
            <v>Tốt</v>
          </cell>
          <cell r="T27" t="str">
            <v>Nợ 0 TC</v>
          </cell>
          <cell r="U27" t="str">
            <v>HOÃN CNTN</v>
          </cell>
        </row>
        <row r="28">
          <cell r="B28">
            <v>2120116734</v>
          </cell>
          <cell r="C28" t="str">
            <v>Nguyễn Ánh</v>
          </cell>
          <cell r="D28" t="str">
            <v>Nhi</v>
          </cell>
          <cell r="E28" t="str">
            <v>K21CMU-TPM</v>
          </cell>
          <cell r="F28">
            <v>35461</v>
          </cell>
          <cell r="G28" t="str">
            <v>Đà Nẵng</v>
          </cell>
          <cell r="H28" t="str">
            <v>Nữ</v>
          </cell>
          <cell r="I28">
            <v>7.4</v>
          </cell>
          <cell r="J28">
            <v>8</v>
          </cell>
          <cell r="K28">
            <v>8.1</v>
          </cell>
          <cell r="L28">
            <v>7.8</v>
          </cell>
          <cell r="M28">
            <v>8.0500000000000007</v>
          </cell>
          <cell r="N28">
            <v>7.41</v>
          </cell>
          <cell r="O28">
            <v>3.14</v>
          </cell>
          <cell r="P28" t="str">
            <v>ĐẠT</v>
          </cell>
          <cell r="Q28" t="str">
            <v>ĐẠT</v>
          </cell>
          <cell r="R28" t="str">
            <v>ĐẠT</v>
          </cell>
          <cell r="S28" t="str">
            <v>Tốt</v>
          </cell>
          <cell r="T28" t="str">
            <v>Nợ 0 TC</v>
          </cell>
          <cell r="U28" t="str">
            <v>CNTN</v>
          </cell>
        </row>
        <row r="29">
          <cell r="B29">
            <v>2121113998</v>
          </cell>
          <cell r="C29" t="str">
            <v>Nguyễn Văn</v>
          </cell>
          <cell r="D29" t="str">
            <v>Phúc</v>
          </cell>
          <cell r="E29" t="str">
            <v>K21CMU-TPM</v>
          </cell>
          <cell r="F29">
            <v>35530</v>
          </cell>
          <cell r="G29" t="str">
            <v>Hà Tĩnh</v>
          </cell>
          <cell r="H29" t="str">
            <v>Nam</v>
          </cell>
          <cell r="I29">
            <v>7.04</v>
          </cell>
          <cell r="J29">
            <v>8.4</v>
          </cell>
          <cell r="K29">
            <v>9.1</v>
          </cell>
          <cell r="L29">
            <v>7.5</v>
          </cell>
          <cell r="M29">
            <v>8.75</v>
          </cell>
          <cell r="N29">
            <v>7.08</v>
          </cell>
          <cell r="O29">
            <v>2.87</v>
          </cell>
          <cell r="P29" t="str">
            <v>ĐẠT</v>
          </cell>
          <cell r="Q29" t="str">
            <v>ĐẠT</v>
          </cell>
          <cell r="R29" t="str">
            <v>ĐẠT</v>
          </cell>
          <cell r="S29" t="str">
            <v>Tốt</v>
          </cell>
          <cell r="T29" t="str">
            <v>Nợ 0 TC</v>
          </cell>
          <cell r="U29" t="str">
            <v>CNTN</v>
          </cell>
        </row>
        <row r="30">
          <cell r="B30">
            <v>2121117307</v>
          </cell>
          <cell r="C30" t="str">
            <v>Bùi Vĩnh</v>
          </cell>
          <cell r="D30" t="str">
            <v>Phúc</v>
          </cell>
          <cell r="E30" t="str">
            <v>K21CMU-TPM</v>
          </cell>
          <cell r="F30">
            <v>35725</v>
          </cell>
          <cell r="G30" t="str">
            <v>Đà Nẵng</v>
          </cell>
          <cell r="H30" t="str">
            <v>Nam</v>
          </cell>
          <cell r="I30">
            <v>7.93</v>
          </cell>
          <cell r="J30">
            <v>9.1999999999999993</v>
          </cell>
          <cell r="K30">
            <v>8.9</v>
          </cell>
          <cell r="L30">
            <v>8.5</v>
          </cell>
          <cell r="M30">
            <v>9.0500000000000007</v>
          </cell>
          <cell r="N30">
            <v>7.95</v>
          </cell>
          <cell r="O30">
            <v>3.42</v>
          </cell>
          <cell r="P30" t="str">
            <v>ĐẠT</v>
          </cell>
          <cell r="Q30" t="str">
            <v>ĐẠT</v>
          </cell>
          <cell r="R30" t="str">
            <v>ĐẠT</v>
          </cell>
          <cell r="S30" t="str">
            <v>Tốt</v>
          </cell>
          <cell r="T30" t="str">
            <v>Nợ 0 TC</v>
          </cell>
          <cell r="U30" t="str">
            <v>CNTN</v>
          </cell>
        </row>
        <row r="31">
          <cell r="B31">
            <v>2121157529</v>
          </cell>
          <cell r="C31" t="str">
            <v>Trần Hồng</v>
          </cell>
          <cell r="D31" t="str">
            <v>Phúc</v>
          </cell>
          <cell r="E31" t="str">
            <v>K21CMU-TPM</v>
          </cell>
          <cell r="F31">
            <v>35451</v>
          </cell>
          <cell r="G31" t="str">
            <v>Đà Nẵng</v>
          </cell>
          <cell r="H31" t="str">
            <v>Nam</v>
          </cell>
          <cell r="I31">
            <v>6.74</v>
          </cell>
          <cell r="J31">
            <v>7.5</v>
          </cell>
          <cell r="K31">
            <v>0</v>
          </cell>
          <cell r="L31">
            <v>0</v>
          </cell>
          <cell r="M31">
            <v>3.75</v>
          </cell>
          <cell r="N31">
            <v>6.6</v>
          </cell>
          <cell r="O31">
            <v>2.64</v>
          </cell>
          <cell r="P31">
            <v>0</v>
          </cell>
          <cell r="Q31" t="str">
            <v>ĐẠT</v>
          </cell>
          <cell r="R31" t="str">
            <v>ĐẠT</v>
          </cell>
          <cell r="S31" t="str">
            <v>Tốt</v>
          </cell>
          <cell r="T31" t="str">
            <v>Nợ 0 TC</v>
          </cell>
          <cell r="U31" t="str">
            <v>HỎNG</v>
          </cell>
        </row>
        <row r="32">
          <cell r="B32">
            <v>2121114039</v>
          </cell>
          <cell r="C32" t="str">
            <v>Phùng Đăng Hoàng</v>
          </cell>
          <cell r="D32" t="str">
            <v>Phương</v>
          </cell>
          <cell r="E32" t="str">
            <v>K21CMU-TPM</v>
          </cell>
          <cell r="F32">
            <v>35139</v>
          </cell>
          <cell r="G32" t="str">
            <v>TT Huế</v>
          </cell>
          <cell r="H32" t="str">
            <v>Nam</v>
          </cell>
          <cell r="I32">
            <v>7.34</v>
          </cell>
          <cell r="J32">
            <v>9.1</v>
          </cell>
          <cell r="K32">
            <v>8.3000000000000007</v>
          </cell>
          <cell r="L32">
            <v>7.3</v>
          </cell>
          <cell r="M32">
            <v>8.6999999999999993</v>
          </cell>
          <cell r="N32">
            <v>7.36</v>
          </cell>
          <cell r="O32">
            <v>3.06</v>
          </cell>
          <cell r="P32" t="str">
            <v>ĐẠT</v>
          </cell>
          <cell r="Q32" t="str">
            <v>ĐẠT</v>
          </cell>
          <cell r="R32" t="str">
            <v>ĐẠT</v>
          </cell>
          <cell r="S32" t="str">
            <v>Xuất Sắc</v>
          </cell>
          <cell r="T32" t="str">
            <v>Nợ 0 TC</v>
          </cell>
          <cell r="U32" t="str">
            <v>CNTN</v>
          </cell>
        </row>
        <row r="33">
          <cell r="B33">
            <v>2121114069</v>
          </cell>
          <cell r="C33" t="str">
            <v>Trần Nhật</v>
          </cell>
          <cell r="D33" t="str">
            <v>Phương</v>
          </cell>
          <cell r="E33" t="str">
            <v>K21CMU-TPM</v>
          </cell>
          <cell r="F33">
            <v>35432</v>
          </cell>
          <cell r="G33" t="str">
            <v>Quảng Trị</v>
          </cell>
          <cell r="H33" t="str">
            <v>Nam</v>
          </cell>
          <cell r="I33">
            <v>7.88</v>
          </cell>
          <cell r="J33">
            <v>9.1999999999999993</v>
          </cell>
          <cell r="K33">
            <v>9.1999999999999993</v>
          </cell>
          <cell r="L33">
            <v>8</v>
          </cell>
          <cell r="M33">
            <v>9.1999999999999993</v>
          </cell>
          <cell r="N33">
            <v>7.91</v>
          </cell>
          <cell r="O33">
            <v>3.41</v>
          </cell>
          <cell r="P33" t="str">
            <v>ĐẠT</v>
          </cell>
          <cell r="Q33" t="str">
            <v>ĐẠT</v>
          </cell>
          <cell r="R33" t="str">
            <v>ĐẠT</v>
          </cell>
          <cell r="S33" t="str">
            <v>Xuất Sắc</v>
          </cell>
          <cell r="T33" t="str">
            <v>Nợ 0 TC</v>
          </cell>
          <cell r="U33" t="str">
            <v>CNTN</v>
          </cell>
        </row>
        <row r="34">
          <cell r="B34">
            <v>2121126365</v>
          </cell>
          <cell r="C34" t="str">
            <v>Tôn Thất Nhật</v>
          </cell>
          <cell r="D34" t="str">
            <v>Quân</v>
          </cell>
          <cell r="E34" t="str">
            <v>K21CMU-TPM</v>
          </cell>
          <cell r="F34">
            <v>35597</v>
          </cell>
          <cell r="G34" t="str">
            <v>TT Huế</v>
          </cell>
          <cell r="H34" t="str">
            <v>Nam</v>
          </cell>
          <cell r="I34">
            <v>7.92</v>
          </cell>
          <cell r="J34">
            <v>9.1999999999999993</v>
          </cell>
          <cell r="K34">
            <v>9</v>
          </cell>
          <cell r="L34">
            <v>8.3000000000000007</v>
          </cell>
          <cell r="M34">
            <v>9.1</v>
          </cell>
          <cell r="N34">
            <v>7.94</v>
          </cell>
          <cell r="O34">
            <v>3.38</v>
          </cell>
          <cell r="P34" t="str">
            <v>ĐẠT</v>
          </cell>
          <cell r="Q34" t="str">
            <v>ĐẠT</v>
          </cell>
          <cell r="R34" t="str">
            <v>ĐẠT</v>
          </cell>
          <cell r="S34" t="str">
            <v>Tốt</v>
          </cell>
          <cell r="T34" t="str">
            <v>Nợ 0 TC</v>
          </cell>
          <cell r="U34" t="str">
            <v>CNTN</v>
          </cell>
        </row>
        <row r="35">
          <cell r="B35">
            <v>2121119062</v>
          </cell>
          <cell r="C35" t="str">
            <v>Phạm Tấn</v>
          </cell>
          <cell r="D35" t="str">
            <v>Tài</v>
          </cell>
          <cell r="E35" t="str">
            <v>K21CMU-TPM</v>
          </cell>
          <cell r="F35">
            <v>35432</v>
          </cell>
          <cell r="G35" t="str">
            <v>DakLak</v>
          </cell>
          <cell r="H35" t="str">
            <v>Nam</v>
          </cell>
          <cell r="I35">
            <v>7.9</v>
          </cell>
          <cell r="J35">
            <v>8.9</v>
          </cell>
          <cell r="K35">
            <v>9.5</v>
          </cell>
          <cell r="L35">
            <v>8.3000000000000007</v>
          </cell>
          <cell r="M35">
            <v>9.1999999999999993</v>
          </cell>
          <cell r="N35">
            <v>7.93</v>
          </cell>
          <cell r="O35">
            <v>3.37</v>
          </cell>
          <cell r="P35" t="str">
            <v>ĐẠT</v>
          </cell>
          <cell r="Q35" t="str">
            <v>ĐẠT</v>
          </cell>
          <cell r="R35" t="str">
            <v>ĐẠT</v>
          </cell>
          <cell r="S35" t="str">
            <v>Xuất Sắc</v>
          </cell>
          <cell r="T35" t="str">
            <v>Nợ 0 TC</v>
          </cell>
          <cell r="U35" t="str">
            <v>CNTN</v>
          </cell>
        </row>
        <row r="36">
          <cell r="B36">
            <v>2121117303</v>
          </cell>
          <cell r="C36" t="str">
            <v>Đàm Hồ Duy</v>
          </cell>
          <cell r="D36" t="str">
            <v>Tân</v>
          </cell>
          <cell r="E36" t="str">
            <v>K21CMU-TPM</v>
          </cell>
          <cell r="F36">
            <v>35461</v>
          </cell>
          <cell r="G36" t="str">
            <v>Đà Nẵng</v>
          </cell>
          <cell r="H36" t="str">
            <v>Nam</v>
          </cell>
          <cell r="I36">
            <v>6.99</v>
          </cell>
          <cell r="J36">
            <v>9.1999999999999993</v>
          </cell>
          <cell r="K36">
            <v>8.6999999999999993</v>
          </cell>
          <cell r="L36">
            <v>8</v>
          </cell>
          <cell r="M36">
            <v>8.9499999999999993</v>
          </cell>
          <cell r="N36">
            <v>7.02</v>
          </cell>
          <cell r="O36">
            <v>2.86</v>
          </cell>
          <cell r="P36" t="str">
            <v>ĐẠT</v>
          </cell>
          <cell r="Q36" t="str">
            <v>ĐẠT</v>
          </cell>
          <cell r="R36" t="str">
            <v>ĐẠT</v>
          </cell>
          <cell r="S36" t="str">
            <v>Tốt</v>
          </cell>
          <cell r="T36" t="str">
            <v>Nợ 0 TC</v>
          </cell>
          <cell r="U36" t="str">
            <v>CNTN</v>
          </cell>
        </row>
        <row r="37">
          <cell r="B37">
            <v>2121114102</v>
          </cell>
          <cell r="C37" t="str">
            <v>Nguyễn Quốc</v>
          </cell>
          <cell r="D37" t="str">
            <v>Thắng</v>
          </cell>
          <cell r="E37" t="str">
            <v>K21CMU-TPM</v>
          </cell>
          <cell r="F37">
            <v>35617</v>
          </cell>
          <cell r="G37" t="str">
            <v>Đà Nẵng</v>
          </cell>
          <cell r="H37" t="str">
            <v>Nam</v>
          </cell>
          <cell r="I37">
            <v>7.36</v>
          </cell>
          <cell r="J37">
            <v>9.3000000000000007</v>
          </cell>
          <cell r="K37">
            <v>8.9</v>
          </cell>
          <cell r="L37">
            <v>8.3000000000000007</v>
          </cell>
          <cell r="M37">
            <v>9.1000000000000014</v>
          </cell>
          <cell r="N37">
            <v>7.39</v>
          </cell>
          <cell r="O37">
            <v>3.08</v>
          </cell>
          <cell r="P37" t="str">
            <v>ĐẠT</v>
          </cell>
          <cell r="Q37" t="str">
            <v>ĐẠT</v>
          </cell>
          <cell r="R37" t="str">
            <v>ĐẠT</v>
          </cell>
          <cell r="S37" t="str">
            <v>Xuất Sắc</v>
          </cell>
          <cell r="T37" t="str">
            <v>Nợ 0 TC</v>
          </cell>
          <cell r="U37" t="str">
            <v>CNTN</v>
          </cell>
        </row>
        <row r="38">
          <cell r="B38">
            <v>2121114011</v>
          </cell>
          <cell r="C38" t="str">
            <v>Nguyễn Đức</v>
          </cell>
          <cell r="D38" t="str">
            <v>Thiện</v>
          </cell>
          <cell r="E38" t="str">
            <v>K21CMU-TPM</v>
          </cell>
          <cell r="F38">
            <v>35604</v>
          </cell>
          <cell r="G38" t="str">
            <v>Đà Nẵng</v>
          </cell>
          <cell r="H38" t="str">
            <v>Nam</v>
          </cell>
          <cell r="I38">
            <v>7.65</v>
          </cell>
          <cell r="J38">
            <v>9</v>
          </cell>
          <cell r="K38">
            <v>8</v>
          </cell>
          <cell r="L38">
            <v>6</v>
          </cell>
          <cell r="M38">
            <v>8.5</v>
          </cell>
          <cell r="N38">
            <v>7.66</v>
          </cell>
          <cell r="O38">
            <v>3.23</v>
          </cell>
          <cell r="P38" t="str">
            <v>ĐẠT</v>
          </cell>
          <cell r="Q38" t="str">
            <v>ĐẠT</v>
          </cell>
          <cell r="R38" t="str">
            <v>ĐẠT</v>
          </cell>
          <cell r="S38" t="str">
            <v>Tốt</v>
          </cell>
          <cell r="T38" t="str">
            <v>Nợ 0 TC</v>
          </cell>
          <cell r="U38" t="str">
            <v>CNTN</v>
          </cell>
        </row>
        <row r="39">
          <cell r="B39">
            <v>2120117130</v>
          </cell>
          <cell r="C39" t="str">
            <v>Nguyễn Xuân</v>
          </cell>
          <cell r="D39" t="str">
            <v>Thủy</v>
          </cell>
          <cell r="E39" t="str">
            <v>K21CMU-TPM</v>
          </cell>
          <cell r="F39">
            <v>35773</v>
          </cell>
          <cell r="G39" t="str">
            <v>Quảng Trị</v>
          </cell>
          <cell r="H39" t="str">
            <v>Nữ</v>
          </cell>
          <cell r="I39">
            <v>7.92</v>
          </cell>
          <cell r="J39">
            <v>8.1</v>
          </cell>
          <cell r="K39">
            <v>8.9</v>
          </cell>
          <cell r="L39">
            <v>7.8</v>
          </cell>
          <cell r="M39">
            <v>8.5</v>
          </cell>
          <cell r="N39">
            <v>7.94</v>
          </cell>
          <cell r="O39">
            <v>3.41</v>
          </cell>
          <cell r="P39" t="str">
            <v>ĐẠT</v>
          </cell>
          <cell r="Q39" t="str">
            <v>ĐẠT</v>
          </cell>
          <cell r="R39" t="str">
            <v>ĐẠT</v>
          </cell>
          <cell r="S39" t="str">
            <v>Xuất Sắc</v>
          </cell>
          <cell r="T39" t="str">
            <v>Nợ 0 TC</v>
          </cell>
          <cell r="U39" t="str">
            <v>CNTN</v>
          </cell>
        </row>
        <row r="40">
          <cell r="B40">
            <v>2121117313</v>
          </cell>
          <cell r="C40" t="str">
            <v>Phan Đặng Hải</v>
          </cell>
          <cell r="D40" t="str">
            <v>Vũ</v>
          </cell>
          <cell r="E40" t="str">
            <v>K21CMU-TPM</v>
          </cell>
          <cell r="F40">
            <v>35517</v>
          </cell>
          <cell r="G40" t="str">
            <v>Quảng Ngãi</v>
          </cell>
          <cell r="H40" t="str">
            <v>Nam</v>
          </cell>
          <cell r="I40">
            <v>7.65</v>
          </cell>
          <cell r="J40">
            <v>7.5</v>
          </cell>
          <cell r="K40">
            <v>8.8000000000000007</v>
          </cell>
          <cell r="L40">
            <v>8.3000000000000007</v>
          </cell>
          <cell r="M40">
            <v>8.15</v>
          </cell>
          <cell r="N40">
            <v>7.68</v>
          </cell>
          <cell r="O40">
            <v>3.26</v>
          </cell>
          <cell r="P40" t="str">
            <v>ĐẠT</v>
          </cell>
          <cell r="Q40" t="str">
            <v>ĐẠT</v>
          </cell>
          <cell r="R40" t="str">
            <v>ĐẠT</v>
          </cell>
          <cell r="S40" t="str">
            <v>Tốt</v>
          </cell>
          <cell r="T40" t="str">
            <v>Nợ 0 TC</v>
          </cell>
          <cell r="U40" t="str">
            <v>CNTN</v>
          </cell>
        </row>
        <row r="41">
          <cell r="B41">
            <v>2121118111</v>
          </cell>
          <cell r="C41" t="str">
            <v>Huỳnh Ngọc</v>
          </cell>
          <cell r="D41" t="str">
            <v>Vũ</v>
          </cell>
          <cell r="E41" t="str">
            <v>K21CMU-TPM</v>
          </cell>
          <cell r="F41">
            <v>35537</v>
          </cell>
          <cell r="G41" t="str">
            <v>Quảng Nam</v>
          </cell>
          <cell r="H41" t="str">
            <v>Nam</v>
          </cell>
          <cell r="I41">
            <v>7.21</v>
          </cell>
          <cell r="J41">
            <v>8</v>
          </cell>
          <cell r="K41">
            <v>8.5</v>
          </cell>
          <cell r="L41">
            <v>8.5</v>
          </cell>
          <cell r="M41">
            <v>8.25</v>
          </cell>
          <cell r="N41">
            <v>7.24</v>
          </cell>
          <cell r="O41">
            <v>3</v>
          </cell>
          <cell r="P41" t="str">
            <v>ĐẠT</v>
          </cell>
          <cell r="Q41" t="str">
            <v>ĐẠT</v>
          </cell>
          <cell r="R41" t="str">
            <v>ĐẠT</v>
          </cell>
          <cell r="S41" t="str">
            <v>Tốt</v>
          </cell>
          <cell r="T41" t="str">
            <v>Nợ 0 TC</v>
          </cell>
          <cell r="U41" t="str">
            <v>CNTN</v>
          </cell>
        </row>
        <row r="42">
          <cell r="B42">
            <v>2121119049</v>
          </cell>
          <cell r="C42" t="str">
            <v>Trịnh Quốc</v>
          </cell>
          <cell r="D42" t="str">
            <v>Vương</v>
          </cell>
          <cell r="E42" t="str">
            <v>K21CMU-TPM</v>
          </cell>
          <cell r="F42">
            <v>35250</v>
          </cell>
          <cell r="G42" t="str">
            <v>Đà Nẵng</v>
          </cell>
          <cell r="H42" t="str">
            <v>Nam</v>
          </cell>
          <cell r="I42">
            <v>7.14</v>
          </cell>
          <cell r="J42">
            <v>6.8</v>
          </cell>
          <cell r="K42">
            <v>6.3</v>
          </cell>
          <cell r="L42">
            <v>8</v>
          </cell>
          <cell r="M42">
            <v>6.55</v>
          </cell>
          <cell r="N42">
            <v>7.12</v>
          </cell>
          <cell r="O42">
            <v>2.91</v>
          </cell>
          <cell r="P42" t="str">
            <v>ĐẠT</v>
          </cell>
          <cell r="Q42" t="str">
            <v>ĐẠT</v>
          </cell>
          <cell r="R42" t="str">
            <v>ĐẠT</v>
          </cell>
          <cell r="S42" t="str">
            <v>Tốt</v>
          </cell>
          <cell r="T42" t="str">
            <v>Nợ 0 TC</v>
          </cell>
          <cell r="U42" t="str">
            <v>CNTN</v>
          </cell>
        </row>
        <row r="43">
          <cell r="B43">
            <v>2021145087</v>
          </cell>
          <cell r="C43" t="str">
            <v>Trần Viết</v>
          </cell>
          <cell r="D43" t="str">
            <v>Toàn</v>
          </cell>
          <cell r="E43" t="str">
            <v>K20CMU-TPM</v>
          </cell>
          <cell r="F43">
            <v>35043</v>
          </cell>
          <cell r="G43" t="str">
            <v>Đà Nẵng</v>
          </cell>
          <cell r="H43" t="str">
            <v>Nam</v>
          </cell>
          <cell r="I43">
            <v>6.57</v>
          </cell>
          <cell r="J43">
            <v>5.8</v>
          </cell>
          <cell r="K43">
            <v>8.1999999999999993</v>
          </cell>
          <cell r="L43">
            <v>7.8</v>
          </cell>
          <cell r="M43">
            <v>7</v>
          </cell>
          <cell r="N43">
            <v>6.61</v>
          </cell>
          <cell r="O43">
            <v>2.58</v>
          </cell>
          <cell r="P43">
            <v>0</v>
          </cell>
          <cell r="Q43" t="str">
            <v>ĐẠT</v>
          </cell>
          <cell r="R43" t="str">
            <v>ĐẠT</v>
          </cell>
          <cell r="S43" t="str">
            <v>Tốt</v>
          </cell>
          <cell r="T43" t="str">
            <v>Nợ 0 TC</v>
          </cell>
          <cell r="U43" t="str">
            <v>HOÃN CNTN</v>
          </cell>
        </row>
        <row r="44">
          <cell r="B44">
            <v>2021125633</v>
          </cell>
          <cell r="C44" t="str">
            <v>Trần Anh</v>
          </cell>
          <cell r="D44" t="str">
            <v>Tài</v>
          </cell>
          <cell r="E44" t="str">
            <v>K20CMU-TPM</v>
          </cell>
          <cell r="F44">
            <v>35112</v>
          </cell>
          <cell r="G44" t="str">
            <v>Đà Nẵng</v>
          </cell>
          <cell r="H44" t="str">
            <v>Nam</v>
          </cell>
          <cell r="I44">
            <v>6.29</v>
          </cell>
          <cell r="J44">
            <v>7.7</v>
          </cell>
          <cell r="K44">
            <v>7.6</v>
          </cell>
          <cell r="L44">
            <v>7.8</v>
          </cell>
          <cell r="M44">
            <v>7.7</v>
          </cell>
          <cell r="N44">
            <v>6.31</v>
          </cell>
          <cell r="O44">
            <v>2.44</v>
          </cell>
          <cell r="P44" t="str">
            <v>ĐẠT</v>
          </cell>
          <cell r="Q44" t="str">
            <v>ĐẠT</v>
          </cell>
          <cell r="R44" t="str">
            <v>ĐẠT</v>
          </cell>
          <cell r="S44" t="str">
            <v>Tốt</v>
          </cell>
          <cell r="T44" t="str">
            <v>Nợ 0 TC</v>
          </cell>
          <cell r="U44" t="str">
            <v>CNTN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2121117318</v>
          </cell>
          <cell r="C46" t="str">
            <v>Võ Văn</v>
          </cell>
          <cell r="D46" t="str">
            <v>An</v>
          </cell>
          <cell r="E46" t="str">
            <v>K21CMU-TPM</v>
          </cell>
          <cell r="F46">
            <v>35689</v>
          </cell>
          <cell r="G46" t="str">
            <v>Quảng Nam</v>
          </cell>
          <cell r="H46" t="str">
            <v>Nam</v>
          </cell>
          <cell r="I46">
            <v>7.62</v>
          </cell>
          <cell r="J46">
            <v>8.3000000000000007</v>
          </cell>
          <cell r="K46">
            <v>8.5</v>
          </cell>
          <cell r="L46">
            <v>8</v>
          </cell>
          <cell r="M46">
            <v>8.4</v>
          </cell>
          <cell r="N46">
            <v>7.64</v>
          </cell>
          <cell r="O46">
            <v>3.26</v>
          </cell>
          <cell r="P46" t="str">
            <v>ĐẠT</v>
          </cell>
          <cell r="Q46" t="str">
            <v>ĐẠT</v>
          </cell>
          <cell r="R46" t="str">
            <v>ĐẠT</v>
          </cell>
          <cell r="S46" t="str">
            <v>Tốt</v>
          </cell>
          <cell r="T46" t="str">
            <v>Nợ 0 TC</v>
          </cell>
          <cell r="U46" t="str">
            <v>CNTN</v>
          </cell>
        </row>
        <row r="47">
          <cell r="B47">
            <v>2121114146</v>
          </cell>
          <cell r="C47" t="str">
            <v>Nguyễn Đắc</v>
          </cell>
          <cell r="D47" t="str">
            <v>Ánh</v>
          </cell>
          <cell r="E47" t="str">
            <v>K21CMU-TPM</v>
          </cell>
          <cell r="F47">
            <v>35632</v>
          </cell>
          <cell r="G47" t="str">
            <v>Đà Nẵng</v>
          </cell>
          <cell r="H47" t="str">
            <v>Nam</v>
          </cell>
          <cell r="I47">
            <v>8.07</v>
          </cell>
          <cell r="J47">
            <v>9.3000000000000007</v>
          </cell>
          <cell r="K47">
            <v>9</v>
          </cell>
          <cell r="L47">
            <v>7</v>
          </cell>
          <cell r="M47">
            <v>9.15</v>
          </cell>
          <cell r="N47">
            <v>8.09</v>
          </cell>
          <cell r="O47">
            <v>3.49</v>
          </cell>
          <cell r="P47" t="str">
            <v>ĐẠT</v>
          </cell>
          <cell r="Q47" t="str">
            <v>ĐẠT</v>
          </cell>
          <cell r="R47" t="str">
            <v>ĐẠT</v>
          </cell>
          <cell r="S47" t="str">
            <v>Tốt</v>
          </cell>
          <cell r="T47" t="str">
            <v>Nợ 0 TC</v>
          </cell>
          <cell r="U47" t="str">
            <v>CNTN</v>
          </cell>
        </row>
        <row r="48">
          <cell r="B48">
            <v>2121114142</v>
          </cell>
          <cell r="C48" t="str">
            <v>Lâm Trần Quốc</v>
          </cell>
          <cell r="D48" t="str">
            <v>Đạt</v>
          </cell>
          <cell r="E48" t="str">
            <v>K21CMU-TPM</v>
          </cell>
          <cell r="F48">
            <v>35743</v>
          </cell>
          <cell r="G48" t="str">
            <v>Đà Nẵng</v>
          </cell>
          <cell r="H48" t="str">
            <v>Nam</v>
          </cell>
          <cell r="I48">
            <v>6.44</v>
          </cell>
          <cell r="J48">
            <v>6.5</v>
          </cell>
          <cell r="K48">
            <v>8.5</v>
          </cell>
          <cell r="L48">
            <v>6.3</v>
          </cell>
          <cell r="M48">
            <v>7.5</v>
          </cell>
          <cell r="N48">
            <v>6.48</v>
          </cell>
          <cell r="O48">
            <v>2.58</v>
          </cell>
          <cell r="P48">
            <v>0</v>
          </cell>
          <cell r="Q48" t="str">
            <v>ĐẠT</v>
          </cell>
          <cell r="R48" t="str">
            <v>ĐẠT</v>
          </cell>
          <cell r="S48" t="str">
            <v>Tốt</v>
          </cell>
          <cell r="T48" t="str">
            <v>Nợ 5 TC</v>
          </cell>
          <cell r="U48" t="str">
            <v>HOÃN CNTN</v>
          </cell>
        </row>
        <row r="49">
          <cell r="B49">
            <v>2121116967</v>
          </cell>
          <cell r="C49" t="str">
            <v>Võ Thế</v>
          </cell>
          <cell r="D49" t="str">
            <v>Doãn</v>
          </cell>
          <cell r="E49" t="str">
            <v>K21CMU-TPM</v>
          </cell>
          <cell r="F49">
            <v>35661</v>
          </cell>
          <cell r="G49" t="str">
            <v>Quảng Bình</v>
          </cell>
          <cell r="H49" t="str">
            <v>Nam</v>
          </cell>
          <cell r="I49">
            <v>7.12</v>
          </cell>
          <cell r="J49">
            <v>8.1</v>
          </cell>
          <cell r="K49">
            <v>8.1999999999999993</v>
          </cell>
          <cell r="L49">
            <v>5.5</v>
          </cell>
          <cell r="M49">
            <v>8.1499999999999986</v>
          </cell>
          <cell r="N49">
            <v>7.14</v>
          </cell>
          <cell r="O49">
            <v>2.95</v>
          </cell>
          <cell r="P49">
            <v>0</v>
          </cell>
          <cell r="Q49" t="str">
            <v>ĐẠT</v>
          </cell>
          <cell r="R49" t="str">
            <v>ĐẠT</v>
          </cell>
          <cell r="S49" t="str">
            <v>Tốt</v>
          </cell>
          <cell r="T49" t="str">
            <v>Nợ 0 TC</v>
          </cell>
          <cell r="U49" t="str">
            <v>HOÃN CNTN</v>
          </cell>
        </row>
        <row r="50">
          <cell r="B50">
            <v>2121116692</v>
          </cell>
          <cell r="C50" t="str">
            <v>Lê Đại</v>
          </cell>
          <cell r="D50" t="str">
            <v>Dương</v>
          </cell>
          <cell r="E50" t="str">
            <v>K21CMU-TPM</v>
          </cell>
          <cell r="F50">
            <v>35634</v>
          </cell>
          <cell r="G50" t="str">
            <v>Đà Nẵng</v>
          </cell>
          <cell r="H50" t="str">
            <v>Nam</v>
          </cell>
          <cell r="I50">
            <v>6.77</v>
          </cell>
          <cell r="J50">
            <v>9.1999999999999993</v>
          </cell>
          <cell r="K50">
            <v>8.6</v>
          </cell>
          <cell r="L50">
            <v>6</v>
          </cell>
          <cell r="M50">
            <v>8.8999999999999986</v>
          </cell>
          <cell r="N50">
            <v>6.8</v>
          </cell>
          <cell r="O50">
            <v>2.78</v>
          </cell>
          <cell r="P50" t="str">
            <v>ĐẠT</v>
          </cell>
          <cell r="Q50" t="str">
            <v>ĐẠT</v>
          </cell>
          <cell r="R50" t="str">
            <v>ĐẠT</v>
          </cell>
          <cell r="S50" t="str">
            <v>Tốt</v>
          </cell>
          <cell r="T50" t="str">
            <v>Nợ 3 TC</v>
          </cell>
          <cell r="U50" t="str">
            <v>HOÃN CNTN</v>
          </cell>
        </row>
        <row r="51">
          <cell r="B51">
            <v>2121118969</v>
          </cell>
          <cell r="C51" t="str">
            <v>Phạm Đức</v>
          </cell>
          <cell r="D51" t="str">
            <v>Dương</v>
          </cell>
          <cell r="E51" t="str">
            <v>K21CMU-TPM</v>
          </cell>
          <cell r="F51">
            <v>35530</v>
          </cell>
          <cell r="G51" t="str">
            <v>Quảng Nam</v>
          </cell>
          <cell r="H51" t="str">
            <v>Nam</v>
          </cell>
          <cell r="I51">
            <v>7.42</v>
          </cell>
          <cell r="J51">
            <v>9.5</v>
          </cell>
          <cell r="K51">
            <v>9.1999999999999993</v>
          </cell>
          <cell r="L51">
            <v>8</v>
          </cell>
          <cell r="M51">
            <v>9.35</v>
          </cell>
          <cell r="N51">
            <v>7.45</v>
          </cell>
          <cell r="O51">
            <v>3.14</v>
          </cell>
          <cell r="P51" t="str">
            <v>ĐẠT</v>
          </cell>
          <cell r="Q51" t="str">
            <v>ĐẠT</v>
          </cell>
          <cell r="R51" t="str">
            <v>ĐẠT</v>
          </cell>
          <cell r="S51" t="str">
            <v>Tốt</v>
          </cell>
          <cell r="T51" t="str">
            <v>Nợ 3 TC</v>
          </cell>
          <cell r="U51" t="str">
            <v>HOÃN CNTN</v>
          </cell>
        </row>
        <row r="52">
          <cell r="B52">
            <v>2121116878</v>
          </cell>
          <cell r="C52" t="str">
            <v>Vũ Trường</v>
          </cell>
          <cell r="D52" t="str">
            <v>Giang</v>
          </cell>
          <cell r="E52" t="str">
            <v>K21CMU-TPM</v>
          </cell>
          <cell r="F52">
            <v>35710</v>
          </cell>
          <cell r="G52" t="str">
            <v>Nam Định</v>
          </cell>
          <cell r="H52" t="str">
            <v>Nam</v>
          </cell>
          <cell r="I52">
            <v>7.14</v>
          </cell>
          <cell r="J52">
            <v>8.6</v>
          </cell>
          <cell r="K52">
            <v>8.9</v>
          </cell>
          <cell r="L52">
            <v>5.8</v>
          </cell>
          <cell r="M52">
            <v>8.75</v>
          </cell>
          <cell r="N52">
            <v>7.17</v>
          </cell>
          <cell r="O52">
            <v>2.96</v>
          </cell>
          <cell r="P52" t="str">
            <v>ĐẠT</v>
          </cell>
          <cell r="Q52" t="str">
            <v>ĐẠT</v>
          </cell>
          <cell r="R52" t="str">
            <v>ĐẠT</v>
          </cell>
          <cell r="S52" t="str">
            <v>Tốt</v>
          </cell>
          <cell r="T52" t="str">
            <v>Nợ 3 TC</v>
          </cell>
          <cell r="U52" t="str">
            <v>HOÃN CNTN</v>
          </cell>
        </row>
        <row r="53">
          <cell r="B53">
            <v>2121128054</v>
          </cell>
          <cell r="C53" t="str">
            <v>Trương Văn</v>
          </cell>
          <cell r="D53" t="str">
            <v>Hà</v>
          </cell>
          <cell r="E53" t="str">
            <v>K21CMU-TPM</v>
          </cell>
          <cell r="F53">
            <v>35764</v>
          </cell>
          <cell r="G53" t="str">
            <v>Quảng Nam</v>
          </cell>
          <cell r="H53" t="str">
            <v>Nam</v>
          </cell>
          <cell r="I53">
            <v>7.62</v>
          </cell>
          <cell r="J53">
            <v>9.1999999999999993</v>
          </cell>
          <cell r="K53">
            <v>9.1999999999999993</v>
          </cell>
          <cell r="L53">
            <v>7</v>
          </cell>
          <cell r="M53">
            <v>9.1999999999999993</v>
          </cell>
          <cell r="N53">
            <v>7.65</v>
          </cell>
          <cell r="O53">
            <v>3.23</v>
          </cell>
          <cell r="P53">
            <v>0</v>
          </cell>
          <cell r="Q53" t="str">
            <v>ĐẠT</v>
          </cell>
          <cell r="R53" t="str">
            <v>ĐẠT</v>
          </cell>
          <cell r="S53" t="str">
            <v>Xuất Sắc</v>
          </cell>
          <cell r="T53" t="str">
            <v>Nợ 0 TC</v>
          </cell>
          <cell r="U53" t="str">
            <v>HOÃN CNTN</v>
          </cell>
        </row>
        <row r="54">
          <cell r="B54">
            <v>1911117077</v>
          </cell>
          <cell r="C54" t="str">
            <v>Lê Trí</v>
          </cell>
          <cell r="D54" t="str">
            <v>Hào</v>
          </cell>
          <cell r="E54" t="str">
            <v>K21CMU-TPM</v>
          </cell>
          <cell r="F54">
            <v>34950</v>
          </cell>
          <cell r="G54" t="str">
            <v>Đà Nẵng</v>
          </cell>
          <cell r="H54" t="str">
            <v>Nam</v>
          </cell>
          <cell r="I54">
            <v>7</v>
          </cell>
          <cell r="J54">
            <v>8.5</v>
          </cell>
          <cell r="K54">
            <v>8.8000000000000007</v>
          </cell>
          <cell r="L54">
            <v>6.5</v>
          </cell>
          <cell r="M54">
            <v>8.65</v>
          </cell>
          <cell r="N54">
            <v>7.04</v>
          </cell>
          <cell r="O54">
            <v>2.92</v>
          </cell>
          <cell r="P54" t="str">
            <v>ĐẠT</v>
          </cell>
          <cell r="Q54" t="str">
            <v>ĐẠT</v>
          </cell>
          <cell r="R54">
            <v>0</v>
          </cell>
          <cell r="S54" t="str">
            <v>Khá</v>
          </cell>
          <cell r="T54" t="str">
            <v>Nợ 3 TC</v>
          </cell>
          <cell r="U54" t="str">
            <v>HOÃN CNTN</v>
          </cell>
        </row>
        <row r="55">
          <cell r="B55">
            <v>2121114171</v>
          </cell>
          <cell r="C55" t="str">
            <v>Lê Trung</v>
          </cell>
          <cell r="D55" t="str">
            <v>Hiếu</v>
          </cell>
          <cell r="E55" t="str">
            <v>K21CMU-TPM</v>
          </cell>
          <cell r="F55">
            <v>35594</v>
          </cell>
          <cell r="G55" t="str">
            <v>Gia Lai</v>
          </cell>
          <cell r="H55" t="str">
            <v>Nam</v>
          </cell>
          <cell r="I55">
            <v>7.1</v>
          </cell>
          <cell r="J55">
            <v>8.5</v>
          </cell>
          <cell r="K55">
            <v>7.9</v>
          </cell>
          <cell r="L55">
            <v>8</v>
          </cell>
          <cell r="M55">
            <v>8.1999999999999993</v>
          </cell>
          <cell r="N55">
            <v>7.11</v>
          </cell>
          <cell r="O55">
            <v>2.92</v>
          </cell>
          <cell r="P55" t="str">
            <v>ĐẠT</v>
          </cell>
          <cell r="Q55" t="str">
            <v>ĐẠT</v>
          </cell>
          <cell r="R55" t="str">
            <v>ĐẠT</v>
          </cell>
          <cell r="S55" t="str">
            <v>Tốt</v>
          </cell>
          <cell r="T55" t="str">
            <v>Nợ 0 TC</v>
          </cell>
          <cell r="U55" t="str">
            <v>CNTN</v>
          </cell>
        </row>
        <row r="56">
          <cell r="B56">
            <v>2121118137</v>
          </cell>
          <cell r="C56" t="str">
            <v>Phan Văn</v>
          </cell>
          <cell r="D56" t="str">
            <v>Hội</v>
          </cell>
          <cell r="E56" t="str">
            <v>K21CMU-TPM</v>
          </cell>
          <cell r="F56">
            <v>35755</v>
          </cell>
          <cell r="G56" t="str">
            <v>Quảng Nam</v>
          </cell>
          <cell r="H56" t="str">
            <v>Nam</v>
          </cell>
          <cell r="I56">
            <v>7.14</v>
          </cell>
          <cell r="J56">
            <v>8.5</v>
          </cell>
          <cell r="K56">
            <v>7.6</v>
          </cell>
          <cell r="L56">
            <v>7.5</v>
          </cell>
          <cell r="M56">
            <v>8.0500000000000007</v>
          </cell>
          <cell r="N56">
            <v>7.15</v>
          </cell>
          <cell r="O56">
            <v>3</v>
          </cell>
          <cell r="P56" t="str">
            <v>ĐẠT</v>
          </cell>
          <cell r="Q56" t="str">
            <v>ĐẠT</v>
          </cell>
          <cell r="R56" t="str">
            <v>ĐẠT</v>
          </cell>
          <cell r="S56" t="str">
            <v>Tốt</v>
          </cell>
          <cell r="T56" t="str">
            <v>Nợ 3 TC</v>
          </cell>
          <cell r="U56" t="str">
            <v>HOÃN CNTN</v>
          </cell>
        </row>
        <row r="57">
          <cell r="B57">
            <v>2121114091</v>
          </cell>
          <cell r="C57" t="str">
            <v>Vũ Mạnh</v>
          </cell>
          <cell r="D57" t="str">
            <v>Hùng</v>
          </cell>
          <cell r="E57" t="str">
            <v>K21CMU-TPM</v>
          </cell>
          <cell r="F57">
            <v>35450</v>
          </cell>
          <cell r="G57" t="str">
            <v>DakLak</v>
          </cell>
          <cell r="H57" t="str">
            <v>Nam</v>
          </cell>
          <cell r="I57">
            <v>7.77</v>
          </cell>
          <cell r="J57">
            <v>8.1</v>
          </cell>
          <cell r="K57">
            <v>8.8000000000000007</v>
          </cell>
          <cell r="L57">
            <v>7</v>
          </cell>
          <cell r="M57">
            <v>8.4499999999999993</v>
          </cell>
          <cell r="N57">
            <v>7.79</v>
          </cell>
          <cell r="O57">
            <v>3.3</v>
          </cell>
          <cell r="P57" t="str">
            <v>ĐẠT</v>
          </cell>
          <cell r="Q57" t="str">
            <v>ĐẠT</v>
          </cell>
          <cell r="R57" t="str">
            <v>ĐẠT</v>
          </cell>
          <cell r="S57" t="str">
            <v>Tốt</v>
          </cell>
          <cell r="T57" t="str">
            <v>Nợ 0 TC</v>
          </cell>
          <cell r="U57" t="str">
            <v>CNTN</v>
          </cell>
        </row>
        <row r="58">
          <cell r="B58">
            <v>2121114006</v>
          </cell>
          <cell r="C58" t="str">
            <v>Nguyễn Kim</v>
          </cell>
          <cell r="D58" t="str">
            <v>Hưng</v>
          </cell>
          <cell r="E58" t="str">
            <v>K21CMU-TPM</v>
          </cell>
          <cell r="F58">
            <v>35652</v>
          </cell>
          <cell r="G58" t="str">
            <v>Quảng Nam</v>
          </cell>
          <cell r="H58" t="str">
            <v>Nam</v>
          </cell>
          <cell r="I58">
            <v>6.58</v>
          </cell>
          <cell r="J58">
            <v>7.3</v>
          </cell>
          <cell r="K58">
            <v>7.2</v>
          </cell>
          <cell r="L58">
            <v>7</v>
          </cell>
          <cell r="M58">
            <v>7.25</v>
          </cell>
          <cell r="N58">
            <v>6.59</v>
          </cell>
          <cell r="O58">
            <v>2.59</v>
          </cell>
          <cell r="P58">
            <v>0</v>
          </cell>
          <cell r="Q58" t="str">
            <v>ĐẠT</v>
          </cell>
          <cell r="R58" t="str">
            <v>ĐẠT</v>
          </cell>
          <cell r="S58" t="str">
            <v>Khá</v>
          </cell>
          <cell r="T58" t="str">
            <v>Nợ 2 TC</v>
          </cell>
          <cell r="U58" t="str">
            <v>HOÃN CNTN</v>
          </cell>
        </row>
        <row r="59">
          <cell r="B59">
            <v>2121118118</v>
          </cell>
          <cell r="C59" t="str">
            <v>Phạm Tấn Anh</v>
          </cell>
          <cell r="D59" t="str">
            <v>Khoa</v>
          </cell>
          <cell r="E59" t="str">
            <v>K21CMU-TPM</v>
          </cell>
          <cell r="F59">
            <v>35684</v>
          </cell>
          <cell r="G59" t="str">
            <v>DakLak</v>
          </cell>
          <cell r="H59" t="str">
            <v>Nam</v>
          </cell>
          <cell r="I59">
            <v>7.37</v>
          </cell>
          <cell r="J59">
            <v>8.8000000000000007</v>
          </cell>
          <cell r="K59">
            <v>8.4</v>
          </cell>
          <cell r="L59">
            <v>6</v>
          </cell>
          <cell r="M59">
            <v>8.6000000000000014</v>
          </cell>
          <cell r="N59">
            <v>7.4</v>
          </cell>
          <cell r="O59">
            <v>3.07</v>
          </cell>
          <cell r="P59" t="str">
            <v>ĐẠT</v>
          </cell>
          <cell r="Q59" t="str">
            <v>ĐẠT</v>
          </cell>
          <cell r="R59" t="str">
            <v>ĐẠT</v>
          </cell>
          <cell r="S59" t="str">
            <v>Tốt</v>
          </cell>
          <cell r="T59" t="str">
            <v>Nợ 0 TC</v>
          </cell>
          <cell r="U59" t="str">
            <v>CNTN</v>
          </cell>
        </row>
        <row r="60">
          <cell r="B60">
            <v>2120113986</v>
          </cell>
          <cell r="C60" t="str">
            <v>Huỳnh Thị Như</v>
          </cell>
          <cell r="D60" t="str">
            <v>Minh</v>
          </cell>
          <cell r="E60" t="str">
            <v>K21CMU-TPM</v>
          </cell>
          <cell r="F60">
            <v>35627</v>
          </cell>
          <cell r="G60" t="str">
            <v>Đà Nẵng</v>
          </cell>
          <cell r="H60" t="str">
            <v>Nữ</v>
          </cell>
          <cell r="I60">
            <v>7.26</v>
          </cell>
          <cell r="J60">
            <v>9.3000000000000007</v>
          </cell>
          <cell r="K60">
            <v>8.8000000000000007</v>
          </cell>
          <cell r="L60">
            <v>6</v>
          </cell>
          <cell r="M60">
            <v>9.0500000000000007</v>
          </cell>
          <cell r="N60">
            <v>7.29</v>
          </cell>
          <cell r="O60">
            <v>2.99</v>
          </cell>
          <cell r="P60" t="str">
            <v>ĐẠT</v>
          </cell>
          <cell r="Q60" t="str">
            <v>ĐẠT</v>
          </cell>
          <cell r="R60" t="str">
            <v>ĐẠT</v>
          </cell>
          <cell r="S60" t="str">
            <v>Tốt</v>
          </cell>
          <cell r="T60" t="str">
            <v>Nợ 0 TC</v>
          </cell>
          <cell r="U60" t="str">
            <v>CNTN</v>
          </cell>
        </row>
        <row r="61">
          <cell r="B61">
            <v>2121126353</v>
          </cell>
          <cell r="C61" t="str">
            <v>Hà Quang</v>
          </cell>
          <cell r="D61" t="str">
            <v>Nhân</v>
          </cell>
          <cell r="E61" t="str">
            <v>K21CMU-TPM</v>
          </cell>
          <cell r="F61">
            <v>35588</v>
          </cell>
          <cell r="G61" t="str">
            <v>Đà Nẵng</v>
          </cell>
          <cell r="H61" t="str">
            <v>Nam</v>
          </cell>
          <cell r="I61">
            <v>6.74</v>
          </cell>
          <cell r="J61">
            <v>7.5</v>
          </cell>
          <cell r="K61">
            <v>8.6</v>
          </cell>
          <cell r="L61">
            <v>8.5</v>
          </cell>
          <cell r="M61">
            <v>8.0500000000000007</v>
          </cell>
          <cell r="N61">
            <v>6.78</v>
          </cell>
          <cell r="O61">
            <v>2.77</v>
          </cell>
          <cell r="P61" t="str">
            <v>ĐẠT</v>
          </cell>
          <cell r="Q61" t="str">
            <v>ĐẠT</v>
          </cell>
          <cell r="R61" t="str">
            <v>ĐẠT</v>
          </cell>
          <cell r="S61" t="str">
            <v>Khá</v>
          </cell>
          <cell r="T61" t="str">
            <v>Nợ 5 TC</v>
          </cell>
          <cell r="U61" t="str">
            <v>HOÃN CNTN</v>
          </cell>
        </row>
        <row r="62">
          <cell r="B62">
            <v>2121114153</v>
          </cell>
          <cell r="C62" t="str">
            <v>Nguyễn Văn</v>
          </cell>
          <cell r="D62" t="str">
            <v>Phi</v>
          </cell>
          <cell r="E62" t="str">
            <v>K21CMU-TPM</v>
          </cell>
          <cell r="F62">
            <v>35450</v>
          </cell>
          <cell r="G62" t="str">
            <v>Khánh Hòa</v>
          </cell>
          <cell r="H62" t="str">
            <v>Nam</v>
          </cell>
          <cell r="I62">
            <v>7.66</v>
          </cell>
          <cell r="J62">
            <v>8.4</v>
          </cell>
          <cell r="K62">
            <v>7.2</v>
          </cell>
          <cell r="L62">
            <v>6</v>
          </cell>
          <cell r="M62">
            <v>7.8000000000000007</v>
          </cell>
          <cell r="N62">
            <v>7.65</v>
          </cell>
          <cell r="O62">
            <v>3.28</v>
          </cell>
          <cell r="P62" t="str">
            <v>ĐẠT</v>
          </cell>
          <cell r="Q62" t="str">
            <v>ĐẠT</v>
          </cell>
          <cell r="R62" t="str">
            <v>ĐẠT</v>
          </cell>
          <cell r="S62" t="str">
            <v>Tốt</v>
          </cell>
          <cell r="T62" t="str">
            <v>Nợ 2 TC</v>
          </cell>
          <cell r="U62" t="str">
            <v>HOÃN CNTN</v>
          </cell>
        </row>
        <row r="63">
          <cell r="B63">
            <v>2121618454</v>
          </cell>
          <cell r="C63" t="str">
            <v>Lê Quốc</v>
          </cell>
          <cell r="D63" t="str">
            <v>Phúc</v>
          </cell>
          <cell r="E63" t="str">
            <v>K21CMU-TPM</v>
          </cell>
          <cell r="F63">
            <v>35501</v>
          </cell>
          <cell r="G63" t="str">
            <v>Gia Lai</v>
          </cell>
          <cell r="H63" t="str">
            <v>Nam</v>
          </cell>
          <cell r="I63">
            <v>6.09</v>
          </cell>
          <cell r="J63">
            <v>9.3000000000000007</v>
          </cell>
          <cell r="K63">
            <v>7.3</v>
          </cell>
          <cell r="L63">
            <v>8</v>
          </cell>
          <cell r="M63">
            <v>8.3000000000000007</v>
          </cell>
          <cell r="N63">
            <v>6.11</v>
          </cell>
          <cell r="O63">
            <v>2.4</v>
          </cell>
          <cell r="P63">
            <v>0</v>
          </cell>
          <cell r="Q63" t="str">
            <v>ĐẠT</v>
          </cell>
          <cell r="R63" t="str">
            <v>ĐẠT</v>
          </cell>
          <cell r="S63" t="str">
            <v>Khá</v>
          </cell>
          <cell r="T63" t="str">
            <v>Nợ 7 TC</v>
          </cell>
          <cell r="U63" t="str">
            <v>HOÃN CNTN</v>
          </cell>
        </row>
        <row r="64">
          <cell r="B64">
            <v>2121114187</v>
          </cell>
          <cell r="C64" t="str">
            <v>Nguyễn Minh</v>
          </cell>
          <cell r="D64" t="str">
            <v>Quang</v>
          </cell>
          <cell r="E64" t="str">
            <v>K21CMU-TPM</v>
          </cell>
          <cell r="F64">
            <v>35747</v>
          </cell>
          <cell r="G64" t="str">
            <v>Đà Nẵng</v>
          </cell>
          <cell r="H64" t="str">
            <v>Nam</v>
          </cell>
          <cell r="I64">
            <v>6.81</v>
          </cell>
          <cell r="J64">
            <v>7.5</v>
          </cell>
          <cell r="K64">
            <v>6.5</v>
          </cell>
          <cell r="L64">
            <v>7.8</v>
          </cell>
          <cell r="M64">
            <v>7</v>
          </cell>
          <cell r="N64">
            <v>6.8</v>
          </cell>
          <cell r="O64">
            <v>2.73</v>
          </cell>
          <cell r="P64">
            <v>0</v>
          </cell>
          <cell r="Q64" t="str">
            <v>ĐẠT</v>
          </cell>
          <cell r="R64" t="str">
            <v>ĐẠT</v>
          </cell>
          <cell r="S64" t="str">
            <v>Khá</v>
          </cell>
          <cell r="T64" t="str">
            <v>Nợ 0 TC</v>
          </cell>
          <cell r="U64" t="str">
            <v>HOÃN CNTN</v>
          </cell>
        </row>
        <row r="65">
          <cell r="B65">
            <v>2121114120</v>
          </cell>
          <cell r="C65" t="str">
            <v>Nguyễn Cao</v>
          </cell>
          <cell r="D65" t="str">
            <v>Quý</v>
          </cell>
          <cell r="E65" t="str">
            <v>K21CMU-TPM</v>
          </cell>
          <cell r="F65">
            <v>35718</v>
          </cell>
          <cell r="G65" t="str">
            <v>Đà Nẵng</v>
          </cell>
          <cell r="H65" t="str">
            <v>Nam</v>
          </cell>
          <cell r="I65">
            <v>6.84</v>
          </cell>
          <cell r="J65">
            <v>9.5</v>
          </cell>
          <cell r="K65">
            <v>8.8000000000000007</v>
          </cell>
          <cell r="L65">
            <v>6.5</v>
          </cell>
          <cell r="M65">
            <v>9.15</v>
          </cell>
          <cell r="N65">
            <v>6.88</v>
          </cell>
          <cell r="O65">
            <v>2.76</v>
          </cell>
          <cell r="P65" t="str">
            <v>ĐẠT</v>
          </cell>
          <cell r="Q65" t="str">
            <v>ĐẠT</v>
          </cell>
          <cell r="R65" t="str">
            <v>ĐẠT</v>
          </cell>
          <cell r="S65" t="str">
            <v>Tốt</v>
          </cell>
          <cell r="T65" t="str">
            <v>Nợ 0 TC</v>
          </cell>
          <cell r="U65" t="str">
            <v>CNTN</v>
          </cell>
        </row>
        <row r="66">
          <cell r="B66">
            <v>2021527960</v>
          </cell>
          <cell r="C66" t="str">
            <v>Võ Ngọc</v>
          </cell>
          <cell r="D66" t="str">
            <v>Rơ</v>
          </cell>
          <cell r="E66" t="str">
            <v>K21CMU-TPM</v>
          </cell>
          <cell r="F66">
            <v>35279</v>
          </cell>
          <cell r="G66" t="str">
            <v>Đà Nẵng</v>
          </cell>
          <cell r="H66" t="str">
            <v>Nam</v>
          </cell>
          <cell r="I66">
            <v>8.2899999999999991</v>
          </cell>
          <cell r="J66">
            <v>9.6999999999999993</v>
          </cell>
          <cell r="K66">
            <v>9.5</v>
          </cell>
          <cell r="L66">
            <v>0</v>
          </cell>
          <cell r="M66">
            <v>9.6</v>
          </cell>
          <cell r="N66">
            <v>8.31</v>
          </cell>
          <cell r="O66">
            <v>3.59</v>
          </cell>
          <cell r="P66" t="str">
            <v>ĐẠT</v>
          </cell>
          <cell r="Q66" t="str">
            <v>ĐẠT</v>
          </cell>
          <cell r="R66" t="str">
            <v>ĐẠT</v>
          </cell>
          <cell r="S66" t="str">
            <v>Xuất Sắc</v>
          </cell>
          <cell r="T66" t="str">
            <v>Nợ 2 TC</v>
          </cell>
          <cell r="U66" t="str">
            <v>HỎNG</v>
          </cell>
        </row>
        <row r="67">
          <cell r="B67">
            <v>2121114121</v>
          </cell>
          <cell r="C67" t="str">
            <v>Nguyễn Đăng Thiện</v>
          </cell>
          <cell r="D67" t="str">
            <v>Tâm</v>
          </cell>
          <cell r="E67" t="str">
            <v>K21CMU-TPM</v>
          </cell>
          <cell r="F67">
            <v>35636</v>
          </cell>
          <cell r="G67" t="str">
            <v>Quảng Nam</v>
          </cell>
          <cell r="H67" t="str">
            <v>Nam</v>
          </cell>
          <cell r="I67">
            <v>7.54</v>
          </cell>
          <cell r="J67">
            <v>9.6</v>
          </cell>
          <cell r="K67">
            <v>9.1</v>
          </cell>
          <cell r="L67">
            <v>7.3</v>
          </cell>
          <cell r="M67">
            <v>9.35</v>
          </cell>
          <cell r="N67">
            <v>7.57</v>
          </cell>
          <cell r="O67">
            <v>3.18</v>
          </cell>
          <cell r="P67" t="str">
            <v>ĐẠT</v>
          </cell>
          <cell r="Q67" t="str">
            <v>ĐẠT</v>
          </cell>
          <cell r="R67" t="str">
            <v>ĐẠT</v>
          </cell>
          <cell r="S67" t="str">
            <v>Tốt</v>
          </cell>
          <cell r="T67" t="str">
            <v>Nợ 0 TC</v>
          </cell>
          <cell r="U67" t="str">
            <v>CNTN</v>
          </cell>
        </row>
        <row r="68">
          <cell r="B68">
            <v>2121114084</v>
          </cell>
          <cell r="C68" t="str">
            <v>Lê Minh</v>
          </cell>
          <cell r="D68" t="str">
            <v>Thái</v>
          </cell>
          <cell r="E68" t="str">
            <v>K21CMU-TPM</v>
          </cell>
          <cell r="F68">
            <v>35702</v>
          </cell>
          <cell r="G68" t="str">
            <v>Hà Tĩnh</v>
          </cell>
          <cell r="H68" t="str">
            <v>Nam</v>
          </cell>
          <cell r="I68">
            <v>7.22</v>
          </cell>
          <cell r="J68">
            <v>8.6999999999999993</v>
          </cell>
          <cell r="K68">
            <v>8.1</v>
          </cell>
          <cell r="L68">
            <v>8.5</v>
          </cell>
          <cell r="M68">
            <v>8.3999999999999986</v>
          </cell>
          <cell r="N68">
            <v>7.23</v>
          </cell>
          <cell r="O68">
            <v>3</v>
          </cell>
          <cell r="P68" t="str">
            <v>ĐẠT</v>
          </cell>
          <cell r="Q68" t="str">
            <v>ĐẠT</v>
          </cell>
          <cell r="R68" t="str">
            <v>ĐẠT</v>
          </cell>
          <cell r="S68" t="str">
            <v>Khá</v>
          </cell>
          <cell r="T68" t="str">
            <v>Nợ 0 TC</v>
          </cell>
          <cell r="U68" t="str">
            <v>CNTN</v>
          </cell>
        </row>
        <row r="69">
          <cell r="B69">
            <v>2121118595</v>
          </cell>
          <cell r="C69" t="str">
            <v>Hoàng Cao</v>
          </cell>
          <cell r="D69" t="str">
            <v>Thiêm</v>
          </cell>
          <cell r="E69" t="str">
            <v>K21CMU-TPM</v>
          </cell>
          <cell r="F69">
            <v>35669</v>
          </cell>
          <cell r="G69" t="str">
            <v>Nghệ An</v>
          </cell>
          <cell r="H69" t="str">
            <v>Nam</v>
          </cell>
          <cell r="I69">
            <v>7.03</v>
          </cell>
          <cell r="J69">
            <v>6.7</v>
          </cell>
          <cell r="K69">
            <v>0</v>
          </cell>
          <cell r="L69">
            <v>0</v>
          </cell>
          <cell r="M69">
            <v>3.35</v>
          </cell>
          <cell r="N69">
            <v>6.89</v>
          </cell>
          <cell r="O69">
            <v>2.82</v>
          </cell>
          <cell r="P69">
            <v>0</v>
          </cell>
          <cell r="Q69" t="str">
            <v>ĐẠT</v>
          </cell>
          <cell r="R69" t="str">
            <v>ĐẠT</v>
          </cell>
          <cell r="S69" t="str">
            <v>Tốt</v>
          </cell>
          <cell r="T69" t="str">
            <v>Nợ 3 TC</v>
          </cell>
          <cell r="U69" t="str">
            <v>HỎNG</v>
          </cell>
        </row>
        <row r="70">
          <cell r="B70">
            <v>2121114209</v>
          </cell>
          <cell r="C70" t="str">
            <v>Nguyễn Hoàng</v>
          </cell>
          <cell r="D70" t="str">
            <v>Thiện</v>
          </cell>
          <cell r="E70" t="str">
            <v>K21CMU-TPM</v>
          </cell>
          <cell r="F70">
            <v>35436</v>
          </cell>
          <cell r="G70" t="str">
            <v>Đà Nẵng</v>
          </cell>
          <cell r="H70" t="str">
            <v>Nam</v>
          </cell>
          <cell r="I70">
            <v>7.19</v>
          </cell>
          <cell r="J70">
            <v>7.2</v>
          </cell>
          <cell r="K70">
            <v>7.1</v>
          </cell>
          <cell r="L70">
            <v>7</v>
          </cell>
          <cell r="M70">
            <v>7.15</v>
          </cell>
          <cell r="N70">
            <v>7.19</v>
          </cell>
          <cell r="O70">
            <v>2.97</v>
          </cell>
          <cell r="P70">
            <v>0</v>
          </cell>
          <cell r="Q70" t="str">
            <v>ĐẠT</v>
          </cell>
          <cell r="R70" t="str">
            <v>ĐẠT</v>
          </cell>
          <cell r="S70" t="str">
            <v>Tốt</v>
          </cell>
          <cell r="T70" t="str">
            <v>Nợ 0 TC</v>
          </cell>
          <cell r="U70" t="str">
            <v>HOÃN CNTN</v>
          </cell>
        </row>
        <row r="71">
          <cell r="B71">
            <v>2121114099</v>
          </cell>
          <cell r="C71" t="str">
            <v>Nguyễn Văn</v>
          </cell>
          <cell r="D71" t="str">
            <v>Thuận</v>
          </cell>
          <cell r="E71" t="str">
            <v>K21CMU-TPM</v>
          </cell>
          <cell r="F71">
            <v>35435</v>
          </cell>
          <cell r="G71" t="str">
            <v>Đà Nẵng</v>
          </cell>
          <cell r="H71" t="str">
            <v>Nam</v>
          </cell>
          <cell r="I71">
            <v>7.19</v>
          </cell>
          <cell r="J71">
            <v>7.6</v>
          </cell>
          <cell r="K71">
            <v>8.6999999999999993</v>
          </cell>
          <cell r="L71">
            <v>8.3000000000000007</v>
          </cell>
          <cell r="M71">
            <v>8.1499999999999986</v>
          </cell>
          <cell r="N71">
            <v>7.22</v>
          </cell>
          <cell r="O71">
            <v>2.98</v>
          </cell>
          <cell r="P71" t="str">
            <v>ĐẠT</v>
          </cell>
          <cell r="Q71" t="str">
            <v>ĐẠT</v>
          </cell>
          <cell r="R71" t="str">
            <v>ĐẠT</v>
          </cell>
          <cell r="S71" t="str">
            <v>Tốt</v>
          </cell>
          <cell r="T71" t="str">
            <v>Nợ 0 TC</v>
          </cell>
          <cell r="U71" t="str">
            <v>CNTN</v>
          </cell>
        </row>
        <row r="72">
          <cell r="B72">
            <v>2121117321</v>
          </cell>
          <cell r="C72" t="str">
            <v>Lê Anh</v>
          </cell>
          <cell r="D72" t="str">
            <v>Thuận</v>
          </cell>
          <cell r="E72" t="str">
            <v>K21CMU-TPM</v>
          </cell>
          <cell r="F72">
            <v>35450</v>
          </cell>
          <cell r="G72" t="str">
            <v>Quảng Nam</v>
          </cell>
          <cell r="H72" t="str">
            <v>Nam</v>
          </cell>
          <cell r="I72">
            <v>6.92</v>
          </cell>
          <cell r="J72">
            <v>8</v>
          </cell>
          <cell r="K72">
            <v>8.4</v>
          </cell>
          <cell r="L72">
            <v>5.5</v>
          </cell>
          <cell r="M72">
            <v>8.1999999999999993</v>
          </cell>
          <cell r="N72">
            <v>6.95</v>
          </cell>
          <cell r="O72">
            <v>2.81</v>
          </cell>
          <cell r="P72">
            <v>0</v>
          </cell>
          <cell r="Q72" t="str">
            <v>ĐẠT</v>
          </cell>
          <cell r="R72" t="str">
            <v>ĐẠT</v>
          </cell>
          <cell r="S72" t="str">
            <v>Tốt</v>
          </cell>
          <cell r="T72" t="str">
            <v>Nợ 0 TC</v>
          </cell>
          <cell r="U72" t="str">
            <v>HOÃN CNTN</v>
          </cell>
        </row>
        <row r="73">
          <cell r="B73">
            <v>2121127996</v>
          </cell>
          <cell r="C73" t="str">
            <v>Nguyễn Trung</v>
          </cell>
          <cell r="D73" t="str">
            <v>Tiến</v>
          </cell>
          <cell r="E73" t="str">
            <v>K21CMU-TPM</v>
          </cell>
          <cell r="F73">
            <v>35727</v>
          </cell>
          <cell r="G73" t="str">
            <v>Khánh Hòa</v>
          </cell>
          <cell r="H73" t="str">
            <v>Nam</v>
          </cell>
          <cell r="I73">
            <v>6.52</v>
          </cell>
          <cell r="J73">
            <v>8.4</v>
          </cell>
          <cell r="K73">
            <v>7.4</v>
          </cell>
          <cell r="L73">
            <v>7</v>
          </cell>
          <cell r="M73">
            <v>7.9</v>
          </cell>
          <cell r="N73">
            <v>6.54</v>
          </cell>
          <cell r="O73">
            <v>2.58</v>
          </cell>
          <cell r="P73">
            <v>0</v>
          </cell>
          <cell r="Q73" t="str">
            <v>ĐẠT</v>
          </cell>
          <cell r="R73" t="str">
            <v>ĐẠT</v>
          </cell>
          <cell r="S73" t="str">
            <v>Xuất Sắc</v>
          </cell>
          <cell r="T73" t="str">
            <v>Nợ 3 TC</v>
          </cell>
          <cell r="U73" t="str">
            <v>HOÃN CNTN</v>
          </cell>
        </row>
        <row r="74">
          <cell r="B74">
            <v>2121213461</v>
          </cell>
          <cell r="C74" t="str">
            <v>Võ Ngọc</v>
          </cell>
          <cell r="D74" t="str">
            <v>Tín</v>
          </cell>
          <cell r="E74" t="str">
            <v>K21CMU-TPM</v>
          </cell>
          <cell r="F74">
            <v>35491</v>
          </cell>
          <cell r="G74" t="str">
            <v>Quảng Nam</v>
          </cell>
          <cell r="H74" t="str">
            <v>Nam</v>
          </cell>
          <cell r="I74">
            <v>7.05</v>
          </cell>
          <cell r="J74">
            <v>8.1</v>
          </cell>
          <cell r="K74">
            <v>8.9</v>
          </cell>
          <cell r="L74">
            <v>8.3000000000000007</v>
          </cell>
          <cell r="M74">
            <v>8.5</v>
          </cell>
          <cell r="N74">
            <v>7.08</v>
          </cell>
          <cell r="O74">
            <v>2.93</v>
          </cell>
          <cell r="P74" t="str">
            <v>ĐẠT</v>
          </cell>
          <cell r="Q74" t="str">
            <v>ĐẠT</v>
          </cell>
          <cell r="R74" t="str">
            <v>ĐẠT</v>
          </cell>
          <cell r="S74" t="str">
            <v>Tốt</v>
          </cell>
          <cell r="T74" t="str">
            <v>Nợ 4 TC</v>
          </cell>
          <cell r="U74" t="str">
            <v>HOÃN CNTN</v>
          </cell>
        </row>
        <row r="75">
          <cell r="B75">
            <v>2121114166</v>
          </cell>
          <cell r="C75" t="str">
            <v>Đào Phúc Khánh</v>
          </cell>
          <cell r="D75" t="str">
            <v>Toàn</v>
          </cell>
          <cell r="E75" t="str">
            <v>K21CMU-TPM</v>
          </cell>
          <cell r="F75">
            <v>34775</v>
          </cell>
          <cell r="G75" t="str">
            <v>Gia Lai</v>
          </cell>
          <cell r="H75" t="str">
            <v>Nam</v>
          </cell>
          <cell r="I75">
            <v>6.8</v>
          </cell>
          <cell r="J75">
            <v>7.7</v>
          </cell>
          <cell r="K75">
            <v>8.3000000000000007</v>
          </cell>
          <cell r="L75">
            <v>7.8</v>
          </cell>
          <cell r="M75">
            <v>8</v>
          </cell>
          <cell r="N75">
            <v>6.83</v>
          </cell>
          <cell r="O75">
            <v>2.76</v>
          </cell>
          <cell r="P75" t="str">
            <v>ĐẠT</v>
          </cell>
          <cell r="Q75" t="str">
            <v>ĐẠT</v>
          </cell>
          <cell r="R75" t="str">
            <v>ĐẠT</v>
          </cell>
          <cell r="S75" t="str">
            <v>Tốt</v>
          </cell>
          <cell r="T75" t="str">
            <v>Nợ 0 TC</v>
          </cell>
          <cell r="U75" t="str">
            <v>CNTN</v>
          </cell>
        </row>
        <row r="76">
          <cell r="B76">
            <v>2121117573</v>
          </cell>
          <cell r="C76" t="str">
            <v>Nguyễn Huy</v>
          </cell>
          <cell r="D76" t="str">
            <v>Trí</v>
          </cell>
          <cell r="E76" t="str">
            <v>K21CMU-TPM</v>
          </cell>
          <cell r="F76">
            <v>35550</v>
          </cell>
          <cell r="G76" t="str">
            <v>Đà Nẵng</v>
          </cell>
          <cell r="H76" t="str">
            <v>Nam</v>
          </cell>
          <cell r="I76">
            <v>6.97</v>
          </cell>
          <cell r="J76">
            <v>9</v>
          </cell>
          <cell r="K76">
            <v>8.5</v>
          </cell>
          <cell r="L76">
            <v>7.5</v>
          </cell>
          <cell r="M76">
            <v>8.75</v>
          </cell>
          <cell r="N76">
            <v>7</v>
          </cell>
          <cell r="O76">
            <v>2.84</v>
          </cell>
          <cell r="P76" t="str">
            <v>ĐẠT</v>
          </cell>
          <cell r="Q76" t="str">
            <v>ĐẠT</v>
          </cell>
          <cell r="R76" t="str">
            <v>ĐẠT</v>
          </cell>
          <cell r="S76" t="str">
            <v>Khá</v>
          </cell>
          <cell r="T76" t="str">
            <v>Nợ 0 TC</v>
          </cell>
          <cell r="U76" t="str">
            <v>CNTN</v>
          </cell>
        </row>
        <row r="77">
          <cell r="B77">
            <v>2121616542</v>
          </cell>
          <cell r="C77" t="str">
            <v>Đinh Trần Anh</v>
          </cell>
          <cell r="D77" t="str">
            <v>Trúc</v>
          </cell>
          <cell r="E77" t="str">
            <v>K21CMU-TPM</v>
          </cell>
          <cell r="F77">
            <v>35693</v>
          </cell>
          <cell r="G77" t="str">
            <v>Quảng Nam</v>
          </cell>
          <cell r="H77" t="str">
            <v>Nam</v>
          </cell>
          <cell r="I77">
            <v>6.45</v>
          </cell>
          <cell r="J77">
            <v>7.6</v>
          </cell>
          <cell r="K77">
            <v>7.4</v>
          </cell>
          <cell r="L77">
            <v>6</v>
          </cell>
          <cell r="M77">
            <v>7.5</v>
          </cell>
          <cell r="N77">
            <v>6.47</v>
          </cell>
          <cell r="O77">
            <v>2.5299999999999998</v>
          </cell>
          <cell r="P77">
            <v>0</v>
          </cell>
          <cell r="Q77" t="str">
            <v>ĐẠT</v>
          </cell>
          <cell r="R77" t="str">
            <v>ĐẠT</v>
          </cell>
          <cell r="S77" t="str">
            <v>Tốt</v>
          </cell>
          <cell r="T77" t="str">
            <v>Nợ 2 TC</v>
          </cell>
          <cell r="U77" t="str">
            <v>HOÃN CNTN</v>
          </cell>
        </row>
        <row r="78">
          <cell r="B78">
            <v>2121116953</v>
          </cell>
          <cell r="C78" t="str">
            <v>Nguyễn Xuân</v>
          </cell>
          <cell r="D78" t="str">
            <v>Trung</v>
          </cell>
          <cell r="E78" t="str">
            <v>K21CMU-TPM</v>
          </cell>
          <cell r="F78">
            <v>35205</v>
          </cell>
          <cell r="G78" t="str">
            <v>Đà Nẵng</v>
          </cell>
          <cell r="H78" t="str">
            <v>Nam</v>
          </cell>
          <cell r="I78">
            <v>6.82</v>
          </cell>
          <cell r="J78">
            <v>8.6999999999999993</v>
          </cell>
          <cell r="K78">
            <v>9</v>
          </cell>
          <cell r="L78">
            <v>8</v>
          </cell>
          <cell r="M78">
            <v>8.85</v>
          </cell>
          <cell r="N78">
            <v>6.87</v>
          </cell>
          <cell r="O78">
            <v>2.76</v>
          </cell>
          <cell r="P78" t="str">
            <v>ĐẠT</v>
          </cell>
          <cell r="Q78" t="str">
            <v>ĐẠT</v>
          </cell>
          <cell r="R78" t="str">
            <v>ĐẠT</v>
          </cell>
          <cell r="S78" t="str">
            <v>Khá</v>
          </cell>
          <cell r="T78" t="str">
            <v>Nợ 0 TC</v>
          </cell>
          <cell r="U78" t="str">
            <v>CNTN</v>
          </cell>
        </row>
        <row r="79">
          <cell r="B79">
            <v>2121126391</v>
          </cell>
          <cell r="C79" t="str">
            <v>Phan Nguyễn Minh</v>
          </cell>
          <cell r="D79" t="str">
            <v>Trung</v>
          </cell>
          <cell r="E79" t="str">
            <v>K21CMU-TPM</v>
          </cell>
          <cell r="F79">
            <v>35591</v>
          </cell>
          <cell r="G79" t="str">
            <v>Quảng Nam</v>
          </cell>
          <cell r="H79" t="str">
            <v>Nam</v>
          </cell>
          <cell r="I79">
            <v>6.67</v>
          </cell>
          <cell r="J79">
            <v>6.7</v>
          </cell>
          <cell r="K79">
            <v>7.4</v>
          </cell>
          <cell r="L79">
            <v>5.8</v>
          </cell>
          <cell r="M79">
            <v>7.0500000000000007</v>
          </cell>
          <cell r="N79">
            <v>6.68</v>
          </cell>
          <cell r="O79">
            <v>2.66</v>
          </cell>
          <cell r="P79" t="str">
            <v>ĐẠT</v>
          </cell>
          <cell r="Q79" t="str">
            <v>ĐẠT</v>
          </cell>
          <cell r="R79" t="str">
            <v>ĐẠT</v>
          </cell>
          <cell r="S79" t="str">
            <v>Tốt</v>
          </cell>
          <cell r="T79" t="str">
            <v>Nợ 3 TC</v>
          </cell>
          <cell r="U79" t="str">
            <v>HOÃN CNTN</v>
          </cell>
        </row>
        <row r="80">
          <cell r="B80">
            <v>2121114065</v>
          </cell>
          <cell r="C80" t="str">
            <v>Đỗ Văn</v>
          </cell>
          <cell r="D80" t="str">
            <v>Trường</v>
          </cell>
          <cell r="E80" t="str">
            <v>K21CMU-TPM</v>
          </cell>
          <cell r="F80">
            <v>35333</v>
          </cell>
          <cell r="G80" t="str">
            <v>Hưng Yên</v>
          </cell>
          <cell r="H80" t="str">
            <v>Nam</v>
          </cell>
          <cell r="I80">
            <v>7.32</v>
          </cell>
          <cell r="J80">
            <v>7.5</v>
          </cell>
          <cell r="K80">
            <v>0</v>
          </cell>
          <cell r="L80">
            <v>0</v>
          </cell>
          <cell r="M80">
            <v>3.75</v>
          </cell>
          <cell r="N80">
            <v>7.17</v>
          </cell>
          <cell r="O80">
            <v>3.01</v>
          </cell>
          <cell r="P80" t="str">
            <v>ĐẠT</v>
          </cell>
          <cell r="Q80" t="str">
            <v>ĐẠT</v>
          </cell>
          <cell r="R80" t="str">
            <v>ĐẠT</v>
          </cell>
          <cell r="S80" t="str">
            <v>Tốt</v>
          </cell>
          <cell r="T80" t="str">
            <v>Nợ 0 TC</v>
          </cell>
          <cell r="U80" t="str">
            <v>HỎNG</v>
          </cell>
        </row>
        <row r="81">
          <cell r="B81">
            <v>2121118422</v>
          </cell>
          <cell r="C81" t="str">
            <v>Nguyễn Phước Quý</v>
          </cell>
          <cell r="D81" t="str">
            <v>Tuấn</v>
          </cell>
          <cell r="E81" t="str">
            <v>K21CMU-TPM</v>
          </cell>
          <cell r="F81">
            <v>35069</v>
          </cell>
          <cell r="G81" t="str">
            <v>TT Huế</v>
          </cell>
          <cell r="H81" t="str">
            <v>Nam</v>
          </cell>
          <cell r="I81">
            <v>7.23</v>
          </cell>
          <cell r="J81">
            <v>8.4</v>
          </cell>
          <cell r="K81">
            <v>8.9</v>
          </cell>
          <cell r="L81">
            <v>8.3000000000000007</v>
          </cell>
          <cell r="M81">
            <v>8.65</v>
          </cell>
          <cell r="N81">
            <v>7.26</v>
          </cell>
          <cell r="O81">
            <v>3.02</v>
          </cell>
          <cell r="P81" t="str">
            <v>ĐẠT</v>
          </cell>
          <cell r="Q81" t="str">
            <v>ĐẠT</v>
          </cell>
          <cell r="R81" t="str">
            <v>ĐẠT</v>
          </cell>
          <cell r="S81" t="str">
            <v>Tốt</v>
          </cell>
          <cell r="T81" t="str">
            <v>Nợ 0 TC</v>
          </cell>
          <cell r="U81" t="str">
            <v>CNTN</v>
          </cell>
        </row>
        <row r="82">
          <cell r="B82">
            <v>2121119369</v>
          </cell>
          <cell r="C82" t="str">
            <v>Lê Anh</v>
          </cell>
          <cell r="D82" t="str">
            <v>Văn</v>
          </cell>
          <cell r="E82" t="str">
            <v>K21CMU-TPM</v>
          </cell>
          <cell r="F82">
            <v>35288</v>
          </cell>
          <cell r="G82" t="str">
            <v>Bình Định</v>
          </cell>
          <cell r="H82" t="str">
            <v>Nam</v>
          </cell>
          <cell r="I82">
            <v>7.24</v>
          </cell>
          <cell r="J82">
            <v>7.6</v>
          </cell>
          <cell r="K82">
            <v>8.9</v>
          </cell>
          <cell r="L82">
            <v>8.5</v>
          </cell>
          <cell r="M82">
            <v>8.25</v>
          </cell>
          <cell r="N82">
            <v>7.27</v>
          </cell>
          <cell r="O82">
            <v>3.02</v>
          </cell>
          <cell r="P82" t="str">
            <v>ĐẠT</v>
          </cell>
          <cell r="Q82">
            <v>0</v>
          </cell>
          <cell r="R82" t="str">
            <v>ĐẠT</v>
          </cell>
          <cell r="S82" t="str">
            <v>Khá</v>
          </cell>
          <cell r="T82" t="str">
            <v>Nợ 2 TC</v>
          </cell>
          <cell r="U82" t="str">
            <v>HOÃN CNTN</v>
          </cell>
        </row>
        <row r="83">
          <cell r="B83">
            <v>2121114127</v>
          </cell>
          <cell r="C83" t="str">
            <v>Nguyễn Trương Lâm</v>
          </cell>
          <cell r="D83" t="str">
            <v>Viên</v>
          </cell>
          <cell r="E83" t="str">
            <v>K21CMU-TPM</v>
          </cell>
          <cell r="F83">
            <v>35454</v>
          </cell>
          <cell r="G83" t="str">
            <v>Đà Nẵng</v>
          </cell>
          <cell r="H83" t="str">
            <v>Nam</v>
          </cell>
          <cell r="I83">
            <v>6.87</v>
          </cell>
          <cell r="J83">
            <v>8.6</v>
          </cell>
          <cell r="K83">
            <v>7.2</v>
          </cell>
          <cell r="L83">
            <v>6</v>
          </cell>
          <cell r="M83">
            <v>7.9</v>
          </cell>
          <cell r="N83">
            <v>6.87</v>
          </cell>
          <cell r="O83">
            <v>2.82</v>
          </cell>
          <cell r="P83">
            <v>0</v>
          </cell>
          <cell r="Q83" t="str">
            <v>ĐẠT</v>
          </cell>
          <cell r="R83" t="str">
            <v>ĐẠT</v>
          </cell>
          <cell r="S83" t="str">
            <v>Tốt</v>
          </cell>
          <cell r="T83" t="str">
            <v>Nợ 3 TC</v>
          </cell>
          <cell r="U83" t="str">
            <v>HOÃN CNTN</v>
          </cell>
        </row>
        <row r="84">
          <cell r="B84">
            <v>2121117297</v>
          </cell>
          <cell r="C84" t="str">
            <v>Đinh Phước</v>
          </cell>
          <cell r="D84" t="str">
            <v>Việt</v>
          </cell>
          <cell r="E84" t="str">
            <v>K21CMU-TPM</v>
          </cell>
          <cell r="F84">
            <v>35436</v>
          </cell>
          <cell r="G84" t="str">
            <v>Đà Nẵng</v>
          </cell>
          <cell r="H84" t="str">
            <v>Nam</v>
          </cell>
          <cell r="I84">
            <v>6.52</v>
          </cell>
          <cell r="J84">
            <v>8.1</v>
          </cell>
          <cell r="K84">
            <v>6.7</v>
          </cell>
          <cell r="L84">
            <v>7.5</v>
          </cell>
          <cell r="M84">
            <v>7.4</v>
          </cell>
          <cell r="N84">
            <v>6.52</v>
          </cell>
          <cell r="O84">
            <v>2.58</v>
          </cell>
          <cell r="P84">
            <v>0</v>
          </cell>
          <cell r="Q84" t="str">
            <v>ĐẠT</v>
          </cell>
          <cell r="R84" t="str">
            <v>ĐẠT</v>
          </cell>
          <cell r="S84" t="str">
            <v>Tốt</v>
          </cell>
          <cell r="T84" t="str">
            <v>Nợ 3 TC</v>
          </cell>
          <cell r="U84" t="str">
            <v>HOÃN CNTN</v>
          </cell>
        </row>
        <row r="85">
          <cell r="B85">
            <v>2121119438</v>
          </cell>
          <cell r="C85" t="str">
            <v>Trần Ngọc</v>
          </cell>
          <cell r="D85" t="str">
            <v>Vinh</v>
          </cell>
          <cell r="E85" t="str">
            <v>K21CMU-TPM</v>
          </cell>
          <cell r="F85">
            <v>35773</v>
          </cell>
          <cell r="G85" t="str">
            <v>Đà Nẵng</v>
          </cell>
          <cell r="H85" t="str">
            <v>Nam</v>
          </cell>
          <cell r="I85">
            <v>7.25</v>
          </cell>
          <cell r="J85">
            <v>7.2</v>
          </cell>
          <cell r="K85">
            <v>0</v>
          </cell>
          <cell r="L85">
            <v>0</v>
          </cell>
          <cell r="M85">
            <v>3.6</v>
          </cell>
          <cell r="N85">
            <v>7.1</v>
          </cell>
          <cell r="O85">
            <v>2.96</v>
          </cell>
          <cell r="P85">
            <v>0</v>
          </cell>
          <cell r="Q85" t="str">
            <v>ĐẠT</v>
          </cell>
          <cell r="R85" t="str">
            <v>ĐẠT</v>
          </cell>
          <cell r="S85" t="str">
            <v>Tốt</v>
          </cell>
          <cell r="T85" t="str">
            <v>Nợ 3 TC</v>
          </cell>
          <cell r="U85" t="str">
            <v>HỎNG</v>
          </cell>
        </row>
        <row r="86">
          <cell r="B86">
            <v>2011117267</v>
          </cell>
          <cell r="C86" t="str">
            <v>Phan Phước</v>
          </cell>
          <cell r="D86" t="str">
            <v>Vững</v>
          </cell>
          <cell r="E86" t="str">
            <v>K21CMU-TPM</v>
          </cell>
          <cell r="F86">
            <v>35185</v>
          </cell>
          <cell r="G86" t="str">
            <v>Quảng Nam</v>
          </cell>
          <cell r="H86" t="str">
            <v>Nam</v>
          </cell>
          <cell r="I86">
            <v>5.93</v>
          </cell>
          <cell r="J86">
            <v>7.6</v>
          </cell>
          <cell r="K86">
            <v>7.6</v>
          </cell>
          <cell r="L86">
            <v>0</v>
          </cell>
          <cell r="M86">
            <v>7.6</v>
          </cell>
          <cell r="N86">
            <v>5.97</v>
          </cell>
          <cell r="O86">
            <v>2.25</v>
          </cell>
          <cell r="P86">
            <v>0</v>
          </cell>
          <cell r="Q86" t="str">
            <v>ĐẠT</v>
          </cell>
          <cell r="R86" t="str">
            <v>ĐẠT</v>
          </cell>
          <cell r="S86" t="str">
            <v>Khá</v>
          </cell>
          <cell r="T86" t="str">
            <v>Nợ 5 TC</v>
          </cell>
          <cell r="U86" t="str">
            <v>HỎNG</v>
          </cell>
        </row>
        <row r="87">
          <cell r="B87">
            <v>2121114163</v>
          </cell>
          <cell r="C87" t="str">
            <v>Võ Đình</v>
          </cell>
          <cell r="D87" t="str">
            <v>Duy</v>
          </cell>
          <cell r="E87" t="str">
            <v>K21CMU-TPM</v>
          </cell>
          <cell r="F87">
            <v>35482</v>
          </cell>
          <cell r="G87" t="str">
            <v>Quảng Nam</v>
          </cell>
          <cell r="H87" t="str">
            <v>Nam</v>
          </cell>
          <cell r="I87">
            <v>6.88</v>
          </cell>
          <cell r="J87">
            <v>9.1</v>
          </cell>
          <cell r="K87">
            <v>8.6999999999999993</v>
          </cell>
          <cell r="L87">
            <v>6.8</v>
          </cell>
          <cell r="M87">
            <v>8.8999999999999986</v>
          </cell>
          <cell r="N87">
            <v>6.92</v>
          </cell>
          <cell r="O87">
            <v>2.82</v>
          </cell>
          <cell r="P87" t="str">
            <v>ĐẠT</v>
          </cell>
          <cell r="Q87" t="str">
            <v>ĐẠT</v>
          </cell>
          <cell r="R87" t="str">
            <v>ĐẠT</v>
          </cell>
          <cell r="S87" t="str">
            <v>Tốt</v>
          </cell>
          <cell r="T87" t="str">
            <v>Nợ 3 TC</v>
          </cell>
          <cell r="U87" t="str">
            <v>HOÃN CNTN</v>
          </cell>
        </row>
        <row r="88">
          <cell r="B88">
            <v>2120116829</v>
          </cell>
          <cell r="C88" t="str">
            <v>Đoàn Nữ Thục</v>
          </cell>
          <cell r="D88" t="str">
            <v>Oanh</v>
          </cell>
          <cell r="E88" t="str">
            <v>K21CMU-TPM</v>
          </cell>
          <cell r="F88">
            <v>35707</v>
          </cell>
          <cell r="G88" t="str">
            <v>TT Huế</v>
          </cell>
          <cell r="H88" t="str">
            <v>Nữ</v>
          </cell>
          <cell r="I88">
            <v>6.89</v>
          </cell>
          <cell r="J88">
            <v>7.7</v>
          </cell>
          <cell r="K88">
            <v>7.4</v>
          </cell>
          <cell r="L88">
            <v>0</v>
          </cell>
          <cell r="M88">
            <v>7.5500000000000007</v>
          </cell>
          <cell r="N88">
            <v>6.9</v>
          </cell>
          <cell r="O88">
            <v>2.86</v>
          </cell>
          <cell r="P88">
            <v>0</v>
          </cell>
          <cell r="Q88" t="str">
            <v>ĐẠT</v>
          </cell>
          <cell r="R88" t="str">
            <v>ĐẠT</v>
          </cell>
          <cell r="S88" t="str">
            <v>Tốt</v>
          </cell>
          <cell r="T88" t="str">
            <v>Nợ 7 TC</v>
          </cell>
          <cell r="U88" t="str">
            <v>HỎNG</v>
          </cell>
        </row>
        <row r="89">
          <cell r="B89">
            <v>2021124410</v>
          </cell>
          <cell r="C89" t="str">
            <v>Nguyễn Trung</v>
          </cell>
          <cell r="D89" t="str">
            <v>Anh</v>
          </cell>
          <cell r="E89" t="str">
            <v>K20CMU-TPM</v>
          </cell>
          <cell r="F89">
            <v>35204</v>
          </cell>
          <cell r="G89" t="str">
            <v>Hà Tĩnh</v>
          </cell>
          <cell r="H89" t="str">
            <v>Nam</v>
          </cell>
          <cell r="I89">
            <v>6.06</v>
          </cell>
          <cell r="J89">
            <v>6.7</v>
          </cell>
          <cell r="K89">
            <v>6.4</v>
          </cell>
          <cell r="L89">
            <v>7</v>
          </cell>
          <cell r="M89">
            <v>6.6</v>
          </cell>
          <cell r="N89">
            <v>6.06</v>
          </cell>
          <cell r="O89">
            <v>2.33</v>
          </cell>
          <cell r="P89">
            <v>0</v>
          </cell>
          <cell r="Q89" t="str">
            <v>ĐẠT</v>
          </cell>
          <cell r="R89" t="str">
            <v>ĐẠT</v>
          </cell>
          <cell r="S89" t="str">
            <v>Tốt</v>
          </cell>
          <cell r="T89" t="str">
            <v>Nợ 6 TC</v>
          </cell>
          <cell r="U89" t="str">
            <v>HOÃN CNTN</v>
          </cell>
        </row>
        <row r="90">
          <cell r="B90">
            <v>2021124606</v>
          </cell>
          <cell r="C90" t="str">
            <v>Nguyễn Duy</v>
          </cell>
          <cell r="D90" t="str">
            <v>Long</v>
          </cell>
          <cell r="E90" t="str">
            <v>K20CMU-TPM</v>
          </cell>
          <cell r="F90">
            <v>34982</v>
          </cell>
          <cell r="G90" t="str">
            <v>Quảng Trị</v>
          </cell>
          <cell r="H90" t="str">
            <v>Nam</v>
          </cell>
          <cell r="I90">
            <v>6.75</v>
          </cell>
          <cell r="J90">
            <v>9.1999999999999993</v>
          </cell>
          <cell r="K90">
            <v>8.8000000000000007</v>
          </cell>
          <cell r="L90">
            <v>7.5</v>
          </cell>
          <cell r="M90">
            <v>9</v>
          </cell>
          <cell r="N90">
            <v>6.79</v>
          </cell>
          <cell r="O90">
            <v>2.75</v>
          </cell>
          <cell r="P90" t="str">
            <v>ĐẠT</v>
          </cell>
          <cell r="Q90" t="str">
            <v>ĐẠT</v>
          </cell>
          <cell r="R90" t="str">
            <v>ĐẠT</v>
          </cell>
          <cell r="S90" t="str">
            <v>Xuất Sắc</v>
          </cell>
          <cell r="T90" t="str">
            <v>Nợ 4 TC</v>
          </cell>
          <cell r="U90" t="str">
            <v>HOÃN CNTN</v>
          </cell>
        </row>
        <row r="91">
          <cell r="B91">
            <v>2020112973</v>
          </cell>
          <cell r="C91" t="str">
            <v>Trần Minh</v>
          </cell>
          <cell r="D91" t="str">
            <v>Tú</v>
          </cell>
          <cell r="E91" t="str">
            <v>K20CMU-TPM</v>
          </cell>
          <cell r="F91">
            <v>35221</v>
          </cell>
          <cell r="G91" t="str">
            <v>Quảng Nam</v>
          </cell>
          <cell r="H91" t="str">
            <v>Nam</v>
          </cell>
          <cell r="I91">
            <v>6.44</v>
          </cell>
          <cell r="J91">
            <v>7.2</v>
          </cell>
          <cell r="K91">
            <v>6.3</v>
          </cell>
          <cell r="L91">
            <v>7.5</v>
          </cell>
          <cell r="M91">
            <v>6.8</v>
          </cell>
          <cell r="N91">
            <v>6.43</v>
          </cell>
          <cell r="O91">
            <v>2.56</v>
          </cell>
          <cell r="P91" t="str">
            <v>ĐẠT</v>
          </cell>
          <cell r="Q91" t="str">
            <v>ĐẠT</v>
          </cell>
          <cell r="R91" t="str">
            <v>ĐẠT</v>
          </cell>
          <cell r="S91" t="str">
            <v>Tốt</v>
          </cell>
          <cell r="T91" t="str">
            <v>Nợ 4 TC</v>
          </cell>
          <cell r="U91" t="str">
            <v>HOÃN CNTN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>
            <v>2021125062</v>
          </cell>
          <cell r="C93" t="str">
            <v>Ngô Khắc</v>
          </cell>
          <cell r="D93" t="str">
            <v>Bắc</v>
          </cell>
          <cell r="E93" t="str">
            <v>K20CMU-TPM</v>
          </cell>
          <cell r="F93">
            <v>34868</v>
          </cell>
          <cell r="G93" t="str">
            <v>Thanh Hóa</v>
          </cell>
          <cell r="H93" t="str">
            <v>Nam</v>
          </cell>
          <cell r="I93">
            <v>6.95</v>
          </cell>
          <cell r="J93">
            <v>9.5</v>
          </cell>
          <cell r="K93">
            <v>8.9</v>
          </cell>
          <cell r="L93">
            <v>6.3</v>
          </cell>
          <cell r="M93">
            <v>9.1999999999999993</v>
          </cell>
          <cell r="N93">
            <v>6.99</v>
          </cell>
          <cell r="O93">
            <v>2.83</v>
          </cell>
          <cell r="P93" t="str">
            <v>ĐẠT</v>
          </cell>
          <cell r="Q93" t="str">
            <v>ĐẠT</v>
          </cell>
          <cell r="R93" t="str">
            <v>ĐẠT</v>
          </cell>
          <cell r="S93" t="str">
            <v>Tốt</v>
          </cell>
          <cell r="T93" t="str">
            <v>Nợ 0 TC</v>
          </cell>
          <cell r="U93" t="str">
            <v>CNTN</v>
          </cell>
        </row>
        <row r="94">
          <cell r="B94">
            <v>2021340726</v>
          </cell>
          <cell r="C94" t="str">
            <v>Trần Hữu Thiện</v>
          </cell>
          <cell r="D94" t="str">
            <v>Nhân</v>
          </cell>
          <cell r="E94" t="str">
            <v>K20CMU-TPM</v>
          </cell>
          <cell r="F94">
            <v>34939</v>
          </cell>
          <cell r="G94" t="str">
            <v>Nghệ An</v>
          </cell>
          <cell r="H94" t="str">
            <v>Nam</v>
          </cell>
          <cell r="I94">
            <v>6.03</v>
          </cell>
          <cell r="J94">
            <v>6.5</v>
          </cell>
          <cell r="K94">
            <v>8.1</v>
          </cell>
          <cell r="L94">
            <v>6</v>
          </cell>
          <cell r="M94">
            <v>7.3</v>
          </cell>
          <cell r="N94">
            <v>6.07</v>
          </cell>
          <cell r="O94">
            <v>2.2599999999999998</v>
          </cell>
          <cell r="P94" t="str">
            <v>ĐẠT</v>
          </cell>
          <cell r="Q94" t="str">
            <v>ĐẠT</v>
          </cell>
          <cell r="R94" t="str">
            <v>ĐẠT</v>
          </cell>
          <cell r="S94" t="str">
            <v>Tốt</v>
          </cell>
          <cell r="T94" t="str">
            <v>Nợ 0 TC</v>
          </cell>
          <cell r="U94" t="str">
            <v>CNTN</v>
          </cell>
        </row>
        <row r="95">
          <cell r="B95">
            <v>2021217474</v>
          </cell>
          <cell r="C95" t="str">
            <v>Hoàng Văn</v>
          </cell>
          <cell r="D95" t="str">
            <v>Sỹ</v>
          </cell>
          <cell r="E95" t="str">
            <v>K20CMU-TPM</v>
          </cell>
          <cell r="F95">
            <v>34775</v>
          </cell>
          <cell r="G95" t="str">
            <v>Quảng Bình</v>
          </cell>
          <cell r="H95" t="str">
            <v>Nam</v>
          </cell>
          <cell r="I95">
            <v>6.82</v>
          </cell>
          <cell r="J95">
            <v>7.2</v>
          </cell>
          <cell r="K95">
            <v>8.3000000000000007</v>
          </cell>
          <cell r="L95">
            <v>7.5</v>
          </cell>
          <cell r="M95">
            <v>7.8</v>
          </cell>
          <cell r="N95">
            <v>6.85</v>
          </cell>
          <cell r="O95">
            <v>2.76</v>
          </cell>
          <cell r="P95" t="str">
            <v>ĐẠT</v>
          </cell>
          <cell r="Q95" t="str">
            <v>ĐẠT</v>
          </cell>
          <cell r="R95" t="str">
            <v>ĐẠT</v>
          </cell>
          <cell r="S95" t="str">
            <v>Tốt</v>
          </cell>
          <cell r="T95" t="str">
            <v>Nợ 0 TC</v>
          </cell>
          <cell r="U95" t="str">
            <v>CNTN</v>
          </cell>
        </row>
      </sheetData>
      <sheetData sheetId="7">
        <row r="9">
          <cell r="B9">
            <v>2021418422</v>
          </cell>
          <cell r="C9" t="str">
            <v>Đinh Ngọc</v>
          </cell>
          <cell r="D9" t="str">
            <v>Cường</v>
          </cell>
          <cell r="E9" t="str">
            <v>K20CSU-KTR</v>
          </cell>
          <cell r="F9">
            <v>35078</v>
          </cell>
          <cell r="G9" t="str">
            <v>Đà Nẵng</v>
          </cell>
          <cell r="H9" t="str">
            <v>Nam</v>
          </cell>
          <cell r="I9">
            <v>7.54</v>
          </cell>
          <cell r="J9">
            <v>9.3000000000000007</v>
          </cell>
          <cell r="K9">
            <v>8.6</v>
          </cell>
          <cell r="L9">
            <v>0</v>
          </cell>
          <cell r="M9">
            <v>0</v>
          </cell>
          <cell r="N9">
            <v>7.8</v>
          </cell>
          <cell r="O9">
            <v>8.8000000000000007</v>
          </cell>
          <cell r="P9">
            <v>7.57</v>
          </cell>
          <cell r="Q9">
            <v>3.2</v>
          </cell>
          <cell r="R9" t="str">
            <v>ĐẠT</v>
          </cell>
          <cell r="S9" t="str">
            <v>ĐẠT</v>
          </cell>
          <cell r="T9" t="str">
            <v>ĐẠT</v>
          </cell>
          <cell r="U9" t="str">
            <v>ĐẠT</v>
          </cell>
          <cell r="V9" t="str">
            <v>Xuất Sắc</v>
          </cell>
          <cell r="W9" t="str">
            <v>Nợ 0 TC</v>
          </cell>
          <cell r="X9" t="str">
            <v>CNTN</v>
          </cell>
        </row>
        <row r="10">
          <cell r="B10">
            <v>2020413301</v>
          </cell>
          <cell r="C10" t="str">
            <v>Mai Thanh</v>
          </cell>
          <cell r="D10" t="str">
            <v>Sơn</v>
          </cell>
          <cell r="E10" t="str">
            <v>K20CSU-KTR</v>
          </cell>
          <cell r="F10">
            <v>35227</v>
          </cell>
          <cell r="G10" t="str">
            <v>Quảng Nam</v>
          </cell>
          <cell r="H10" t="str">
            <v>Nam</v>
          </cell>
          <cell r="I10">
            <v>7.35</v>
          </cell>
          <cell r="J10">
            <v>9.4</v>
          </cell>
          <cell r="K10">
            <v>8.4</v>
          </cell>
          <cell r="L10">
            <v>0</v>
          </cell>
          <cell r="M10">
            <v>0</v>
          </cell>
          <cell r="N10">
            <v>7.5</v>
          </cell>
          <cell r="O10">
            <v>8.6999999999999993</v>
          </cell>
          <cell r="P10">
            <v>7.38</v>
          </cell>
          <cell r="Q10">
            <v>3.07</v>
          </cell>
          <cell r="R10" t="str">
            <v>ĐẠT</v>
          </cell>
          <cell r="S10" t="str">
            <v>ĐẠT</v>
          </cell>
          <cell r="T10" t="str">
            <v>ĐẠT</v>
          </cell>
          <cell r="U10" t="str">
            <v>ĐẠT</v>
          </cell>
          <cell r="V10" t="str">
            <v>Xuất Sắc</v>
          </cell>
          <cell r="W10" t="str">
            <v>Nợ 0 TC</v>
          </cell>
          <cell r="X10" t="str">
            <v>CNTN</v>
          </cell>
        </row>
        <row r="11">
          <cell r="B11">
            <v>2021425147</v>
          </cell>
          <cell r="C11" t="str">
            <v>Đỗ Mạnh</v>
          </cell>
          <cell r="D11" t="str">
            <v>Tuân</v>
          </cell>
          <cell r="E11" t="str">
            <v>K20CSU-KTR</v>
          </cell>
          <cell r="F11">
            <v>35370</v>
          </cell>
          <cell r="G11" t="str">
            <v>Kon Tum</v>
          </cell>
          <cell r="H11" t="str">
            <v>Nam</v>
          </cell>
          <cell r="I11">
            <v>7.27</v>
          </cell>
          <cell r="J11">
            <v>9.5</v>
          </cell>
          <cell r="K11">
            <v>8.1</v>
          </cell>
          <cell r="L11">
            <v>0</v>
          </cell>
          <cell r="M11">
            <v>0</v>
          </cell>
          <cell r="N11">
            <v>7.3</v>
          </cell>
          <cell r="O11">
            <v>8.5</v>
          </cell>
          <cell r="P11">
            <v>7.3</v>
          </cell>
          <cell r="Q11">
            <v>3.05</v>
          </cell>
          <cell r="R11">
            <v>0</v>
          </cell>
          <cell r="S11" t="str">
            <v>ĐẠT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0 TC</v>
          </cell>
          <cell r="X11" t="str">
            <v>HOÃN CNTN</v>
          </cell>
        </row>
        <row r="12">
          <cell r="B12">
            <v>2020418445</v>
          </cell>
          <cell r="C12" t="str">
            <v>Hồ Ngọc Uyên</v>
          </cell>
          <cell r="D12" t="str">
            <v>Uyên</v>
          </cell>
          <cell r="E12" t="str">
            <v>K20CSU-KTR</v>
          </cell>
          <cell r="F12">
            <v>35307</v>
          </cell>
          <cell r="G12" t="str">
            <v>TT Huế</v>
          </cell>
          <cell r="H12" t="str">
            <v>Nữ</v>
          </cell>
          <cell r="I12">
            <v>7.21</v>
          </cell>
          <cell r="J12">
            <v>8.9</v>
          </cell>
          <cell r="K12">
            <v>7.8</v>
          </cell>
          <cell r="L12">
            <v>0</v>
          </cell>
          <cell r="M12">
            <v>0</v>
          </cell>
          <cell r="N12">
            <v>4</v>
          </cell>
          <cell r="O12">
            <v>8.1</v>
          </cell>
          <cell r="P12">
            <v>7.23</v>
          </cell>
          <cell r="Q12">
            <v>2.98</v>
          </cell>
          <cell r="R12" t="str">
            <v>ĐẠT</v>
          </cell>
          <cell r="S12" t="str">
            <v>ĐẠT</v>
          </cell>
          <cell r="T12" t="str">
            <v>ĐẠT</v>
          </cell>
          <cell r="U12" t="str">
            <v>ĐẠT</v>
          </cell>
          <cell r="V12" t="str">
            <v>Xuất Sắc</v>
          </cell>
          <cell r="W12" t="str">
            <v>Nợ 0 TC</v>
          </cell>
          <cell r="X12" t="str">
            <v>HỎNG</v>
          </cell>
        </row>
        <row r="13">
          <cell r="B13">
            <v>1921413592</v>
          </cell>
          <cell r="C13" t="str">
            <v>Nguyễn Nhật</v>
          </cell>
          <cell r="D13" t="str">
            <v>Vũ</v>
          </cell>
          <cell r="E13" t="str">
            <v>K19CSU-KTR</v>
          </cell>
          <cell r="F13">
            <v>35028</v>
          </cell>
          <cell r="G13" t="str">
            <v>Tt Huế</v>
          </cell>
          <cell r="H13" t="str">
            <v>Nam</v>
          </cell>
          <cell r="I13">
            <v>6.8</v>
          </cell>
          <cell r="J13">
            <v>8.5</v>
          </cell>
          <cell r="K13">
            <v>7.6</v>
          </cell>
          <cell r="L13">
            <v>0</v>
          </cell>
          <cell r="M13">
            <v>0</v>
          </cell>
          <cell r="N13">
            <v>5.5</v>
          </cell>
          <cell r="O13">
            <v>7.9</v>
          </cell>
          <cell r="P13">
            <v>6.84</v>
          </cell>
          <cell r="Q13">
            <v>2.76</v>
          </cell>
          <cell r="R13">
            <v>0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Khá</v>
          </cell>
          <cell r="W13" t="str">
            <v>Nợ 0 TC</v>
          </cell>
          <cell r="X13" t="str">
            <v>HOÃN CNTN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>
            <v>2021416133</v>
          </cell>
          <cell r="C15" t="str">
            <v>Lê Đình</v>
          </cell>
          <cell r="D15" t="str">
            <v>Kiệt</v>
          </cell>
          <cell r="E15" t="str">
            <v>K20CSU-KTR</v>
          </cell>
          <cell r="F15">
            <v>35104</v>
          </cell>
          <cell r="G15" t="str">
            <v>Gia Lai</v>
          </cell>
          <cell r="H15" t="str">
            <v>Nam</v>
          </cell>
          <cell r="I15">
            <v>6.39</v>
          </cell>
          <cell r="J15">
            <v>9</v>
          </cell>
          <cell r="K15">
            <v>8.3000000000000007</v>
          </cell>
          <cell r="L15">
            <v>0</v>
          </cell>
          <cell r="M15">
            <v>0</v>
          </cell>
          <cell r="N15">
            <v>5.5</v>
          </cell>
          <cell r="O15">
            <v>8.5</v>
          </cell>
          <cell r="P15">
            <v>6.45</v>
          </cell>
          <cell r="Q15">
            <v>2.54</v>
          </cell>
          <cell r="R15" t="str">
            <v>ĐẠT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Khá</v>
          </cell>
          <cell r="W15" t="str">
            <v>Nợ 4 TC</v>
          </cell>
          <cell r="X15" t="str">
            <v>HOÃN CNTN</v>
          </cell>
        </row>
        <row r="16">
          <cell r="B16">
            <v>2021416728</v>
          </cell>
          <cell r="C16" t="str">
            <v>Võ Văn</v>
          </cell>
          <cell r="D16" t="str">
            <v>Thái</v>
          </cell>
          <cell r="E16" t="str">
            <v>K20CSU-KTR</v>
          </cell>
          <cell r="F16">
            <v>35305</v>
          </cell>
          <cell r="G16" t="str">
            <v>DakLak</v>
          </cell>
          <cell r="H16" t="str">
            <v>Nam</v>
          </cell>
          <cell r="I16">
            <v>7.09</v>
          </cell>
          <cell r="J16">
            <v>8.9</v>
          </cell>
          <cell r="K16">
            <v>7</v>
          </cell>
          <cell r="L16">
            <v>0</v>
          </cell>
          <cell r="M16">
            <v>0</v>
          </cell>
          <cell r="N16">
            <v>8</v>
          </cell>
          <cell r="O16">
            <v>7.5</v>
          </cell>
          <cell r="P16">
            <v>7.08</v>
          </cell>
          <cell r="Q16">
            <v>2.93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Tốt</v>
          </cell>
          <cell r="W16" t="str">
            <v>Nợ 3 TC</v>
          </cell>
          <cell r="X16" t="str">
            <v>HOÃN CNTN</v>
          </cell>
        </row>
        <row r="17">
          <cell r="B17">
            <v>1921416566</v>
          </cell>
          <cell r="C17" t="str">
            <v>Lê Văn</v>
          </cell>
          <cell r="D17" t="str">
            <v>Hải</v>
          </cell>
          <cell r="E17" t="str">
            <v>K19CSU-KTR</v>
          </cell>
          <cell r="F17">
            <v>35008</v>
          </cell>
          <cell r="G17" t="str">
            <v>Quảng Nam</v>
          </cell>
          <cell r="H17" t="str">
            <v>Nam</v>
          </cell>
          <cell r="I17">
            <v>5.89</v>
          </cell>
          <cell r="J17">
            <v>9</v>
          </cell>
          <cell r="K17">
            <v>7.3</v>
          </cell>
          <cell r="L17">
            <v>0</v>
          </cell>
          <cell r="M17">
            <v>0</v>
          </cell>
          <cell r="N17">
            <v>7.5</v>
          </cell>
          <cell r="O17">
            <v>7.8</v>
          </cell>
          <cell r="P17">
            <v>5.96</v>
          </cell>
          <cell r="Q17">
            <v>2.27</v>
          </cell>
          <cell r="R17">
            <v>0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Tốt</v>
          </cell>
          <cell r="W17" t="str">
            <v>Nợ 6 TC</v>
          </cell>
          <cell r="X17" t="str">
            <v>HOÃN CNTN</v>
          </cell>
        </row>
        <row r="18">
          <cell r="B18">
            <v>1921416546</v>
          </cell>
          <cell r="C18" t="str">
            <v>Hồ Văn</v>
          </cell>
          <cell r="D18" t="str">
            <v>Sinh</v>
          </cell>
          <cell r="E18" t="str">
            <v>K19CSU-KTR</v>
          </cell>
          <cell r="F18">
            <v>34899</v>
          </cell>
          <cell r="G18" t="str">
            <v>Đà Nẵng</v>
          </cell>
          <cell r="H18" t="str">
            <v>Nam</v>
          </cell>
          <cell r="I18">
            <v>6.74</v>
          </cell>
          <cell r="J18">
            <v>7.3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2.1</v>
          </cell>
          <cell r="P18">
            <v>6.56</v>
          </cell>
          <cell r="Q18">
            <v>2.63</v>
          </cell>
          <cell r="R18">
            <v>0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1 TC</v>
          </cell>
          <cell r="X18" t="str">
            <v>HỎNG</v>
          </cell>
        </row>
        <row r="19">
          <cell r="B19">
            <v>1921413582</v>
          </cell>
          <cell r="C19" t="str">
            <v>Nguyễn Cửu</v>
          </cell>
          <cell r="D19" t="str">
            <v>Tài</v>
          </cell>
          <cell r="E19" t="str">
            <v>K19CSU-KTR</v>
          </cell>
          <cell r="F19">
            <v>34042</v>
          </cell>
          <cell r="G19" t="str">
            <v>Phú Yên</v>
          </cell>
          <cell r="H19" t="str">
            <v>Nam</v>
          </cell>
          <cell r="I19">
            <v>6.35</v>
          </cell>
          <cell r="J19">
            <v>8.1999999999999993</v>
          </cell>
          <cell r="K19">
            <v>7.2</v>
          </cell>
          <cell r="L19">
            <v>0</v>
          </cell>
          <cell r="M19">
            <v>0</v>
          </cell>
          <cell r="N19">
            <v>6</v>
          </cell>
          <cell r="O19">
            <v>7.5</v>
          </cell>
          <cell r="P19">
            <v>6.4</v>
          </cell>
          <cell r="Q19">
            <v>2.4900000000000002</v>
          </cell>
          <cell r="R19" t="str">
            <v>ĐẠT</v>
          </cell>
          <cell r="S19">
            <v>0</v>
          </cell>
          <cell r="T19" t="str">
            <v>ĐẠT</v>
          </cell>
          <cell r="U19" t="str">
            <v>ĐẠT</v>
          </cell>
          <cell r="V19" t="str">
            <v>Khá</v>
          </cell>
          <cell r="W19" t="str">
            <v>Nợ 4 TC</v>
          </cell>
          <cell r="X19" t="str">
            <v>HOÃN CNTN</v>
          </cell>
        </row>
        <row r="20">
          <cell r="B20">
            <v>1921416545</v>
          </cell>
          <cell r="C20" t="str">
            <v>Lê Tự</v>
          </cell>
          <cell r="D20" t="str">
            <v>Tuấn</v>
          </cell>
          <cell r="E20" t="str">
            <v>K19CSU-KTR</v>
          </cell>
          <cell r="F20">
            <v>34885</v>
          </cell>
          <cell r="G20" t="str">
            <v>Quảng Nam</v>
          </cell>
          <cell r="H20" t="str">
            <v>Nam</v>
          </cell>
          <cell r="I20">
            <v>5.94</v>
          </cell>
          <cell r="J20">
            <v>8.6</v>
          </cell>
          <cell r="K20">
            <v>7.4</v>
          </cell>
          <cell r="L20">
            <v>0</v>
          </cell>
          <cell r="M20">
            <v>0</v>
          </cell>
          <cell r="N20">
            <v>6</v>
          </cell>
          <cell r="O20">
            <v>7.7</v>
          </cell>
          <cell r="P20">
            <v>6.01</v>
          </cell>
          <cell r="Q20">
            <v>2.27</v>
          </cell>
          <cell r="R20" t="str">
            <v>ĐẠT</v>
          </cell>
          <cell r="S20" t="str">
            <v>ĐẠT</v>
          </cell>
          <cell r="T20" t="str">
            <v>ĐẠT</v>
          </cell>
          <cell r="U20" t="str">
            <v>ĐẠT</v>
          </cell>
          <cell r="V20" t="str">
            <v>Tốt</v>
          </cell>
          <cell r="W20" t="str">
            <v>Nợ 5 TC</v>
          </cell>
          <cell r="X20" t="str">
            <v>HOÃN CNTN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>
            <v>1921418044</v>
          </cell>
          <cell r="C22" t="str">
            <v>Lê Quang Anh</v>
          </cell>
          <cell r="D22" t="str">
            <v>Duy</v>
          </cell>
          <cell r="E22" t="str">
            <v>K19CSU-KTR</v>
          </cell>
          <cell r="F22">
            <v>34911</v>
          </cell>
          <cell r="G22" t="str">
            <v>Đà Nẵng</v>
          </cell>
          <cell r="H22" t="str">
            <v>Nam</v>
          </cell>
          <cell r="I22">
            <v>6.86</v>
          </cell>
          <cell r="J22">
            <v>8.5</v>
          </cell>
          <cell r="K22">
            <v>6.2</v>
          </cell>
          <cell r="L22">
            <v>0</v>
          </cell>
          <cell r="M22">
            <v>0</v>
          </cell>
          <cell r="N22">
            <v>6</v>
          </cell>
          <cell r="O22">
            <v>6.9</v>
          </cell>
          <cell r="P22">
            <v>6.86</v>
          </cell>
          <cell r="Q22">
            <v>2.77</v>
          </cell>
          <cell r="R22" t="str">
            <v>ĐẠT</v>
          </cell>
          <cell r="S22" t="str">
            <v>ĐẠT</v>
          </cell>
          <cell r="T22" t="str">
            <v>ĐẠT</v>
          </cell>
          <cell r="U22" t="str">
            <v>ĐẠT</v>
          </cell>
          <cell r="V22" t="str">
            <v>Tốt</v>
          </cell>
          <cell r="W22" t="str">
            <v>Nợ 0 TC</v>
          </cell>
          <cell r="X22" t="str">
            <v>CNTN</v>
          </cell>
        </row>
        <row r="23">
          <cell r="B23">
            <v>1921419747</v>
          </cell>
          <cell r="C23" t="str">
            <v>Nguyễn Tuấn</v>
          </cell>
          <cell r="D23" t="str">
            <v>Khải</v>
          </cell>
          <cell r="E23" t="str">
            <v>K19CSU-KTR</v>
          </cell>
          <cell r="F23">
            <v>34773</v>
          </cell>
          <cell r="G23" t="str">
            <v>Bình Định</v>
          </cell>
          <cell r="H23" t="str">
            <v>Nam</v>
          </cell>
          <cell r="I23">
            <v>6.62</v>
          </cell>
          <cell r="J23">
            <v>8.3000000000000007</v>
          </cell>
          <cell r="K23">
            <v>7.2</v>
          </cell>
          <cell r="L23">
            <v>0</v>
          </cell>
          <cell r="M23">
            <v>0</v>
          </cell>
          <cell r="N23">
            <v>5.5</v>
          </cell>
          <cell r="O23">
            <v>7.5</v>
          </cell>
          <cell r="P23">
            <v>6.66</v>
          </cell>
          <cell r="Q23">
            <v>2.65</v>
          </cell>
          <cell r="R23" t="str">
            <v>Đạt</v>
          </cell>
          <cell r="S23" t="str">
            <v>ĐẠT</v>
          </cell>
          <cell r="T23" t="str">
            <v>ĐẠT</v>
          </cell>
          <cell r="U23" t="str">
            <v>ĐẠT</v>
          </cell>
          <cell r="V23" t="str">
            <v>Tốt</v>
          </cell>
          <cell r="W23" t="str">
            <v>Nợ 0 TC</v>
          </cell>
          <cell r="X23" t="str">
            <v>CNTN</v>
          </cell>
        </row>
        <row r="24">
          <cell r="B24">
            <v>1921413586</v>
          </cell>
          <cell r="C24" t="str">
            <v xml:space="preserve">Trần </v>
          </cell>
          <cell r="D24" t="str">
            <v>Tuấn</v>
          </cell>
          <cell r="E24" t="str">
            <v>K19CSU-KTR</v>
          </cell>
          <cell r="F24">
            <v>34886</v>
          </cell>
          <cell r="G24" t="str">
            <v>Tt Huế</v>
          </cell>
          <cell r="H24" t="str">
            <v>Nam</v>
          </cell>
          <cell r="I24">
            <v>6.89</v>
          </cell>
          <cell r="J24">
            <v>8.3000000000000007</v>
          </cell>
          <cell r="K24">
            <v>7.3</v>
          </cell>
          <cell r="L24">
            <v>0</v>
          </cell>
          <cell r="M24">
            <v>0</v>
          </cell>
          <cell r="N24">
            <v>7.8</v>
          </cell>
          <cell r="O24">
            <v>7.6</v>
          </cell>
          <cell r="P24">
            <v>6.92</v>
          </cell>
          <cell r="Q24">
            <v>2.83</v>
          </cell>
          <cell r="R24" t="str">
            <v>ĐẠT</v>
          </cell>
          <cell r="S24" t="str">
            <v>ĐẠT</v>
          </cell>
          <cell r="T24" t="str">
            <v>ĐẠT</v>
          </cell>
          <cell r="U24" t="str">
            <v>ĐẠT</v>
          </cell>
          <cell r="V24" t="str">
            <v>Tốt</v>
          </cell>
          <cell r="W24" t="str">
            <v>Nợ 0 TC</v>
          </cell>
          <cell r="X24" t="str">
            <v>CNTN</v>
          </cell>
        </row>
        <row r="25">
          <cell r="B25">
            <v>1821414134</v>
          </cell>
          <cell r="C25" t="str">
            <v>Hoàng Tấn</v>
          </cell>
          <cell r="D25" t="str">
            <v>Ái</v>
          </cell>
          <cell r="E25" t="str">
            <v>K18CSU-KTR</v>
          </cell>
          <cell r="F25">
            <v>34297</v>
          </cell>
          <cell r="G25" t="str">
            <v>Quảng Bình</v>
          </cell>
          <cell r="H25" t="str">
            <v>Nam</v>
          </cell>
          <cell r="I25">
            <v>6.91</v>
          </cell>
          <cell r="J25">
            <v>8.9</v>
          </cell>
          <cell r="K25">
            <v>7.9</v>
          </cell>
          <cell r="L25">
            <v>6</v>
          </cell>
          <cell r="M25">
            <v>6.96</v>
          </cell>
          <cell r="N25">
            <v>6</v>
          </cell>
          <cell r="O25">
            <v>6.5</v>
          </cell>
          <cell r="P25">
            <v>6.96</v>
          </cell>
          <cell r="Q25">
            <v>2.81</v>
          </cell>
          <cell r="R25" t="str">
            <v>ĐẠT</v>
          </cell>
          <cell r="S25" t="str">
            <v>ĐẠT</v>
          </cell>
          <cell r="T25" t="str">
            <v>ĐẠT</v>
          </cell>
          <cell r="U25" t="str">
            <v>ĐẠT</v>
          </cell>
          <cell r="V25" t="str">
            <v>Khá</v>
          </cell>
          <cell r="W25" t="str">
            <v>Nợ 0 TC</v>
          </cell>
          <cell r="X25" t="str">
            <v>CNTN</v>
          </cell>
        </row>
      </sheetData>
      <sheetData sheetId="8">
        <row r="9">
          <cell r="B9">
            <v>2021610557</v>
          </cell>
          <cell r="C9" t="str">
            <v>Nguyễn Hoàng</v>
          </cell>
          <cell r="D9" t="str">
            <v>Công</v>
          </cell>
          <cell r="E9" t="str">
            <v>K20CSU-XDD</v>
          </cell>
          <cell r="F9">
            <v>35126</v>
          </cell>
          <cell r="G9" t="str">
            <v>TT Huế</v>
          </cell>
          <cell r="H9" t="str">
            <v>Nam</v>
          </cell>
          <cell r="I9">
            <v>6.89</v>
          </cell>
          <cell r="J9">
            <v>8.5</v>
          </cell>
          <cell r="K9">
            <v>7.1</v>
          </cell>
          <cell r="L9">
            <v>0</v>
          </cell>
          <cell r="M9">
            <v>0</v>
          </cell>
          <cell r="N9">
            <v>6.5</v>
          </cell>
          <cell r="O9">
            <v>7.6</v>
          </cell>
          <cell r="P9">
            <v>6.89</v>
          </cell>
          <cell r="Q9">
            <v>2.77</v>
          </cell>
          <cell r="R9" t="str">
            <v>ĐẠT</v>
          </cell>
          <cell r="S9">
            <v>0</v>
          </cell>
          <cell r="T9" t="str">
            <v>ĐẠT</v>
          </cell>
          <cell r="U9" t="str">
            <v>ĐẠT</v>
          </cell>
          <cell r="V9" t="str">
            <v>Tốt</v>
          </cell>
          <cell r="W9" t="str">
            <v>Nợ 0 TC</v>
          </cell>
          <cell r="X9" t="str">
            <v>HOÃN CNTN</v>
          </cell>
        </row>
        <row r="10">
          <cell r="B10">
            <v>2021613355</v>
          </cell>
          <cell r="C10" t="str">
            <v>Đồng Thanh</v>
          </cell>
          <cell r="D10" t="str">
            <v>Trung</v>
          </cell>
          <cell r="E10" t="str">
            <v>K20CSU-XDD</v>
          </cell>
          <cell r="F10">
            <v>35344</v>
          </cell>
          <cell r="G10" t="str">
            <v>Gia Lai</v>
          </cell>
          <cell r="H10" t="str">
            <v>Nam</v>
          </cell>
          <cell r="I10">
            <v>7.36</v>
          </cell>
          <cell r="J10">
            <v>8.6</v>
          </cell>
          <cell r="K10">
            <v>8.1</v>
          </cell>
          <cell r="L10">
            <v>0</v>
          </cell>
          <cell r="M10">
            <v>0</v>
          </cell>
          <cell r="N10">
            <v>8</v>
          </cell>
          <cell r="O10">
            <v>8.3000000000000007</v>
          </cell>
          <cell r="P10">
            <v>7.38</v>
          </cell>
          <cell r="Q10">
            <v>3.09</v>
          </cell>
          <cell r="R10" t="str">
            <v>ĐẠT</v>
          </cell>
          <cell r="S10">
            <v>0</v>
          </cell>
          <cell r="T10" t="str">
            <v>ĐẠT</v>
          </cell>
          <cell r="U10" t="str">
            <v>ĐẠT</v>
          </cell>
          <cell r="V10" t="str">
            <v>Tốt</v>
          </cell>
          <cell r="W10" t="str">
            <v>Nợ 0 TC</v>
          </cell>
          <cell r="X10" t="str">
            <v>HOÃN CNTN</v>
          </cell>
        </row>
        <row r="11">
          <cell r="B11">
            <v>1821613524</v>
          </cell>
          <cell r="C11" t="str">
            <v>Đặng Quốc</v>
          </cell>
          <cell r="D11" t="str">
            <v>Đạo</v>
          </cell>
          <cell r="E11" t="str">
            <v>K19CSU-XDD</v>
          </cell>
          <cell r="F11">
            <v>34435</v>
          </cell>
          <cell r="G11" t="str">
            <v>Quảng Bình</v>
          </cell>
          <cell r="H11" t="str">
            <v>Nam</v>
          </cell>
          <cell r="I11">
            <v>7.49</v>
          </cell>
          <cell r="J11">
            <v>6.8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2.6</v>
          </cell>
          <cell r="P11">
            <v>7.26</v>
          </cell>
          <cell r="Q11">
            <v>3.05</v>
          </cell>
          <cell r="R11" t="str">
            <v>ĐẠT</v>
          </cell>
          <cell r="S11" t="str">
            <v>ĐẠT</v>
          </cell>
          <cell r="T11" t="str">
            <v>ĐẠT</v>
          </cell>
          <cell r="U11" t="str">
            <v>ĐẠT</v>
          </cell>
          <cell r="V11" t="str">
            <v>Tốt</v>
          </cell>
          <cell r="W11" t="str">
            <v>Nợ 0 TC</v>
          </cell>
          <cell r="X11" t="str">
            <v>HỎNG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>
            <v>2020613232</v>
          </cell>
          <cell r="C13" t="str">
            <v>Hoàng Tuấn</v>
          </cell>
          <cell r="D13" t="str">
            <v>Anh</v>
          </cell>
          <cell r="E13" t="str">
            <v>K20CSU-XDD</v>
          </cell>
          <cell r="F13">
            <v>33555</v>
          </cell>
          <cell r="G13" t="str">
            <v>Blagumup CCCP</v>
          </cell>
          <cell r="H13" t="str">
            <v>Nam</v>
          </cell>
          <cell r="I13">
            <v>8.07</v>
          </cell>
          <cell r="J13">
            <v>8.3000000000000007</v>
          </cell>
          <cell r="K13">
            <v>7.8</v>
          </cell>
          <cell r="L13">
            <v>0</v>
          </cell>
          <cell r="M13">
            <v>0</v>
          </cell>
          <cell r="N13">
            <v>6.5</v>
          </cell>
          <cell r="O13">
            <v>8</v>
          </cell>
          <cell r="P13">
            <v>8.06</v>
          </cell>
          <cell r="Q13">
            <v>3.46</v>
          </cell>
          <cell r="R13" t="str">
            <v>ĐẠT</v>
          </cell>
          <cell r="S13" t="str">
            <v>ĐẠT</v>
          </cell>
          <cell r="T13" t="str">
            <v>ĐẠT</v>
          </cell>
          <cell r="U13" t="str">
            <v>ĐẠT</v>
          </cell>
          <cell r="V13" t="str">
            <v>Tốt</v>
          </cell>
          <cell r="W13" t="str">
            <v>Nợ 1 TC</v>
          </cell>
          <cell r="X13" t="str">
            <v>HOÃN CNTN</v>
          </cell>
        </row>
        <row r="14">
          <cell r="B14">
            <v>2021613961</v>
          </cell>
          <cell r="C14" t="str">
            <v>Bùi Mạnh</v>
          </cell>
          <cell r="D14" t="str">
            <v>Cường</v>
          </cell>
          <cell r="E14" t="str">
            <v>K20CSU-XDD</v>
          </cell>
          <cell r="F14">
            <v>35176</v>
          </cell>
          <cell r="G14" t="str">
            <v>Gia Lai</v>
          </cell>
          <cell r="H14" t="str">
            <v>Nam</v>
          </cell>
          <cell r="I14">
            <v>6.38</v>
          </cell>
          <cell r="J14">
            <v>8.6999999999999993</v>
          </cell>
          <cell r="K14">
            <v>7.5</v>
          </cell>
          <cell r="L14">
            <v>0</v>
          </cell>
          <cell r="M14">
            <v>0</v>
          </cell>
          <cell r="N14">
            <v>6</v>
          </cell>
          <cell r="O14">
            <v>8</v>
          </cell>
          <cell r="P14">
            <v>6.41</v>
          </cell>
          <cell r="Q14">
            <v>2.5299999999999998</v>
          </cell>
          <cell r="R14" t="str">
            <v>ĐẠT</v>
          </cell>
          <cell r="S14">
            <v>0</v>
          </cell>
          <cell r="T14" t="str">
            <v>ĐẠT</v>
          </cell>
          <cell r="U14" t="str">
            <v>ĐẠT</v>
          </cell>
          <cell r="V14" t="str">
            <v>Tốt</v>
          </cell>
          <cell r="W14" t="str">
            <v>Nợ 5 TC</v>
          </cell>
          <cell r="X14" t="str">
            <v>HOÃN CNTN</v>
          </cell>
        </row>
        <row r="15">
          <cell r="B15">
            <v>2021614677</v>
          </cell>
          <cell r="C15" t="str">
            <v>Nguyễn Đăng</v>
          </cell>
          <cell r="D15" t="str">
            <v>Lâm</v>
          </cell>
          <cell r="E15" t="str">
            <v>K20CSU-XDD</v>
          </cell>
          <cell r="F15">
            <v>35196</v>
          </cell>
          <cell r="G15" t="str">
            <v>Quảng Nam</v>
          </cell>
          <cell r="H15" t="str">
            <v>Nam</v>
          </cell>
          <cell r="I15">
            <v>6.91</v>
          </cell>
          <cell r="J15">
            <v>8.4</v>
          </cell>
          <cell r="K15">
            <v>7.3</v>
          </cell>
          <cell r="L15">
            <v>0</v>
          </cell>
          <cell r="M15">
            <v>0</v>
          </cell>
          <cell r="N15">
            <v>7.5</v>
          </cell>
          <cell r="O15">
            <v>7.7</v>
          </cell>
          <cell r="P15">
            <v>6.93</v>
          </cell>
          <cell r="Q15">
            <v>2.82</v>
          </cell>
          <cell r="R15" t="str">
            <v>ĐẠT</v>
          </cell>
          <cell r="S15" t="str">
            <v>ĐẠT</v>
          </cell>
          <cell r="T15" t="str">
            <v>ĐẠT</v>
          </cell>
          <cell r="U15" t="str">
            <v>ĐẠT</v>
          </cell>
          <cell r="V15" t="str">
            <v>Tốt</v>
          </cell>
          <cell r="W15" t="str">
            <v>Nợ 0 TC</v>
          </cell>
          <cell r="X15" t="str">
            <v>CNTN</v>
          </cell>
        </row>
        <row r="16">
          <cell r="B16">
            <v>2021618198</v>
          </cell>
          <cell r="C16" t="str">
            <v>Nguyễn Văn</v>
          </cell>
          <cell r="D16" t="str">
            <v>Phát</v>
          </cell>
          <cell r="E16" t="str">
            <v>K20CSU-XDD</v>
          </cell>
          <cell r="F16">
            <v>35185</v>
          </cell>
          <cell r="G16" t="str">
            <v>Nam Định</v>
          </cell>
          <cell r="H16" t="str">
            <v>Nam</v>
          </cell>
          <cell r="I16">
            <v>7.87</v>
          </cell>
          <cell r="J16">
            <v>8.4</v>
          </cell>
          <cell r="K16">
            <v>8</v>
          </cell>
          <cell r="L16">
            <v>0</v>
          </cell>
          <cell r="M16">
            <v>0</v>
          </cell>
          <cell r="N16">
            <v>6.3</v>
          </cell>
          <cell r="O16">
            <v>8.1999999999999993</v>
          </cell>
          <cell r="P16">
            <v>7.87</v>
          </cell>
          <cell r="Q16">
            <v>3.4</v>
          </cell>
          <cell r="R16" t="str">
            <v>ĐẠT</v>
          </cell>
          <cell r="S16" t="str">
            <v>ĐẠT</v>
          </cell>
          <cell r="T16" t="str">
            <v>ĐẠT</v>
          </cell>
          <cell r="U16" t="str">
            <v>ĐẠT</v>
          </cell>
          <cell r="V16" t="str">
            <v>Xuất Sắc</v>
          </cell>
          <cell r="W16" t="str">
            <v>Nợ 1 TC</v>
          </cell>
          <cell r="X16" t="str">
            <v>HOÃN CNTN</v>
          </cell>
        </row>
        <row r="17">
          <cell r="B17">
            <v>2021355482</v>
          </cell>
          <cell r="C17" t="str">
            <v>Nguyễn Đăng</v>
          </cell>
          <cell r="D17" t="str">
            <v>Quang</v>
          </cell>
          <cell r="E17" t="str">
            <v>K20CSU-XDD</v>
          </cell>
          <cell r="F17">
            <v>35298</v>
          </cell>
          <cell r="G17" t="str">
            <v>Đà Nẵng</v>
          </cell>
          <cell r="H17" t="str">
            <v>Nam</v>
          </cell>
          <cell r="I17">
            <v>6.52</v>
          </cell>
          <cell r="J17">
            <v>8.6999999999999993</v>
          </cell>
          <cell r="K17">
            <v>6.3</v>
          </cell>
          <cell r="L17">
            <v>0</v>
          </cell>
          <cell r="M17">
            <v>0</v>
          </cell>
          <cell r="N17">
            <v>5.5</v>
          </cell>
          <cell r="O17">
            <v>7.2</v>
          </cell>
          <cell r="P17">
            <v>6.52</v>
          </cell>
          <cell r="Q17">
            <v>2.61</v>
          </cell>
          <cell r="R17" t="str">
            <v>ĐẠT</v>
          </cell>
          <cell r="S17" t="str">
            <v>ĐẠT</v>
          </cell>
          <cell r="T17" t="str">
            <v>ĐẠT</v>
          </cell>
          <cell r="U17" t="str">
            <v>ĐẠT</v>
          </cell>
          <cell r="V17" t="str">
            <v>Tốt</v>
          </cell>
          <cell r="W17" t="str">
            <v>Nợ 6 TC</v>
          </cell>
          <cell r="X17" t="str">
            <v>HOÃN CNTN</v>
          </cell>
        </row>
        <row r="18">
          <cell r="B18">
            <v>2021616708</v>
          </cell>
          <cell r="C18" t="str">
            <v>Trần Đình</v>
          </cell>
          <cell r="D18" t="str">
            <v>Đạt</v>
          </cell>
          <cell r="E18" t="str">
            <v>K20CSU-XDD</v>
          </cell>
          <cell r="F18">
            <v>34899</v>
          </cell>
          <cell r="G18" t="str">
            <v>Quảng Nam</v>
          </cell>
          <cell r="H18" t="str">
            <v>Nam</v>
          </cell>
          <cell r="I18">
            <v>6.51</v>
          </cell>
          <cell r="J18">
            <v>8.5</v>
          </cell>
          <cell r="K18">
            <v>6.6</v>
          </cell>
          <cell r="L18">
            <v>0</v>
          </cell>
          <cell r="M18">
            <v>0</v>
          </cell>
          <cell r="N18">
            <v>8</v>
          </cell>
          <cell r="O18">
            <v>7.3</v>
          </cell>
          <cell r="P18">
            <v>6.51</v>
          </cell>
          <cell r="Q18">
            <v>2.61</v>
          </cell>
          <cell r="R18">
            <v>0</v>
          </cell>
          <cell r="S18" t="str">
            <v>ĐẠT</v>
          </cell>
          <cell r="T18" t="str">
            <v>ĐẠT</v>
          </cell>
          <cell r="U18" t="str">
            <v>ĐẠT</v>
          </cell>
          <cell r="V18" t="str">
            <v>Tốt</v>
          </cell>
          <cell r="W18" t="str">
            <v>Nợ 9 TC</v>
          </cell>
          <cell r="X18" t="str">
            <v>HOÃN CNTN</v>
          </cell>
        </row>
        <row r="19">
          <cell r="B19">
            <v>1921619110</v>
          </cell>
          <cell r="C19" t="str">
            <v xml:space="preserve">Trần Minh </v>
          </cell>
          <cell r="D19" t="str">
            <v>Tuệ</v>
          </cell>
          <cell r="E19" t="str">
            <v>K19CSU-XDD</v>
          </cell>
          <cell r="F19">
            <v>33938</v>
          </cell>
          <cell r="G19" t="str">
            <v>Đà Nẵng</v>
          </cell>
          <cell r="H19" t="str">
            <v>Nam</v>
          </cell>
          <cell r="I19">
            <v>6.23</v>
          </cell>
          <cell r="J19">
            <v>7.9</v>
          </cell>
          <cell r="K19">
            <v>6.2</v>
          </cell>
          <cell r="L19">
            <v>0</v>
          </cell>
          <cell r="M19">
            <v>0</v>
          </cell>
          <cell r="N19">
            <v>8</v>
          </cell>
          <cell r="O19">
            <v>6.8</v>
          </cell>
          <cell r="P19">
            <v>6.26</v>
          </cell>
          <cell r="Q19">
            <v>2.4300000000000002</v>
          </cell>
          <cell r="R19">
            <v>0</v>
          </cell>
          <cell r="S19" t="str">
            <v>ĐẠT</v>
          </cell>
          <cell r="T19">
            <v>0</v>
          </cell>
          <cell r="U19">
            <v>0</v>
          </cell>
          <cell r="V19" t="str">
            <v>Xuất Sắc</v>
          </cell>
          <cell r="W19" t="str">
            <v>Nợ 6 TC</v>
          </cell>
          <cell r="X19" t="str">
            <v>HOÃN CNTN</v>
          </cell>
        </row>
        <row r="20">
          <cell r="B20">
            <v>1821614044</v>
          </cell>
          <cell r="C20" t="str">
            <v>Lê Vĩnh</v>
          </cell>
          <cell r="D20" t="str">
            <v>Lâm</v>
          </cell>
          <cell r="E20" t="str">
            <v>K18CSU-XDD</v>
          </cell>
          <cell r="F20">
            <v>34631</v>
          </cell>
          <cell r="G20" t="str">
            <v>Quảng Bình</v>
          </cell>
          <cell r="H20" t="str">
            <v>Nam</v>
          </cell>
          <cell r="I20">
            <v>6.17</v>
          </cell>
          <cell r="J20">
            <v>9.1999999999999993</v>
          </cell>
          <cell r="K20">
            <v>6.5</v>
          </cell>
          <cell r="L20">
            <v>0</v>
          </cell>
          <cell r="M20">
            <v>0</v>
          </cell>
          <cell r="N20">
            <v>7.5</v>
          </cell>
          <cell r="O20">
            <v>7</v>
          </cell>
          <cell r="P20">
            <v>6.23</v>
          </cell>
          <cell r="Q20">
            <v>2.41</v>
          </cell>
          <cell r="R20">
            <v>0</v>
          </cell>
          <cell r="S20">
            <v>0</v>
          </cell>
          <cell r="T20" t="str">
            <v>ĐẠT</v>
          </cell>
          <cell r="U20" t="str">
            <v>ĐẠT</v>
          </cell>
          <cell r="V20" t="str">
            <v>Khá</v>
          </cell>
          <cell r="W20" t="str">
            <v>Nợ 8 TC</v>
          </cell>
          <cell r="X20" t="str">
            <v>HOÃN CNTN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B8" sqref="AB8"/>
    </sheetView>
  </sheetViews>
  <sheetFormatPr defaultRowHeight="12.75"/>
  <cols>
    <col min="1" max="1" width="4" style="50" customWidth="1"/>
    <col min="2" max="2" width="10" style="51" customWidth="1"/>
    <col min="3" max="3" width="14.140625" style="52" customWidth="1"/>
    <col min="4" max="4" width="7.140625" style="52" customWidth="1"/>
    <col min="5" max="5" width="11.7109375" style="52" bestFit="1" customWidth="1"/>
    <col min="6" max="6" width="9" style="52" customWidth="1"/>
    <col min="7" max="7" width="8.85546875" style="52" customWidth="1"/>
    <col min="8" max="8" width="5.28515625" style="52" customWidth="1"/>
    <col min="9" max="9" width="5.42578125" style="52" customWidth="1"/>
    <col min="10" max="10" width="7.140625" style="53" customWidth="1"/>
    <col min="11" max="11" width="5.85546875" style="52" customWidth="1"/>
    <col min="12" max="12" width="8.8554687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9" width="14" style="52" hidden="1" customWidth="1"/>
    <col min="20" max="20" width="0" style="52" hidden="1" customWidth="1"/>
    <col min="21" max="21" width="13.42578125" style="52" hidden="1" customWidth="1"/>
    <col min="22" max="22" width="14.28515625" style="7" hidden="1" customWidth="1"/>
    <col min="23" max="23" width="18.42578125" style="7" hidden="1" customWidth="1"/>
    <col min="24" max="25" width="0" style="7" hidden="1" customWidth="1"/>
    <col min="26" max="258" width="9.140625" style="7"/>
    <col min="259" max="259" width="4" style="7" customWidth="1"/>
    <col min="260" max="260" width="8.7109375" style="7" customWidth="1"/>
    <col min="261" max="261" width="9" style="7" customWidth="1"/>
    <col min="262" max="262" width="6.42578125" style="7" bestFit="1" customWidth="1"/>
    <col min="263" max="263" width="6.85546875" style="7" customWidth="1"/>
    <col min="264" max="264" width="8.7109375" style="7" customWidth="1"/>
    <col min="265" max="265" width="5.7109375" style="7" customWidth="1"/>
    <col min="266" max="267" width="7.28515625" style="7" bestFit="1" customWidth="1"/>
    <col min="268" max="268" width="7.42578125" style="7" bestFit="1" customWidth="1"/>
    <col min="269" max="269" width="6.28515625" style="7" customWidth="1"/>
    <col min="270" max="270" width="9.28515625" style="7" customWidth="1"/>
    <col min="271" max="271" width="9" style="7" customWidth="1"/>
    <col min="272" max="272" width="5.85546875" style="7" customWidth="1"/>
    <col min="273" max="274" width="9.140625" style="7"/>
    <col min="275" max="275" width="14" style="7" bestFit="1" customWidth="1"/>
    <col min="276" max="276" width="9.140625" style="7"/>
    <col min="277" max="277" width="13.42578125" style="7" bestFit="1" customWidth="1"/>
    <col min="278" max="278" width="14.28515625" style="7" bestFit="1" customWidth="1"/>
    <col min="279" max="514" width="9.140625" style="7"/>
    <col min="515" max="515" width="4" style="7" customWidth="1"/>
    <col min="516" max="516" width="8.7109375" style="7" customWidth="1"/>
    <col min="517" max="517" width="9" style="7" customWidth="1"/>
    <col min="518" max="518" width="6.42578125" style="7" bestFit="1" customWidth="1"/>
    <col min="519" max="519" width="6.85546875" style="7" customWidth="1"/>
    <col min="520" max="520" width="8.7109375" style="7" customWidth="1"/>
    <col min="521" max="521" width="5.7109375" style="7" customWidth="1"/>
    <col min="522" max="523" width="7.28515625" style="7" bestFit="1" customWidth="1"/>
    <col min="524" max="524" width="7.42578125" style="7" bestFit="1" customWidth="1"/>
    <col min="525" max="525" width="6.28515625" style="7" customWidth="1"/>
    <col min="526" max="526" width="9.28515625" style="7" customWidth="1"/>
    <col min="527" max="527" width="9" style="7" customWidth="1"/>
    <col min="528" max="528" width="5.85546875" style="7" customWidth="1"/>
    <col min="529" max="530" width="9.140625" style="7"/>
    <col min="531" max="531" width="14" style="7" bestFit="1" customWidth="1"/>
    <col min="532" max="532" width="9.140625" style="7"/>
    <col min="533" max="533" width="13.42578125" style="7" bestFit="1" customWidth="1"/>
    <col min="534" max="534" width="14.28515625" style="7" bestFit="1" customWidth="1"/>
    <col min="535" max="770" width="9.140625" style="7"/>
    <col min="771" max="771" width="4" style="7" customWidth="1"/>
    <col min="772" max="772" width="8.7109375" style="7" customWidth="1"/>
    <col min="773" max="773" width="9" style="7" customWidth="1"/>
    <col min="774" max="774" width="6.42578125" style="7" bestFit="1" customWidth="1"/>
    <col min="775" max="775" width="6.85546875" style="7" customWidth="1"/>
    <col min="776" max="776" width="8.7109375" style="7" customWidth="1"/>
    <col min="777" max="777" width="5.7109375" style="7" customWidth="1"/>
    <col min="778" max="779" width="7.28515625" style="7" bestFit="1" customWidth="1"/>
    <col min="780" max="780" width="7.42578125" style="7" bestFit="1" customWidth="1"/>
    <col min="781" max="781" width="6.28515625" style="7" customWidth="1"/>
    <col min="782" max="782" width="9.28515625" style="7" customWidth="1"/>
    <col min="783" max="783" width="9" style="7" customWidth="1"/>
    <col min="784" max="784" width="5.85546875" style="7" customWidth="1"/>
    <col min="785" max="786" width="9.140625" style="7"/>
    <col min="787" max="787" width="14" style="7" bestFit="1" customWidth="1"/>
    <col min="788" max="788" width="9.140625" style="7"/>
    <col min="789" max="789" width="13.42578125" style="7" bestFit="1" customWidth="1"/>
    <col min="790" max="790" width="14.28515625" style="7" bestFit="1" customWidth="1"/>
    <col min="791" max="1026" width="9.140625" style="7"/>
    <col min="1027" max="1027" width="4" style="7" customWidth="1"/>
    <col min="1028" max="1028" width="8.7109375" style="7" customWidth="1"/>
    <col min="1029" max="1029" width="9" style="7" customWidth="1"/>
    <col min="1030" max="1030" width="6.42578125" style="7" bestFit="1" customWidth="1"/>
    <col min="1031" max="1031" width="6.85546875" style="7" customWidth="1"/>
    <col min="1032" max="1032" width="8.7109375" style="7" customWidth="1"/>
    <col min="1033" max="1033" width="5.7109375" style="7" customWidth="1"/>
    <col min="1034" max="1035" width="7.28515625" style="7" bestFit="1" customWidth="1"/>
    <col min="1036" max="1036" width="7.42578125" style="7" bestFit="1" customWidth="1"/>
    <col min="1037" max="1037" width="6.28515625" style="7" customWidth="1"/>
    <col min="1038" max="1038" width="9.28515625" style="7" customWidth="1"/>
    <col min="1039" max="1039" width="9" style="7" customWidth="1"/>
    <col min="1040" max="1040" width="5.85546875" style="7" customWidth="1"/>
    <col min="1041" max="1042" width="9.140625" style="7"/>
    <col min="1043" max="1043" width="14" style="7" bestFit="1" customWidth="1"/>
    <col min="1044" max="1044" width="9.140625" style="7"/>
    <col min="1045" max="1045" width="13.42578125" style="7" bestFit="1" customWidth="1"/>
    <col min="1046" max="1046" width="14.28515625" style="7" bestFit="1" customWidth="1"/>
    <col min="1047" max="1282" width="9.140625" style="7"/>
    <col min="1283" max="1283" width="4" style="7" customWidth="1"/>
    <col min="1284" max="1284" width="8.7109375" style="7" customWidth="1"/>
    <col min="1285" max="1285" width="9" style="7" customWidth="1"/>
    <col min="1286" max="1286" width="6.42578125" style="7" bestFit="1" customWidth="1"/>
    <col min="1287" max="1287" width="6.85546875" style="7" customWidth="1"/>
    <col min="1288" max="1288" width="8.7109375" style="7" customWidth="1"/>
    <col min="1289" max="1289" width="5.7109375" style="7" customWidth="1"/>
    <col min="1290" max="1291" width="7.28515625" style="7" bestFit="1" customWidth="1"/>
    <col min="1292" max="1292" width="7.42578125" style="7" bestFit="1" customWidth="1"/>
    <col min="1293" max="1293" width="6.28515625" style="7" customWidth="1"/>
    <col min="1294" max="1294" width="9.28515625" style="7" customWidth="1"/>
    <col min="1295" max="1295" width="9" style="7" customWidth="1"/>
    <col min="1296" max="1296" width="5.85546875" style="7" customWidth="1"/>
    <col min="1297" max="1298" width="9.140625" style="7"/>
    <col min="1299" max="1299" width="14" style="7" bestFit="1" customWidth="1"/>
    <col min="1300" max="1300" width="9.140625" style="7"/>
    <col min="1301" max="1301" width="13.42578125" style="7" bestFit="1" customWidth="1"/>
    <col min="1302" max="1302" width="14.28515625" style="7" bestFit="1" customWidth="1"/>
    <col min="1303" max="1538" width="9.140625" style="7"/>
    <col min="1539" max="1539" width="4" style="7" customWidth="1"/>
    <col min="1540" max="1540" width="8.7109375" style="7" customWidth="1"/>
    <col min="1541" max="1541" width="9" style="7" customWidth="1"/>
    <col min="1542" max="1542" width="6.42578125" style="7" bestFit="1" customWidth="1"/>
    <col min="1543" max="1543" width="6.85546875" style="7" customWidth="1"/>
    <col min="1544" max="1544" width="8.7109375" style="7" customWidth="1"/>
    <col min="1545" max="1545" width="5.7109375" style="7" customWidth="1"/>
    <col min="1546" max="1547" width="7.28515625" style="7" bestFit="1" customWidth="1"/>
    <col min="1548" max="1548" width="7.42578125" style="7" bestFit="1" customWidth="1"/>
    <col min="1549" max="1549" width="6.28515625" style="7" customWidth="1"/>
    <col min="1550" max="1550" width="9.28515625" style="7" customWidth="1"/>
    <col min="1551" max="1551" width="9" style="7" customWidth="1"/>
    <col min="1552" max="1552" width="5.85546875" style="7" customWidth="1"/>
    <col min="1553" max="1554" width="9.140625" style="7"/>
    <col min="1555" max="1555" width="14" style="7" bestFit="1" customWidth="1"/>
    <col min="1556" max="1556" width="9.140625" style="7"/>
    <col min="1557" max="1557" width="13.42578125" style="7" bestFit="1" customWidth="1"/>
    <col min="1558" max="1558" width="14.28515625" style="7" bestFit="1" customWidth="1"/>
    <col min="1559" max="1794" width="9.140625" style="7"/>
    <col min="1795" max="1795" width="4" style="7" customWidth="1"/>
    <col min="1796" max="1796" width="8.7109375" style="7" customWidth="1"/>
    <col min="1797" max="1797" width="9" style="7" customWidth="1"/>
    <col min="1798" max="1798" width="6.42578125" style="7" bestFit="1" customWidth="1"/>
    <col min="1799" max="1799" width="6.85546875" style="7" customWidth="1"/>
    <col min="1800" max="1800" width="8.7109375" style="7" customWidth="1"/>
    <col min="1801" max="1801" width="5.7109375" style="7" customWidth="1"/>
    <col min="1802" max="1803" width="7.28515625" style="7" bestFit="1" customWidth="1"/>
    <col min="1804" max="1804" width="7.42578125" style="7" bestFit="1" customWidth="1"/>
    <col min="1805" max="1805" width="6.28515625" style="7" customWidth="1"/>
    <col min="1806" max="1806" width="9.28515625" style="7" customWidth="1"/>
    <col min="1807" max="1807" width="9" style="7" customWidth="1"/>
    <col min="1808" max="1808" width="5.85546875" style="7" customWidth="1"/>
    <col min="1809" max="1810" width="9.140625" style="7"/>
    <col min="1811" max="1811" width="14" style="7" bestFit="1" customWidth="1"/>
    <col min="1812" max="1812" width="9.140625" style="7"/>
    <col min="1813" max="1813" width="13.42578125" style="7" bestFit="1" customWidth="1"/>
    <col min="1814" max="1814" width="14.28515625" style="7" bestFit="1" customWidth="1"/>
    <col min="1815" max="2050" width="9.140625" style="7"/>
    <col min="2051" max="2051" width="4" style="7" customWidth="1"/>
    <col min="2052" max="2052" width="8.7109375" style="7" customWidth="1"/>
    <col min="2053" max="2053" width="9" style="7" customWidth="1"/>
    <col min="2054" max="2054" width="6.42578125" style="7" bestFit="1" customWidth="1"/>
    <col min="2055" max="2055" width="6.85546875" style="7" customWidth="1"/>
    <col min="2056" max="2056" width="8.7109375" style="7" customWidth="1"/>
    <col min="2057" max="2057" width="5.7109375" style="7" customWidth="1"/>
    <col min="2058" max="2059" width="7.28515625" style="7" bestFit="1" customWidth="1"/>
    <col min="2060" max="2060" width="7.42578125" style="7" bestFit="1" customWidth="1"/>
    <col min="2061" max="2061" width="6.28515625" style="7" customWidth="1"/>
    <col min="2062" max="2062" width="9.28515625" style="7" customWidth="1"/>
    <col min="2063" max="2063" width="9" style="7" customWidth="1"/>
    <col min="2064" max="2064" width="5.85546875" style="7" customWidth="1"/>
    <col min="2065" max="2066" width="9.140625" style="7"/>
    <col min="2067" max="2067" width="14" style="7" bestFit="1" customWidth="1"/>
    <col min="2068" max="2068" width="9.140625" style="7"/>
    <col min="2069" max="2069" width="13.42578125" style="7" bestFit="1" customWidth="1"/>
    <col min="2070" max="2070" width="14.28515625" style="7" bestFit="1" customWidth="1"/>
    <col min="2071" max="2306" width="9.140625" style="7"/>
    <col min="2307" max="2307" width="4" style="7" customWidth="1"/>
    <col min="2308" max="2308" width="8.7109375" style="7" customWidth="1"/>
    <col min="2309" max="2309" width="9" style="7" customWidth="1"/>
    <col min="2310" max="2310" width="6.42578125" style="7" bestFit="1" customWidth="1"/>
    <col min="2311" max="2311" width="6.85546875" style="7" customWidth="1"/>
    <col min="2312" max="2312" width="8.7109375" style="7" customWidth="1"/>
    <col min="2313" max="2313" width="5.7109375" style="7" customWidth="1"/>
    <col min="2314" max="2315" width="7.28515625" style="7" bestFit="1" customWidth="1"/>
    <col min="2316" max="2316" width="7.42578125" style="7" bestFit="1" customWidth="1"/>
    <col min="2317" max="2317" width="6.28515625" style="7" customWidth="1"/>
    <col min="2318" max="2318" width="9.28515625" style="7" customWidth="1"/>
    <col min="2319" max="2319" width="9" style="7" customWidth="1"/>
    <col min="2320" max="2320" width="5.85546875" style="7" customWidth="1"/>
    <col min="2321" max="2322" width="9.140625" style="7"/>
    <col min="2323" max="2323" width="14" style="7" bestFit="1" customWidth="1"/>
    <col min="2324" max="2324" width="9.140625" style="7"/>
    <col min="2325" max="2325" width="13.42578125" style="7" bestFit="1" customWidth="1"/>
    <col min="2326" max="2326" width="14.28515625" style="7" bestFit="1" customWidth="1"/>
    <col min="2327" max="2562" width="9.140625" style="7"/>
    <col min="2563" max="2563" width="4" style="7" customWidth="1"/>
    <col min="2564" max="2564" width="8.7109375" style="7" customWidth="1"/>
    <col min="2565" max="2565" width="9" style="7" customWidth="1"/>
    <col min="2566" max="2566" width="6.42578125" style="7" bestFit="1" customWidth="1"/>
    <col min="2567" max="2567" width="6.85546875" style="7" customWidth="1"/>
    <col min="2568" max="2568" width="8.7109375" style="7" customWidth="1"/>
    <col min="2569" max="2569" width="5.7109375" style="7" customWidth="1"/>
    <col min="2570" max="2571" width="7.28515625" style="7" bestFit="1" customWidth="1"/>
    <col min="2572" max="2572" width="7.42578125" style="7" bestFit="1" customWidth="1"/>
    <col min="2573" max="2573" width="6.28515625" style="7" customWidth="1"/>
    <col min="2574" max="2574" width="9.28515625" style="7" customWidth="1"/>
    <col min="2575" max="2575" width="9" style="7" customWidth="1"/>
    <col min="2576" max="2576" width="5.85546875" style="7" customWidth="1"/>
    <col min="2577" max="2578" width="9.140625" style="7"/>
    <col min="2579" max="2579" width="14" style="7" bestFit="1" customWidth="1"/>
    <col min="2580" max="2580" width="9.140625" style="7"/>
    <col min="2581" max="2581" width="13.42578125" style="7" bestFit="1" customWidth="1"/>
    <col min="2582" max="2582" width="14.28515625" style="7" bestFit="1" customWidth="1"/>
    <col min="2583" max="2818" width="9.140625" style="7"/>
    <col min="2819" max="2819" width="4" style="7" customWidth="1"/>
    <col min="2820" max="2820" width="8.7109375" style="7" customWidth="1"/>
    <col min="2821" max="2821" width="9" style="7" customWidth="1"/>
    <col min="2822" max="2822" width="6.42578125" style="7" bestFit="1" customWidth="1"/>
    <col min="2823" max="2823" width="6.85546875" style="7" customWidth="1"/>
    <col min="2824" max="2824" width="8.7109375" style="7" customWidth="1"/>
    <col min="2825" max="2825" width="5.7109375" style="7" customWidth="1"/>
    <col min="2826" max="2827" width="7.28515625" style="7" bestFit="1" customWidth="1"/>
    <col min="2828" max="2828" width="7.42578125" style="7" bestFit="1" customWidth="1"/>
    <col min="2829" max="2829" width="6.28515625" style="7" customWidth="1"/>
    <col min="2830" max="2830" width="9.28515625" style="7" customWidth="1"/>
    <col min="2831" max="2831" width="9" style="7" customWidth="1"/>
    <col min="2832" max="2832" width="5.85546875" style="7" customWidth="1"/>
    <col min="2833" max="2834" width="9.140625" style="7"/>
    <col min="2835" max="2835" width="14" style="7" bestFit="1" customWidth="1"/>
    <col min="2836" max="2836" width="9.140625" style="7"/>
    <col min="2837" max="2837" width="13.42578125" style="7" bestFit="1" customWidth="1"/>
    <col min="2838" max="2838" width="14.28515625" style="7" bestFit="1" customWidth="1"/>
    <col min="2839" max="3074" width="9.140625" style="7"/>
    <col min="3075" max="3075" width="4" style="7" customWidth="1"/>
    <col min="3076" max="3076" width="8.7109375" style="7" customWidth="1"/>
    <col min="3077" max="3077" width="9" style="7" customWidth="1"/>
    <col min="3078" max="3078" width="6.42578125" style="7" bestFit="1" customWidth="1"/>
    <col min="3079" max="3079" width="6.85546875" style="7" customWidth="1"/>
    <col min="3080" max="3080" width="8.7109375" style="7" customWidth="1"/>
    <col min="3081" max="3081" width="5.7109375" style="7" customWidth="1"/>
    <col min="3082" max="3083" width="7.28515625" style="7" bestFit="1" customWidth="1"/>
    <col min="3084" max="3084" width="7.42578125" style="7" bestFit="1" customWidth="1"/>
    <col min="3085" max="3085" width="6.28515625" style="7" customWidth="1"/>
    <col min="3086" max="3086" width="9.28515625" style="7" customWidth="1"/>
    <col min="3087" max="3087" width="9" style="7" customWidth="1"/>
    <col min="3088" max="3088" width="5.85546875" style="7" customWidth="1"/>
    <col min="3089" max="3090" width="9.140625" style="7"/>
    <col min="3091" max="3091" width="14" style="7" bestFit="1" customWidth="1"/>
    <col min="3092" max="3092" width="9.140625" style="7"/>
    <col min="3093" max="3093" width="13.42578125" style="7" bestFit="1" customWidth="1"/>
    <col min="3094" max="3094" width="14.28515625" style="7" bestFit="1" customWidth="1"/>
    <col min="3095" max="3330" width="9.140625" style="7"/>
    <col min="3331" max="3331" width="4" style="7" customWidth="1"/>
    <col min="3332" max="3332" width="8.7109375" style="7" customWidth="1"/>
    <col min="3333" max="3333" width="9" style="7" customWidth="1"/>
    <col min="3334" max="3334" width="6.42578125" style="7" bestFit="1" customWidth="1"/>
    <col min="3335" max="3335" width="6.85546875" style="7" customWidth="1"/>
    <col min="3336" max="3336" width="8.7109375" style="7" customWidth="1"/>
    <col min="3337" max="3337" width="5.7109375" style="7" customWidth="1"/>
    <col min="3338" max="3339" width="7.28515625" style="7" bestFit="1" customWidth="1"/>
    <col min="3340" max="3340" width="7.42578125" style="7" bestFit="1" customWidth="1"/>
    <col min="3341" max="3341" width="6.28515625" style="7" customWidth="1"/>
    <col min="3342" max="3342" width="9.28515625" style="7" customWidth="1"/>
    <col min="3343" max="3343" width="9" style="7" customWidth="1"/>
    <col min="3344" max="3344" width="5.85546875" style="7" customWidth="1"/>
    <col min="3345" max="3346" width="9.140625" style="7"/>
    <col min="3347" max="3347" width="14" style="7" bestFit="1" customWidth="1"/>
    <col min="3348" max="3348" width="9.140625" style="7"/>
    <col min="3349" max="3349" width="13.42578125" style="7" bestFit="1" customWidth="1"/>
    <col min="3350" max="3350" width="14.28515625" style="7" bestFit="1" customWidth="1"/>
    <col min="3351" max="3586" width="9.140625" style="7"/>
    <col min="3587" max="3587" width="4" style="7" customWidth="1"/>
    <col min="3588" max="3588" width="8.7109375" style="7" customWidth="1"/>
    <col min="3589" max="3589" width="9" style="7" customWidth="1"/>
    <col min="3590" max="3590" width="6.42578125" style="7" bestFit="1" customWidth="1"/>
    <col min="3591" max="3591" width="6.85546875" style="7" customWidth="1"/>
    <col min="3592" max="3592" width="8.7109375" style="7" customWidth="1"/>
    <col min="3593" max="3593" width="5.7109375" style="7" customWidth="1"/>
    <col min="3594" max="3595" width="7.28515625" style="7" bestFit="1" customWidth="1"/>
    <col min="3596" max="3596" width="7.42578125" style="7" bestFit="1" customWidth="1"/>
    <col min="3597" max="3597" width="6.28515625" style="7" customWidth="1"/>
    <col min="3598" max="3598" width="9.28515625" style="7" customWidth="1"/>
    <col min="3599" max="3599" width="9" style="7" customWidth="1"/>
    <col min="3600" max="3600" width="5.85546875" style="7" customWidth="1"/>
    <col min="3601" max="3602" width="9.140625" style="7"/>
    <col min="3603" max="3603" width="14" style="7" bestFit="1" customWidth="1"/>
    <col min="3604" max="3604" width="9.140625" style="7"/>
    <col min="3605" max="3605" width="13.42578125" style="7" bestFit="1" customWidth="1"/>
    <col min="3606" max="3606" width="14.28515625" style="7" bestFit="1" customWidth="1"/>
    <col min="3607" max="3842" width="9.140625" style="7"/>
    <col min="3843" max="3843" width="4" style="7" customWidth="1"/>
    <col min="3844" max="3844" width="8.7109375" style="7" customWidth="1"/>
    <col min="3845" max="3845" width="9" style="7" customWidth="1"/>
    <col min="3846" max="3846" width="6.42578125" style="7" bestFit="1" customWidth="1"/>
    <col min="3847" max="3847" width="6.85546875" style="7" customWidth="1"/>
    <col min="3848" max="3848" width="8.7109375" style="7" customWidth="1"/>
    <col min="3849" max="3849" width="5.7109375" style="7" customWidth="1"/>
    <col min="3850" max="3851" width="7.28515625" style="7" bestFit="1" customWidth="1"/>
    <col min="3852" max="3852" width="7.42578125" style="7" bestFit="1" customWidth="1"/>
    <col min="3853" max="3853" width="6.28515625" style="7" customWidth="1"/>
    <col min="3854" max="3854" width="9.28515625" style="7" customWidth="1"/>
    <col min="3855" max="3855" width="9" style="7" customWidth="1"/>
    <col min="3856" max="3856" width="5.85546875" style="7" customWidth="1"/>
    <col min="3857" max="3858" width="9.140625" style="7"/>
    <col min="3859" max="3859" width="14" style="7" bestFit="1" customWidth="1"/>
    <col min="3860" max="3860" width="9.140625" style="7"/>
    <col min="3861" max="3861" width="13.42578125" style="7" bestFit="1" customWidth="1"/>
    <col min="3862" max="3862" width="14.28515625" style="7" bestFit="1" customWidth="1"/>
    <col min="3863" max="4098" width="9.140625" style="7"/>
    <col min="4099" max="4099" width="4" style="7" customWidth="1"/>
    <col min="4100" max="4100" width="8.7109375" style="7" customWidth="1"/>
    <col min="4101" max="4101" width="9" style="7" customWidth="1"/>
    <col min="4102" max="4102" width="6.42578125" style="7" bestFit="1" customWidth="1"/>
    <col min="4103" max="4103" width="6.85546875" style="7" customWidth="1"/>
    <col min="4104" max="4104" width="8.7109375" style="7" customWidth="1"/>
    <col min="4105" max="4105" width="5.7109375" style="7" customWidth="1"/>
    <col min="4106" max="4107" width="7.28515625" style="7" bestFit="1" customWidth="1"/>
    <col min="4108" max="4108" width="7.42578125" style="7" bestFit="1" customWidth="1"/>
    <col min="4109" max="4109" width="6.28515625" style="7" customWidth="1"/>
    <col min="4110" max="4110" width="9.28515625" style="7" customWidth="1"/>
    <col min="4111" max="4111" width="9" style="7" customWidth="1"/>
    <col min="4112" max="4112" width="5.85546875" style="7" customWidth="1"/>
    <col min="4113" max="4114" width="9.140625" style="7"/>
    <col min="4115" max="4115" width="14" style="7" bestFit="1" customWidth="1"/>
    <col min="4116" max="4116" width="9.140625" style="7"/>
    <col min="4117" max="4117" width="13.42578125" style="7" bestFit="1" customWidth="1"/>
    <col min="4118" max="4118" width="14.28515625" style="7" bestFit="1" customWidth="1"/>
    <col min="4119" max="4354" width="9.140625" style="7"/>
    <col min="4355" max="4355" width="4" style="7" customWidth="1"/>
    <col min="4356" max="4356" width="8.7109375" style="7" customWidth="1"/>
    <col min="4357" max="4357" width="9" style="7" customWidth="1"/>
    <col min="4358" max="4358" width="6.42578125" style="7" bestFit="1" customWidth="1"/>
    <col min="4359" max="4359" width="6.85546875" style="7" customWidth="1"/>
    <col min="4360" max="4360" width="8.7109375" style="7" customWidth="1"/>
    <col min="4361" max="4361" width="5.7109375" style="7" customWidth="1"/>
    <col min="4362" max="4363" width="7.28515625" style="7" bestFit="1" customWidth="1"/>
    <col min="4364" max="4364" width="7.42578125" style="7" bestFit="1" customWidth="1"/>
    <col min="4365" max="4365" width="6.28515625" style="7" customWidth="1"/>
    <col min="4366" max="4366" width="9.28515625" style="7" customWidth="1"/>
    <col min="4367" max="4367" width="9" style="7" customWidth="1"/>
    <col min="4368" max="4368" width="5.85546875" style="7" customWidth="1"/>
    <col min="4369" max="4370" width="9.140625" style="7"/>
    <col min="4371" max="4371" width="14" style="7" bestFit="1" customWidth="1"/>
    <col min="4372" max="4372" width="9.140625" style="7"/>
    <col min="4373" max="4373" width="13.42578125" style="7" bestFit="1" customWidth="1"/>
    <col min="4374" max="4374" width="14.28515625" style="7" bestFit="1" customWidth="1"/>
    <col min="4375" max="4610" width="9.140625" style="7"/>
    <col min="4611" max="4611" width="4" style="7" customWidth="1"/>
    <col min="4612" max="4612" width="8.7109375" style="7" customWidth="1"/>
    <col min="4613" max="4613" width="9" style="7" customWidth="1"/>
    <col min="4614" max="4614" width="6.42578125" style="7" bestFit="1" customWidth="1"/>
    <col min="4615" max="4615" width="6.85546875" style="7" customWidth="1"/>
    <col min="4616" max="4616" width="8.7109375" style="7" customWidth="1"/>
    <col min="4617" max="4617" width="5.7109375" style="7" customWidth="1"/>
    <col min="4618" max="4619" width="7.28515625" style="7" bestFit="1" customWidth="1"/>
    <col min="4620" max="4620" width="7.42578125" style="7" bestFit="1" customWidth="1"/>
    <col min="4621" max="4621" width="6.28515625" style="7" customWidth="1"/>
    <col min="4622" max="4622" width="9.28515625" style="7" customWidth="1"/>
    <col min="4623" max="4623" width="9" style="7" customWidth="1"/>
    <col min="4624" max="4624" width="5.85546875" style="7" customWidth="1"/>
    <col min="4625" max="4626" width="9.140625" style="7"/>
    <col min="4627" max="4627" width="14" style="7" bestFit="1" customWidth="1"/>
    <col min="4628" max="4628" width="9.140625" style="7"/>
    <col min="4629" max="4629" width="13.42578125" style="7" bestFit="1" customWidth="1"/>
    <col min="4630" max="4630" width="14.28515625" style="7" bestFit="1" customWidth="1"/>
    <col min="4631" max="4866" width="9.140625" style="7"/>
    <col min="4867" max="4867" width="4" style="7" customWidth="1"/>
    <col min="4868" max="4868" width="8.7109375" style="7" customWidth="1"/>
    <col min="4869" max="4869" width="9" style="7" customWidth="1"/>
    <col min="4870" max="4870" width="6.42578125" style="7" bestFit="1" customWidth="1"/>
    <col min="4871" max="4871" width="6.85546875" style="7" customWidth="1"/>
    <col min="4872" max="4872" width="8.7109375" style="7" customWidth="1"/>
    <col min="4873" max="4873" width="5.7109375" style="7" customWidth="1"/>
    <col min="4874" max="4875" width="7.28515625" style="7" bestFit="1" customWidth="1"/>
    <col min="4876" max="4876" width="7.42578125" style="7" bestFit="1" customWidth="1"/>
    <col min="4877" max="4877" width="6.28515625" style="7" customWidth="1"/>
    <col min="4878" max="4878" width="9.28515625" style="7" customWidth="1"/>
    <col min="4879" max="4879" width="9" style="7" customWidth="1"/>
    <col min="4880" max="4880" width="5.85546875" style="7" customWidth="1"/>
    <col min="4881" max="4882" width="9.140625" style="7"/>
    <col min="4883" max="4883" width="14" style="7" bestFit="1" customWidth="1"/>
    <col min="4884" max="4884" width="9.140625" style="7"/>
    <col min="4885" max="4885" width="13.42578125" style="7" bestFit="1" customWidth="1"/>
    <col min="4886" max="4886" width="14.28515625" style="7" bestFit="1" customWidth="1"/>
    <col min="4887" max="5122" width="9.140625" style="7"/>
    <col min="5123" max="5123" width="4" style="7" customWidth="1"/>
    <col min="5124" max="5124" width="8.7109375" style="7" customWidth="1"/>
    <col min="5125" max="5125" width="9" style="7" customWidth="1"/>
    <col min="5126" max="5126" width="6.42578125" style="7" bestFit="1" customWidth="1"/>
    <col min="5127" max="5127" width="6.85546875" style="7" customWidth="1"/>
    <col min="5128" max="5128" width="8.7109375" style="7" customWidth="1"/>
    <col min="5129" max="5129" width="5.7109375" style="7" customWidth="1"/>
    <col min="5130" max="5131" width="7.28515625" style="7" bestFit="1" customWidth="1"/>
    <col min="5132" max="5132" width="7.42578125" style="7" bestFit="1" customWidth="1"/>
    <col min="5133" max="5133" width="6.28515625" style="7" customWidth="1"/>
    <col min="5134" max="5134" width="9.28515625" style="7" customWidth="1"/>
    <col min="5135" max="5135" width="9" style="7" customWidth="1"/>
    <col min="5136" max="5136" width="5.85546875" style="7" customWidth="1"/>
    <col min="5137" max="5138" width="9.140625" style="7"/>
    <col min="5139" max="5139" width="14" style="7" bestFit="1" customWidth="1"/>
    <col min="5140" max="5140" width="9.140625" style="7"/>
    <col min="5141" max="5141" width="13.42578125" style="7" bestFit="1" customWidth="1"/>
    <col min="5142" max="5142" width="14.28515625" style="7" bestFit="1" customWidth="1"/>
    <col min="5143" max="5378" width="9.140625" style="7"/>
    <col min="5379" max="5379" width="4" style="7" customWidth="1"/>
    <col min="5380" max="5380" width="8.7109375" style="7" customWidth="1"/>
    <col min="5381" max="5381" width="9" style="7" customWidth="1"/>
    <col min="5382" max="5382" width="6.42578125" style="7" bestFit="1" customWidth="1"/>
    <col min="5383" max="5383" width="6.85546875" style="7" customWidth="1"/>
    <col min="5384" max="5384" width="8.7109375" style="7" customWidth="1"/>
    <col min="5385" max="5385" width="5.7109375" style="7" customWidth="1"/>
    <col min="5386" max="5387" width="7.28515625" style="7" bestFit="1" customWidth="1"/>
    <col min="5388" max="5388" width="7.42578125" style="7" bestFit="1" customWidth="1"/>
    <col min="5389" max="5389" width="6.28515625" style="7" customWidth="1"/>
    <col min="5390" max="5390" width="9.28515625" style="7" customWidth="1"/>
    <col min="5391" max="5391" width="9" style="7" customWidth="1"/>
    <col min="5392" max="5392" width="5.85546875" style="7" customWidth="1"/>
    <col min="5393" max="5394" width="9.140625" style="7"/>
    <col min="5395" max="5395" width="14" style="7" bestFit="1" customWidth="1"/>
    <col min="5396" max="5396" width="9.140625" style="7"/>
    <col min="5397" max="5397" width="13.42578125" style="7" bestFit="1" customWidth="1"/>
    <col min="5398" max="5398" width="14.28515625" style="7" bestFit="1" customWidth="1"/>
    <col min="5399" max="5634" width="9.140625" style="7"/>
    <col min="5635" max="5635" width="4" style="7" customWidth="1"/>
    <col min="5636" max="5636" width="8.7109375" style="7" customWidth="1"/>
    <col min="5637" max="5637" width="9" style="7" customWidth="1"/>
    <col min="5638" max="5638" width="6.42578125" style="7" bestFit="1" customWidth="1"/>
    <col min="5639" max="5639" width="6.85546875" style="7" customWidth="1"/>
    <col min="5640" max="5640" width="8.7109375" style="7" customWidth="1"/>
    <col min="5641" max="5641" width="5.7109375" style="7" customWidth="1"/>
    <col min="5642" max="5643" width="7.28515625" style="7" bestFit="1" customWidth="1"/>
    <col min="5644" max="5644" width="7.42578125" style="7" bestFit="1" customWidth="1"/>
    <col min="5645" max="5645" width="6.28515625" style="7" customWidth="1"/>
    <col min="5646" max="5646" width="9.28515625" style="7" customWidth="1"/>
    <col min="5647" max="5647" width="9" style="7" customWidth="1"/>
    <col min="5648" max="5648" width="5.85546875" style="7" customWidth="1"/>
    <col min="5649" max="5650" width="9.140625" style="7"/>
    <col min="5651" max="5651" width="14" style="7" bestFit="1" customWidth="1"/>
    <col min="5652" max="5652" width="9.140625" style="7"/>
    <col min="5653" max="5653" width="13.42578125" style="7" bestFit="1" customWidth="1"/>
    <col min="5654" max="5654" width="14.28515625" style="7" bestFit="1" customWidth="1"/>
    <col min="5655" max="5890" width="9.140625" style="7"/>
    <col min="5891" max="5891" width="4" style="7" customWidth="1"/>
    <col min="5892" max="5892" width="8.7109375" style="7" customWidth="1"/>
    <col min="5893" max="5893" width="9" style="7" customWidth="1"/>
    <col min="5894" max="5894" width="6.42578125" style="7" bestFit="1" customWidth="1"/>
    <col min="5895" max="5895" width="6.85546875" style="7" customWidth="1"/>
    <col min="5896" max="5896" width="8.7109375" style="7" customWidth="1"/>
    <col min="5897" max="5897" width="5.7109375" style="7" customWidth="1"/>
    <col min="5898" max="5899" width="7.28515625" style="7" bestFit="1" customWidth="1"/>
    <col min="5900" max="5900" width="7.42578125" style="7" bestFit="1" customWidth="1"/>
    <col min="5901" max="5901" width="6.28515625" style="7" customWidth="1"/>
    <col min="5902" max="5902" width="9.28515625" style="7" customWidth="1"/>
    <col min="5903" max="5903" width="9" style="7" customWidth="1"/>
    <col min="5904" max="5904" width="5.85546875" style="7" customWidth="1"/>
    <col min="5905" max="5906" width="9.140625" style="7"/>
    <col min="5907" max="5907" width="14" style="7" bestFit="1" customWidth="1"/>
    <col min="5908" max="5908" width="9.140625" style="7"/>
    <col min="5909" max="5909" width="13.42578125" style="7" bestFit="1" customWidth="1"/>
    <col min="5910" max="5910" width="14.28515625" style="7" bestFit="1" customWidth="1"/>
    <col min="5911" max="6146" width="9.140625" style="7"/>
    <col min="6147" max="6147" width="4" style="7" customWidth="1"/>
    <col min="6148" max="6148" width="8.7109375" style="7" customWidth="1"/>
    <col min="6149" max="6149" width="9" style="7" customWidth="1"/>
    <col min="6150" max="6150" width="6.42578125" style="7" bestFit="1" customWidth="1"/>
    <col min="6151" max="6151" width="6.85546875" style="7" customWidth="1"/>
    <col min="6152" max="6152" width="8.7109375" style="7" customWidth="1"/>
    <col min="6153" max="6153" width="5.7109375" style="7" customWidth="1"/>
    <col min="6154" max="6155" width="7.28515625" style="7" bestFit="1" customWidth="1"/>
    <col min="6156" max="6156" width="7.42578125" style="7" bestFit="1" customWidth="1"/>
    <col min="6157" max="6157" width="6.28515625" style="7" customWidth="1"/>
    <col min="6158" max="6158" width="9.28515625" style="7" customWidth="1"/>
    <col min="6159" max="6159" width="9" style="7" customWidth="1"/>
    <col min="6160" max="6160" width="5.85546875" style="7" customWidth="1"/>
    <col min="6161" max="6162" width="9.140625" style="7"/>
    <col min="6163" max="6163" width="14" style="7" bestFit="1" customWidth="1"/>
    <col min="6164" max="6164" width="9.140625" style="7"/>
    <col min="6165" max="6165" width="13.42578125" style="7" bestFit="1" customWidth="1"/>
    <col min="6166" max="6166" width="14.28515625" style="7" bestFit="1" customWidth="1"/>
    <col min="6167" max="6402" width="9.140625" style="7"/>
    <col min="6403" max="6403" width="4" style="7" customWidth="1"/>
    <col min="6404" max="6404" width="8.7109375" style="7" customWidth="1"/>
    <col min="6405" max="6405" width="9" style="7" customWidth="1"/>
    <col min="6406" max="6406" width="6.42578125" style="7" bestFit="1" customWidth="1"/>
    <col min="6407" max="6407" width="6.85546875" style="7" customWidth="1"/>
    <col min="6408" max="6408" width="8.7109375" style="7" customWidth="1"/>
    <col min="6409" max="6409" width="5.7109375" style="7" customWidth="1"/>
    <col min="6410" max="6411" width="7.28515625" style="7" bestFit="1" customWidth="1"/>
    <col min="6412" max="6412" width="7.42578125" style="7" bestFit="1" customWidth="1"/>
    <col min="6413" max="6413" width="6.28515625" style="7" customWidth="1"/>
    <col min="6414" max="6414" width="9.28515625" style="7" customWidth="1"/>
    <col min="6415" max="6415" width="9" style="7" customWidth="1"/>
    <col min="6416" max="6416" width="5.85546875" style="7" customWidth="1"/>
    <col min="6417" max="6418" width="9.140625" style="7"/>
    <col min="6419" max="6419" width="14" style="7" bestFit="1" customWidth="1"/>
    <col min="6420" max="6420" width="9.140625" style="7"/>
    <col min="6421" max="6421" width="13.42578125" style="7" bestFit="1" customWidth="1"/>
    <col min="6422" max="6422" width="14.28515625" style="7" bestFit="1" customWidth="1"/>
    <col min="6423" max="6658" width="9.140625" style="7"/>
    <col min="6659" max="6659" width="4" style="7" customWidth="1"/>
    <col min="6660" max="6660" width="8.7109375" style="7" customWidth="1"/>
    <col min="6661" max="6661" width="9" style="7" customWidth="1"/>
    <col min="6662" max="6662" width="6.42578125" style="7" bestFit="1" customWidth="1"/>
    <col min="6663" max="6663" width="6.85546875" style="7" customWidth="1"/>
    <col min="6664" max="6664" width="8.7109375" style="7" customWidth="1"/>
    <col min="6665" max="6665" width="5.7109375" style="7" customWidth="1"/>
    <col min="6666" max="6667" width="7.28515625" style="7" bestFit="1" customWidth="1"/>
    <col min="6668" max="6668" width="7.42578125" style="7" bestFit="1" customWidth="1"/>
    <col min="6669" max="6669" width="6.28515625" style="7" customWidth="1"/>
    <col min="6670" max="6670" width="9.28515625" style="7" customWidth="1"/>
    <col min="6671" max="6671" width="9" style="7" customWidth="1"/>
    <col min="6672" max="6672" width="5.85546875" style="7" customWidth="1"/>
    <col min="6673" max="6674" width="9.140625" style="7"/>
    <col min="6675" max="6675" width="14" style="7" bestFit="1" customWidth="1"/>
    <col min="6676" max="6676" width="9.140625" style="7"/>
    <col min="6677" max="6677" width="13.42578125" style="7" bestFit="1" customWidth="1"/>
    <col min="6678" max="6678" width="14.28515625" style="7" bestFit="1" customWidth="1"/>
    <col min="6679" max="6914" width="9.140625" style="7"/>
    <col min="6915" max="6915" width="4" style="7" customWidth="1"/>
    <col min="6916" max="6916" width="8.7109375" style="7" customWidth="1"/>
    <col min="6917" max="6917" width="9" style="7" customWidth="1"/>
    <col min="6918" max="6918" width="6.42578125" style="7" bestFit="1" customWidth="1"/>
    <col min="6919" max="6919" width="6.85546875" style="7" customWidth="1"/>
    <col min="6920" max="6920" width="8.7109375" style="7" customWidth="1"/>
    <col min="6921" max="6921" width="5.7109375" style="7" customWidth="1"/>
    <col min="6922" max="6923" width="7.28515625" style="7" bestFit="1" customWidth="1"/>
    <col min="6924" max="6924" width="7.42578125" style="7" bestFit="1" customWidth="1"/>
    <col min="6925" max="6925" width="6.28515625" style="7" customWidth="1"/>
    <col min="6926" max="6926" width="9.28515625" style="7" customWidth="1"/>
    <col min="6927" max="6927" width="9" style="7" customWidth="1"/>
    <col min="6928" max="6928" width="5.85546875" style="7" customWidth="1"/>
    <col min="6929" max="6930" width="9.140625" style="7"/>
    <col min="6931" max="6931" width="14" style="7" bestFit="1" customWidth="1"/>
    <col min="6932" max="6932" width="9.140625" style="7"/>
    <col min="6933" max="6933" width="13.42578125" style="7" bestFit="1" customWidth="1"/>
    <col min="6934" max="6934" width="14.28515625" style="7" bestFit="1" customWidth="1"/>
    <col min="6935" max="7170" width="9.140625" style="7"/>
    <col min="7171" max="7171" width="4" style="7" customWidth="1"/>
    <col min="7172" max="7172" width="8.7109375" style="7" customWidth="1"/>
    <col min="7173" max="7173" width="9" style="7" customWidth="1"/>
    <col min="7174" max="7174" width="6.42578125" style="7" bestFit="1" customWidth="1"/>
    <col min="7175" max="7175" width="6.85546875" style="7" customWidth="1"/>
    <col min="7176" max="7176" width="8.7109375" style="7" customWidth="1"/>
    <col min="7177" max="7177" width="5.7109375" style="7" customWidth="1"/>
    <col min="7178" max="7179" width="7.28515625" style="7" bestFit="1" customWidth="1"/>
    <col min="7180" max="7180" width="7.42578125" style="7" bestFit="1" customWidth="1"/>
    <col min="7181" max="7181" width="6.28515625" style="7" customWidth="1"/>
    <col min="7182" max="7182" width="9.28515625" style="7" customWidth="1"/>
    <col min="7183" max="7183" width="9" style="7" customWidth="1"/>
    <col min="7184" max="7184" width="5.85546875" style="7" customWidth="1"/>
    <col min="7185" max="7186" width="9.140625" style="7"/>
    <col min="7187" max="7187" width="14" style="7" bestFit="1" customWidth="1"/>
    <col min="7188" max="7188" width="9.140625" style="7"/>
    <col min="7189" max="7189" width="13.42578125" style="7" bestFit="1" customWidth="1"/>
    <col min="7190" max="7190" width="14.28515625" style="7" bestFit="1" customWidth="1"/>
    <col min="7191" max="7426" width="9.140625" style="7"/>
    <col min="7427" max="7427" width="4" style="7" customWidth="1"/>
    <col min="7428" max="7428" width="8.7109375" style="7" customWidth="1"/>
    <col min="7429" max="7429" width="9" style="7" customWidth="1"/>
    <col min="7430" max="7430" width="6.42578125" style="7" bestFit="1" customWidth="1"/>
    <col min="7431" max="7431" width="6.85546875" style="7" customWidth="1"/>
    <col min="7432" max="7432" width="8.7109375" style="7" customWidth="1"/>
    <col min="7433" max="7433" width="5.7109375" style="7" customWidth="1"/>
    <col min="7434" max="7435" width="7.28515625" style="7" bestFit="1" customWidth="1"/>
    <col min="7436" max="7436" width="7.42578125" style="7" bestFit="1" customWidth="1"/>
    <col min="7437" max="7437" width="6.28515625" style="7" customWidth="1"/>
    <col min="7438" max="7438" width="9.28515625" style="7" customWidth="1"/>
    <col min="7439" max="7439" width="9" style="7" customWidth="1"/>
    <col min="7440" max="7440" width="5.85546875" style="7" customWidth="1"/>
    <col min="7441" max="7442" width="9.140625" style="7"/>
    <col min="7443" max="7443" width="14" style="7" bestFit="1" customWidth="1"/>
    <col min="7444" max="7444" width="9.140625" style="7"/>
    <col min="7445" max="7445" width="13.42578125" style="7" bestFit="1" customWidth="1"/>
    <col min="7446" max="7446" width="14.28515625" style="7" bestFit="1" customWidth="1"/>
    <col min="7447" max="7682" width="9.140625" style="7"/>
    <col min="7683" max="7683" width="4" style="7" customWidth="1"/>
    <col min="7684" max="7684" width="8.7109375" style="7" customWidth="1"/>
    <col min="7685" max="7685" width="9" style="7" customWidth="1"/>
    <col min="7686" max="7686" width="6.42578125" style="7" bestFit="1" customWidth="1"/>
    <col min="7687" max="7687" width="6.85546875" style="7" customWidth="1"/>
    <col min="7688" max="7688" width="8.7109375" style="7" customWidth="1"/>
    <col min="7689" max="7689" width="5.7109375" style="7" customWidth="1"/>
    <col min="7690" max="7691" width="7.28515625" style="7" bestFit="1" customWidth="1"/>
    <col min="7692" max="7692" width="7.42578125" style="7" bestFit="1" customWidth="1"/>
    <col min="7693" max="7693" width="6.28515625" style="7" customWidth="1"/>
    <col min="7694" max="7694" width="9.28515625" style="7" customWidth="1"/>
    <col min="7695" max="7695" width="9" style="7" customWidth="1"/>
    <col min="7696" max="7696" width="5.85546875" style="7" customWidth="1"/>
    <col min="7697" max="7698" width="9.140625" style="7"/>
    <col min="7699" max="7699" width="14" style="7" bestFit="1" customWidth="1"/>
    <col min="7700" max="7700" width="9.140625" style="7"/>
    <col min="7701" max="7701" width="13.42578125" style="7" bestFit="1" customWidth="1"/>
    <col min="7702" max="7702" width="14.28515625" style="7" bestFit="1" customWidth="1"/>
    <col min="7703" max="7938" width="9.140625" style="7"/>
    <col min="7939" max="7939" width="4" style="7" customWidth="1"/>
    <col min="7940" max="7940" width="8.7109375" style="7" customWidth="1"/>
    <col min="7941" max="7941" width="9" style="7" customWidth="1"/>
    <col min="7942" max="7942" width="6.42578125" style="7" bestFit="1" customWidth="1"/>
    <col min="7943" max="7943" width="6.85546875" style="7" customWidth="1"/>
    <col min="7944" max="7944" width="8.7109375" style="7" customWidth="1"/>
    <col min="7945" max="7945" width="5.7109375" style="7" customWidth="1"/>
    <col min="7946" max="7947" width="7.28515625" style="7" bestFit="1" customWidth="1"/>
    <col min="7948" max="7948" width="7.42578125" style="7" bestFit="1" customWidth="1"/>
    <col min="7949" max="7949" width="6.28515625" style="7" customWidth="1"/>
    <col min="7950" max="7950" width="9.28515625" style="7" customWidth="1"/>
    <col min="7951" max="7951" width="9" style="7" customWidth="1"/>
    <col min="7952" max="7952" width="5.85546875" style="7" customWidth="1"/>
    <col min="7953" max="7954" width="9.140625" style="7"/>
    <col min="7955" max="7955" width="14" style="7" bestFit="1" customWidth="1"/>
    <col min="7956" max="7956" width="9.140625" style="7"/>
    <col min="7957" max="7957" width="13.42578125" style="7" bestFit="1" customWidth="1"/>
    <col min="7958" max="7958" width="14.28515625" style="7" bestFit="1" customWidth="1"/>
    <col min="7959" max="8194" width="9.140625" style="7"/>
    <col min="8195" max="8195" width="4" style="7" customWidth="1"/>
    <col min="8196" max="8196" width="8.7109375" style="7" customWidth="1"/>
    <col min="8197" max="8197" width="9" style="7" customWidth="1"/>
    <col min="8198" max="8198" width="6.42578125" style="7" bestFit="1" customWidth="1"/>
    <col min="8199" max="8199" width="6.85546875" style="7" customWidth="1"/>
    <col min="8200" max="8200" width="8.7109375" style="7" customWidth="1"/>
    <col min="8201" max="8201" width="5.7109375" style="7" customWidth="1"/>
    <col min="8202" max="8203" width="7.28515625" style="7" bestFit="1" customWidth="1"/>
    <col min="8204" max="8204" width="7.42578125" style="7" bestFit="1" customWidth="1"/>
    <col min="8205" max="8205" width="6.28515625" style="7" customWidth="1"/>
    <col min="8206" max="8206" width="9.28515625" style="7" customWidth="1"/>
    <col min="8207" max="8207" width="9" style="7" customWidth="1"/>
    <col min="8208" max="8208" width="5.85546875" style="7" customWidth="1"/>
    <col min="8209" max="8210" width="9.140625" style="7"/>
    <col min="8211" max="8211" width="14" style="7" bestFit="1" customWidth="1"/>
    <col min="8212" max="8212" width="9.140625" style="7"/>
    <col min="8213" max="8213" width="13.42578125" style="7" bestFit="1" customWidth="1"/>
    <col min="8214" max="8214" width="14.28515625" style="7" bestFit="1" customWidth="1"/>
    <col min="8215" max="8450" width="9.140625" style="7"/>
    <col min="8451" max="8451" width="4" style="7" customWidth="1"/>
    <col min="8452" max="8452" width="8.7109375" style="7" customWidth="1"/>
    <col min="8453" max="8453" width="9" style="7" customWidth="1"/>
    <col min="8454" max="8454" width="6.42578125" style="7" bestFit="1" customWidth="1"/>
    <col min="8455" max="8455" width="6.85546875" style="7" customWidth="1"/>
    <col min="8456" max="8456" width="8.7109375" style="7" customWidth="1"/>
    <col min="8457" max="8457" width="5.7109375" style="7" customWidth="1"/>
    <col min="8458" max="8459" width="7.28515625" style="7" bestFit="1" customWidth="1"/>
    <col min="8460" max="8460" width="7.42578125" style="7" bestFit="1" customWidth="1"/>
    <col min="8461" max="8461" width="6.28515625" style="7" customWidth="1"/>
    <col min="8462" max="8462" width="9.28515625" style="7" customWidth="1"/>
    <col min="8463" max="8463" width="9" style="7" customWidth="1"/>
    <col min="8464" max="8464" width="5.85546875" style="7" customWidth="1"/>
    <col min="8465" max="8466" width="9.140625" style="7"/>
    <col min="8467" max="8467" width="14" style="7" bestFit="1" customWidth="1"/>
    <col min="8468" max="8468" width="9.140625" style="7"/>
    <col min="8469" max="8469" width="13.42578125" style="7" bestFit="1" customWidth="1"/>
    <col min="8470" max="8470" width="14.28515625" style="7" bestFit="1" customWidth="1"/>
    <col min="8471" max="8706" width="9.140625" style="7"/>
    <col min="8707" max="8707" width="4" style="7" customWidth="1"/>
    <col min="8708" max="8708" width="8.7109375" style="7" customWidth="1"/>
    <col min="8709" max="8709" width="9" style="7" customWidth="1"/>
    <col min="8710" max="8710" width="6.42578125" style="7" bestFit="1" customWidth="1"/>
    <col min="8711" max="8711" width="6.85546875" style="7" customWidth="1"/>
    <col min="8712" max="8712" width="8.7109375" style="7" customWidth="1"/>
    <col min="8713" max="8713" width="5.7109375" style="7" customWidth="1"/>
    <col min="8714" max="8715" width="7.28515625" style="7" bestFit="1" customWidth="1"/>
    <col min="8716" max="8716" width="7.42578125" style="7" bestFit="1" customWidth="1"/>
    <col min="8717" max="8717" width="6.28515625" style="7" customWidth="1"/>
    <col min="8718" max="8718" width="9.28515625" style="7" customWidth="1"/>
    <col min="8719" max="8719" width="9" style="7" customWidth="1"/>
    <col min="8720" max="8720" width="5.85546875" style="7" customWidth="1"/>
    <col min="8721" max="8722" width="9.140625" style="7"/>
    <col min="8723" max="8723" width="14" style="7" bestFit="1" customWidth="1"/>
    <col min="8724" max="8724" width="9.140625" style="7"/>
    <col min="8725" max="8725" width="13.42578125" style="7" bestFit="1" customWidth="1"/>
    <col min="8726" max="8726" width="14.28515625" style="7" bestFit="1" customWidth="1"/>
    <col min="8727" max="8962" width="9.140625" style="7"/>
    <col min="8963" max="8963" width="4" style="7" customWidth="1"/>
    <col min="8964" max="8964" width="8.7109375" style="7" customWidth="1"/>
    <col min="8965" max="8965" width="9" style="7" customWidth="1"/>
    <col min="8966" max="8966" width="6.42578125" style="7" bestFit="1" customWidth="1"/>
    <col min="8967" max="8967" width="6.85546875" style="7" customWidth="1"/>
    <col min="8968" max="8968" width="8.7109375" style="7" customWidth="1"/>
    <col min="8969" max="8969" width="5.7109375" style="7" customWidth="1"/>
    <col min="8970" max="8971" width="7.28515625" style="7" bestFit="1" customWidth="1"/>
    <col min="8972" max="8972" width="7.42578125" style="7" bestFit="1" customWidth="1"/>
    <col min="8973" max="8973" width="6.28515625" style="7" customWidth="1"/>
    <col min="8974" max="8974" width="9.28515625" style="7" customWidth="1"/>
    <col min="8975" max="8975" width="9" style="7" customWidth="1"/>
    <col min="8976" max="8976" width="5.85546875" style="7" customWidth="1"/>
    <col min="8977" max="8978" width="9.140625" style="7"/>
    <col min="8979" max="8979" width="14" style="7" bestFit="1" customWidth="1"/>
    <col min="8980" max="8980" width="9.140625" style="7"/>
    <col min="8981" max="8981" width="13.42578125" style="7" bestFit="1" customWidth="1"/>
    <col min="8982" max="8982" width="14.28515625" style="7" bestFit="1" customWidth="1"/>
    <col min="8983" max="9218" width="9.140625" style="7"/>
    <col min="9219" max="9219" width="4" style="7" customWidth="1"/>
    <col min="9220" max="9220" width="8.7109375" style="7" customWidth="1"/>
    <col min="9221" max="9221" width="9" style="7" customWidth="1"/>
    <col min="9222" max="9222" width="6.42578125" style="7" bestFit="1" customWidth="1"/>
    <col min="9223" max="9223" width="6.85546875" style="7" customWidth="1"/>
    <col min="9224" max="9224" width="8.7109375" style="7" customWidth="1"/>
    <col min="9225" max="9225" width="5.7109375" style="7" customWidth="1"/>
    <col min="9226" max="9227" width="7.28515625" style="7" bestFit="1" customWidth="1"/>
    <col min="9228" max="9228" width="7.42578125" style="7" bestFit="1" customWidth="1"/>
    <col min="9229" max="9229" width="6.28515625" style="7" customWidth="1"/>
    <col min="9230" max="9230" width="9.28515625" style="7" customWidth="1"/>
    <col min="9231" max="9231" width="9" style="7" customWidth="1"/>
    <col min="9232" max="9232" width="5.85546875" style="7" customWidth="1"/>
    <col min="9233" max="9234" width="9.140625" style="7"/>
    <col min="9235" max="9235" width="14" style="7" bestFit="1" customWidth="1"/>
    <col min="9236" max="9236" width="9.140625" style="7"/>
    <col min="9237" max="9237" width="13.42578125" style="7" bestFit="1" customWidth="1"/>
    <col min="9238" max="9238" width="14.28515625" style="7" bestFit="1" customWidth="1"/>
    <col min="9239" max="9474" width="9.140625" style="7"/>
    <col min="9475" max="9475" width="4" style="7" customWidth="1"/>
    <col min="9476" max="9476" width="8.7109375" style="7" customWidth="1"/>
    <col min="9477" max="9477" width="9" style="7" customWidth="1"/>
    <col min="9478" max="9478" width="6.42578125" style="7" bestFit="1" customWidth="1"/>
    <col min="9479" max="9479" width="6.85546875" style="7" customWidth="1"/>
    <col min="9480" max="9480" width="8.7109375" style="7" customWidth="1"/>
    <col min="9481" max="9481" width="5.7109375" style="7" customWidth="1"/>
    <col min="9482" max="9483" width="7.28515625" style="7" bestFit="1" customWidth="1"/>
    <col min="9484" max="9484" width="7.42578125" style="7" bestFit="1" customWidth="1"/>
    <col min="9485" max="9485" width="6.28515625" style="7" customWidth="1"/>
    <col min="9486" max="9486" width="9.28515625" style="7" customWidth="1"/>
    <col min="9487" max="9487" width="9" style="7" customWidth="1"/>
    <col min="9488" max="9488" width="5.85546875" style="7" customWidth="1"/>
    <col min="9489" max="9490" width="9.140625" style="7"/>
    <col min="9491" max="9491" width="14" style="7" bestFit="1" customWidth="1"/>
    <col min="9492" max="9492" width="9.140625" style="7"/>
    <col min="9493" max="9493" width="13.42578125" style="7" bestFit="1" customWidth="1"/>
    <col min="9494" max="9494" width="14.28515625" style="7" bestFit="1" customWidth="1"/>
    <col min="9495" max="9730" width="9.140625" style="7"/>
    <col min="9731" max="9731" width="4" style="7" customWidth="1"/>
    <col min="9732" max="9732" width="8.7109375" style="7" customWidth="1"/>
    <col min="9733" max="9733" width="9" style="7" customWidth="1"/>
    <col min="9734" max="9734" width="6.42578125" style="7" bestFit="1" customWidth="1"/>
    <col min="9735" max="9735" width="6.85546875" style="7" customWidth="1"/>
    <col min="9736" max="9736" width="8.7109375" style="7" customWidth="1"/>
    <col min="9737" max="9737" width="5.7109375" style="7" customWidth="1"/>
    <col min="9738" max="9739" width="7.28515625" style="7" bestFit="1" customWidth="1"/>
    <col min="9740" max="9740" width="7.42578125" style="7" bestFit="1" customWidth="1"/>
    <col min="9741" max="9741" width="6.28515625" style="7" customWidth="1"/>
    <col min="9742" max="9742" width="9.28515625" style="7" customWidth="1"/>
    <col min="9743" max="9743" width="9" style="7" customWidth="1"/>
    <col min="9744" max="9744" width="5.85546875" style="7" customWidth="1"/>
    <col min="9745" max="9746" width="9.140625" style="7"/>
    <col min="9747" max="9747" width="14" style="7" bestFit="1" customWidth="1"/>
    <col min="9748" max="9748" width="9.140625" style="7"/>
    <col min="9749" max="9749" width="13.42578125" style="7" bestFit="1" customWidth="1"/>
    <col min="9750" max="9750" width="14.28515625" style="7" bestFit="1" customWidth="1"/>
    <col min="9751" max="9986" width="9.140625" style="7"/>
    <col min="9987" max="9987" width="4" style="7" customWidth="1"/>
    <col min="9988" max="9988" width="8.7109375" style="7" customWidth="1"/>
    <col min="9989" max="9989" width="9" style="7" customWidth="1"/>
    <col min="9990" max="9990" width="6.42578125" style="7" bestFit="1" customWidth="1"/>
    <col min="9991" max="9991" width="6.85546875" style="7" customWidth="1"/>
    <col min="9992" max="9992" width="8.7109375" style="7" customWidth="1"/>
    <col min="9993" max="9993" width="5.7109375" style="7" customWidth="1"/>
    <col min="9994" max="9995" width="7.28515625" style="7" bestFit="1" customWidth="1"/>
    <col min="9996" max="9996" width="7.42578125" style="7" bestFit="1" customWidth="1"/>
    <col min="9997" max="9997" width="6.28515625" style="7" customWidth="1"/>
    <col min="9998" max="9998" width="9.28515625" style="7" customWidth="1"/>
    <col min="9999" max="9999" width="9" style="7" customWidth="1"/>
    <col min="10000" max="10000" width="5.85546875" style="7" customWidth="1"/>
    <col min="10001" max="10002" width="9.140625" style="7"/>
    <col min="10003" max="10003" width="14" style="7" bestFit="1" customWidth="1"/>
    <col min="10004" max="10004" width="9.140625" style="7"/>
    <col min="10005" max="10005" width="13.42578125" style="7" bestFit="1" customWidth="1"/>
    <col min="10006" max="10006" width="14.28515625" style="7" bestFit="1" customWidth="1"/>
    <col min="10007" max="10242" width="9.140625" style="7"/>
    <col min="10243" max="10243" width="4" style="7" customWidth="1"/>
    <col min="10244" max="10244" width="8.7109375" style="7" customWidth="1"/>
    <col min="10245" max="10245" width="9" style="7" customWidth="1"/>
    <col min="10246" max="10246" width="6.42578125" style="7" bestFit="1" customWidth="1"/>
    <col min="10247" max="10247" width="6.85546875" style="7" customWidth="1"/>
    <col min="10248" max="10248" width="8.7109375" style="7" customWidth="1"/>
    <col min="10249" max="10249" width="5.7109375" style="7" customWidth="1"/>
    <col min="10250" max="10251" width="7.28515625" style="7" bestFit="1" customWidth="1"/>
    <col min="10252" max="10252" width="7.42578125" style="7" bestFit="1" customWidth="1"/>
    <col min="10253" max="10253" width="6.28515625" style="7" customWidth="1"/>
    <col min="10254" max="10254" width="9.28515625" style="7" customWidth="1"/>
    <col min="10255" max="10255" width="9" style="7" customWidth="1"/>
    <col min="10256" max="10256" width="5.85546875" style="7" customWidth="1"/>
    <col min="10257" max="10258" width="9.140625" style="7"/>
    <col min="10259" max="10259" width="14" style="7" bestFit="1" customWidth="1"/>
    <col min="10260" max="10260" width="9.140625" style="7"/>
    <col min="10261" max="10261" width="13.42578125" style="7" bestFit="1" customWidth="1"/>
    <col min="10262" max="10262" width="14.28515625" style="7" bestFit="1" customWidth="1"/>
    <col min="10263" max="10498" width="9.140625" style="7"/>
    <col min="10499" max="10499" width="4" style="7" customWidth="1"/>
    <col min="10500" max="10500" width="8.7109375" style="7" customWidth="1"/>
    <col min="10501" max="10501" width="9" style="7" customWidth="1"/>
    <col min="10502" max="10502" width="6.42578125" style="7" bestFit="1" customWidth="1"/>
    <col min="10503" max="10503" width="6.85546875" style="7" customWidth="1"/>
    <col min="10504" max="10504" width="8.7109375" style="7" customWidth="1"/>
    <col min="10505" max="10505" width="5.7109375" style="7" customWidth="1"/>
    <col min="10506" max="10507" width="7.28515625" style="7" bestFit="1" customWidth="1"/>
    <col min="10508" max="10508" width="7.42578125" style="7" bestFit="1" customWidth="1"/>
    <col min="10509" max="10509" width="6.28515625" style="7" customWidth="1"/>
    <col min="10510" max="10510" width="9.28515625" style="7" customWidth="1"/>
    <col min="10511" max="10511" width="9" style="7" customWidth="1"/>
    <col min="10512" max="10512" width="5.85546875" style="7" customWidth="1"/>
    <col min="10513" max="10514" width="9.140625" style="7"/>
    <col min="10515" max="10515" width="14" style="7" bestFit="1" customWidth="1"/>
    <col min="10516" max="10516" width="9.140625" style="7"/>
    <col min="10517" max="10517" width="13.42578125" style="7" bestFit="1" customWidth="1"/>
    <col min="10518" max="10518" width="14.28515625" style="7" bestFit="1" customWidth="1"/>
    <col min="10519" max="10754" width="9.140625" style="7"/>
    <col min="10755" max="10755" width="4" style="7" customWidth="1"/>
    <col min="10756" max="10756" width="8.7109375" style="7" customWidth="1"/>
    <col min="10757" max="10757" width="9" style="7" customWidth="1"/>
    <col min="10758" max="10758" width="6.42578125" style="7" bestFit="1" customWidth="1"/>
    <col min="10759" max="10759" width="6.85546875" style="7" customWidth="1"/>
    <col min="10760" max="10760" width="8.7109375" style="7" customWidth="1"/>
    <col min="10761" max="10761" width="5.7109375" style="7" customWidth="1"/>
    <col min="10762" max="10763" width="7.28515625" style="7" bestFit="1" customWidth="1"/>
    <col min="10764" max="10764" width="7.42578125" style="7" bestFit="1" customWidth="1"/>
    <col min="10765" max="10765" width="6.28515625" style="7" customWidth="1"/>
    <col min="10766" max="10766" width="9.28515625" style="7" customWidth="1"/>
    <col min="10767" max="10767" width="9" style="7" customWidth="1"/>
    <col min="10768" max="10768" width="5.85546875" style="7" customWidth="1"/>
    <col min="10769" max="10770" width="9.140625" style="7"/>
    <col min="10771" max="10771" width="14" style="7" bestFit="1" customWidth="1"/>
    <col min="10772" max="10772" width="9.140625" style="7"/>
    <col min="10773" max="10773" width="13.42578125" style="7" bestFit="1" customWidth="1"/>
    <col min="10774" max="10774" width="14.28515625" style="7" bestFit="1" customWidth="1"/>
    <col min="10775" max="11010" width="9.140625" style="7"/>
    <col min="11011" max="11011" width="4" style="7" customWidth="1"/>
    <col min="11012" max="11012" width="8.7109375" style="7" customWidth="1"/>
    <col min="11013" max="11013" width="9" style="7" customWidth="1"/>
    <col min="11014" max="11014" width="6.42578125" style="7" bestFit="1" customWidth="1"/>
    <col min="11015" max="11015" width="6.85546875" style="7" customWidth="1"/>
    <col min="11016" max="11016" width="8.7109375" style="7" customWidth="1"/>
    <col min="11017" max="11017" width="5.7109375" style="7" customWidth="1"/>
    <col min="11018" max="11019" width="7.28515625" style="7" bestFit="1" customWidth="1"/>
    <col min="11020" max="11020" width="7.42578125" style="7" bestFit="1" customWidth="1"/>
    <col min="11021" max="11021" width="6.28515625" style="7" customWidth="1"/>
    <col min="11022" max="11022" width="9.28515625" style="7" customWidth="1"/>
    <col min="11023" max="11023" width="9" style="7" customWidth="1"/>
    <col min="11024" max="11024" width="5.85546875" style="7" customWidth="1"/>
    <col min="11025" max="11026" width="9.140625" style="7"/>
    <col min="11027" max="11027" width="14" style="7" bestFit="1" customWidth="1"/>
    <col min="11028" max="11028" width="9.140625" style="7"/>
    <col min="11029" max="11029" width="13.42578125" style="7" bestFit="1" customWidth="1"/>
    <col min="11030" max="11030" width="14.28515625" style="7" bestFit="1" customWidth="1"/>
    <col min="11031" max="11266" width="9.140625" style="7"/>
    <col min="11267" max="11267" width="4" style="7" customWidth="1"/>
    <col min="11268" max="11268" width="8.7109375" style="7" customWidth="1"/>
    <col min="11269" max="11269" width="9" style="7" customWidth="1"/>
    <col min="11270" max="11270" width="6.42578125" style="7" bestFit="1" customWidth="1"/>
    <col min="11271" max="11271" width="6.85546875" style="7" customWidth="1"/>
    <col min="11272" max="11272" width="8.7109375" style="7" customWidth="1"/>
    <col min="11273" max="11273" width="5.7109375" style="7" customWidth="1"/>
    <col min="11274" max="11275" width="7.28515625" style="7" bestFit="1" customWidth="1"/>
    <col min="11276" max="11276" width="7.42578125" style="7" bestFit="1" customWidth="1"/>
    <col min="11277" max="11277" width="6.28515625" style="7" customWidth="1"/>
    <col min="11278" max="11278" width="9.28515625" style="7" customWidth="1"/>
    <col min="11279" max="11279" width="9" style="7" customWidth="1"/>
    <col min="11280" max="11280" width="5.85546875" style="7" customWidth="1"/>
    <col min="11281" max="11282" width="9.140625" style="7"/>
    <col min="11283" max="11283" width="14" style="7" bestFit="1" customWidth="1"/>
    <col min="11284" max="11284" width="9.140625" style="7"/>
    <col min="11285" max="11285" width="13.42578125" style="7" bestFit="1" customWidth="1"/>
    <col min="11286" max="11286" width="14.28515625" style="7" bestFit="1" customWidth="1"/>
    <col min="11287" max="11522" width="9.140625" style="7"/>
    <col min="11523" max="11523" width="4" style="7" customWidth="1"/>
    <col min="11524" max="11524" width="8.7109375" style="7" customWidth="1"/>
    <col min="11525" max="11525" width="9" style="7" customWidth="1"/>
    <col min="11526" max="11526" width="6.42578125" style="7" bestFit="1" customWidth="1"/>
    <col min="11527" max="11527" width="6.85546875" style="7" customWidth="1"/>
    <col min="11528" max="11528" width="8.7109375" style="7" customWidth="1"/>
    <col min="11529" max="11529" width="5.7109375" style="7" customWidth="1"/>
    <col min="11530" max="11531" width="7.28515625" style="7" bestFit="1" customWidth="1"/>
    <col min="11532" max="11532" width="7.42578125" style="7" bestFit="1" customWidth="1"/>
    <col min="11533" max="11533" width="6.28515625" style="7" customWidth="1"/>
    <col min="11534" max="11534" width="9.28515625" style="7" customWidth="1"/>
    <col min="11535" max="11535" width="9" style="7" customWidth="1"/>
    <col min="11536" max="11536" width="5.85546875" style="7" customWidth="1"/>
    <col min="11537" max="11538" width="9.140625" style="7"/>
    <col min="11539" max="11539" width="14" style="7" bestFit="1" customWidth="1"/>
    <col min="11540" max="11540" width="9.140625" style="7"/>
    <col min="11541" max="11541" width="13.42578125" style="7" bestFit="1" customWidth="1"/>
    <col min="11542" max="11542" width="14.28515625" style="7" bestFit="1" customWidth="1"/>
    <col min="11543" max="11778" width="9.140625" style="7"/>
    <col min="11779" max="11779" width="4" style="7" customWidth="1"/>
    <col min="11780" max="11780" width="8.7109375" style="7" customWidth="1"/>
    <col min="11781" max="11781" width="9" style="7" customWidth="1"/>
    <col min="11782" max="11782" width="6.42578125" style="7" bestFit="1" customWidth="1"/>
    <col min="11783" max="11783" width="6.85546875" style="7" customWidth="1"/>
    <col min="11784" max="11784" width="8.7109375" style="7" customWidth="1"/>
    <col min="11785" max="11785" width="5.7109375" style="7" customWidth="1"/>
    <col min="11786" max="11787" width="7.28515625" style="7" bestFit="1" customWidth="1"/>
    <col min="11788" max="11788" width="7.42578125" style="7" bestFit="1" customWidth="1"/>
    <col min="11789" max="11789" width="6.28515625" style="7" customWidth="1"/>
    <col min="11790" max="11790" width="9.28515625" style="7" customWidth="1"/>
    <col min="11791" max="11791" width="9" style="7" customWidth="1"/>
    <col min="11792" max="11792" width="5.85546875" style="7" customWidth="1"/>
    <col min="11793" max="11794" width="9.140625" style="7"/>
    <col min="11795" max="11795" width="14" style="7" bestFit="1" customWidth="1"/>
    <col min="11796" max="11796" width="9.140625" style="7"/>
    <col min="11797" max="11797" width="13.42578125" style="7" bestFit="1" customWidth="1"/>
    <col min="11798" max="11798" width="14.28515625" style="7" bestFit="1" customWidth="1"/>
    <col min="11799" max="12034" width="9.140625" style="7"/>
    <col min="12035" max="12035" width="4" style="7" customWidth="1"/>
    <col min="12036" max="12036" width="8.7109375" style="7" customWidth="1"/>
    <col min="12037" max="12037" width="9" style="7" customWidth="1"/>
    <col min="12038" max="12038" width="6.42578125" style="7" bestFit="1" customWidth="1"/>
    <col min="12039" max="12039" width="6.85546875" style="7" customWidth="1"/>
    <col min="12040" max="12040" width="8.7109375" style="7" customWidth="1"/>
    <col min="12041" max="12041" width="5.7109375" style="7" customWidth="1"/>
    <col min="12042" max="12043" width="7.28515625" style="7" bestFit="1" customWidth="1"/>
    <col min="12044" max="12044" width="7.42578125" style="7" bestFit="1" customWidth="1"/>
    <col min="12045" max="12045" width="6.28515625" style="7" customWidth="1"/>
    <col min="12046" max="12046" width="9.28515625" style="7" customWidth="1"/>
    <col min="12047" max="12047" width="9" style="7" customWidth="1"/>
    <col min="12048" max="12048" width="5.85546875" style="7" customWidth="1"/>
    <col min="12049" max="12050" width="9.140625" style="7"/>
    <col min="12051" max="12051" width="14" style="7" bestFit="1" customWidth="1"/>
    <col min="12052" max="12052" width="9.140625" style="7"/>
    <col min="12053" max="12053" width="13.42578125" style="7" bestFit="1" customWidth="1"/>
    <col min="12054" max="12054" width="14.28515625" style="7" bestFit="1" customWidth="1"/>
    <col min="12055" max="12290" width="9.140625" style="7"/>
    <col min="12291" max="12291" width="4" style="7" customWidth="1"/>
    <col min="12292" max="12292" width="8.7109375" style="7" customWidth="1"/>
    <col min="12293" max="12293" width="9" style="7" customWidth="1"/>
    <col min="12294" max="12294" width="6.42578125" style="7" bestFit="1" customWidth="1"/>
    <col min="12295" max="12295" width="6.85546875" style="7" customWidth="1"/>
    <col min="12296" max="12296" width="8.7109375" style="7" customWidth="1"/>
    <col min="12297" max="12297" width="5.7109375" style="7" customWidth="1"/>
    <col min="12298" max="12299" width="7.28515625" style="7" bestFit="1" customWidth="1"/>
    <col min="12300" max="12300" width="7.42578125" style="7" bestFit="1" customWidth="1"/>
    <col min="12301" max="12301" width="6.28515625" style="7" customWidth="1"/>
    <col min="12302" max="12302" width="9.28515625" style="7" customWidth="1"/>
    <col min="12303" max="12303" width="9" style="7" customWidth="1"/>
    <col min="12304" max="12304" width="5.85546875" style="7" customWidth="1"/>
    <col min="12305" max="12306" width="9.140625" style="7"/>
    <col min="12307" max="12307" width="14" style="7" bestFit="1" customWidth="1"/>
    <col min="12308" max="12308" width="9.140625" style="7"/>
    <col min="12309" max="12309" width="13.42578125" style="7" bestFit="1" customWidth="1"/>
    <col min="12310" max="12310" width="14.28515625" style="7" bestFit="1" customWidth="1"/>
    <col min="12311" max="12546" width="9.140625" style="7"/>
    <col min="12547" max="12547" width="4" style="7" customWidth="1"/>
    <col min="12548" max="12548" width="8.7109375" style="7" customWidth="1"/>
    <col min="12549" max="12549" width="9" style="7" customWidth="1"/>
    <col min="12550" max="12550" width="6.42578125" style="7" bestFit="1" customWidth="1"/>
    <col min="12551" max="12551" width="6.85546875" style="7" customWidth="1"/>
    <col min="12552" max="12552" width="8.7109375" style="7" customWidth="1"/>
    <col min="12553" max="12553" width="5.7109375" style="7" customWidth="1"/>
    <col min="12554" max="12555" width="7.28515625" style="7" bestFit="1" customWidth="1"/>
    <col min="12556" max="12556" width="7.42578125" style="7" bestFit="1" customWidth="1"/>
    <col min="12557" max="12557" width="6.28515625" style="7" customWidth="1"/>
    <col min="12558" max="12558" width="9.28515625" style="7" customWidth="1"/>
    <col min="12559" max="12559" width="9" style="7" customWidth="1"/>
    <col min="12560" max="12560" width="5.85546875" style="7" customWidth="1"/>
    <col min="12561" max="12562" width="9.140625" style="7"/>
    <col min="12563" max="12563" width="14" style="7" bestFit="1" customWidth="1"/>
    <col min="12564" max="12564" width="9.140625" style="7"/>
    <col min="12565" max="12565" width="13.42578125" style="7" bestFit="1" customWidth="1"/>
    <col min="12566" max="12566" width="14.28515625" style="7" bestFit="1" customWidth="1"/>
    <col min="12567" max="12802" width="9.140625" style="7"/>
    <col min="12803" max="12803" width="4" style="7" customWidth="1"/>
    <col min="12804" max="12804" width="8.7109375" style="7" customWidth="1"/>
    <col min="12805" max="12805" width="9" style="7" customWidth="1"/>
    <col min="12806" max="12806" width="6.42578125" style="7" bestFit="1" customWidth="1"/>
    <col min="12807" max="12807" width="6.85546875" style="7" customWidth="1"/>
    <col min="12808" max="12808" width="8.7109375" style="7" customWidth="1"/>
    <col min="12809" max="12809" width="5.7109375" style="7" customWidth="1"/>
    <col min="12810" max="12811" width="7.28515625" style="7" bestFit="1" customWidth="1"/>
    <col min="12812" max="12812" width="7.42578125" style="7" bestFit="1" customWidth="1"/>
    <col min="12813" max="12813" width="6.28515625" style="7" customWidth="1"/>
    <col min="12814" max="12814" width="9.28515625" style="7" customWidth="1"/>
    <col min="12815" max="12815" width="9" style="7" customWidth="1"/>
    <col min="12816" max="12816" width="5.85546875" style="7" customWidth="1"/>
    <col min="12817" max="12818" width="9.140625" style="7"/>
    <col min="12819" max="12819" width="14" style="7" bestFit="1" customWidth="1"/>
    <col min="12820" max="12820" width="9.140625" style="7"/>
    <col min="12821" max="12821" width="13.42578125" style="7" bestFit="1" customWidth="1"/>
    <col min="12822" max="12822" width="14.28515625" style="7" bestFit="1" customWidth="1"/>
    <col min="12823" max="13058" width="9.140625" style="7"/>
    <col min="13059" max="13059" width="4" style="7" customWidth="1"/>
    <col min="13060" max="13060" width="8.7109375" style="7" customWidth="1"/>
    <col min="13061" max="13061" width="9" style="7" customWidth="1"/>
    <col min="13062" max="13062" width="6.42578125" style="7" bestFit="1" customWidth="1"/>
    <col min="13063" max="13063" width="6.85546875" style="7" customWidth="1"/>
    <col min="13064" max="13064" width="8.7109375" style="7" customWidth="1"/>
    <col min="13065" max="13065" width="5.7109375" style="7" customWidth="1"/>
    <col min="13066" max="13067" width="7.28515625" style="7" bestFit="1" customWidth="1"/>
    <col min="13068" max="13068" width="7.42578125" style="7" bestFit="1" customWidth="1"/>
    <col min="13069" max="13069" width="6.28515625" style="7" customWidth="1"/>
    <col min="13070" max="13070" width="9.28515625" style="7" customWidth="1"/>
    <col min="13071" max="13071" width="9" style="7" customWidth="1"/>
    <col min="13072" max="13072" width="5.85546875" style="7" customWidth="1"/>
    <col min="13073" max="13074" width="9.140625" style="7"/>
    <col min="13075" max="13075" width="14" style="7" bestFit="1" customWidth="1"/>
    <col min="13076" max="13076" width="9.140625" style="7"/>
    <col min="13077" max="13077" width="13.42578125" style="7" bestFit="1" customWidth="1"/>
    <col min="13078" max="13078" width="14.28515625" style="7" bestFit="1" customWidth="1"/>
    <col min="13079" max="13314" width="9.140625" style="7"/>
    <col min="13315" max="13315" width="4" style="7" customWidth="1"/>
    <col min="13316" max="13316" width="8.7109375" style="7" customWidth="1"/>
    <col min="13317" max="13317" width="9" style="7" customWidth="1"/>
    <col min="13318" max="13318" width="6.42578125" style="7" bestFit="1" customWidth="1"/>
    <col min="13319" max="13319" width="6.85546875" style="7" customWidth="1"/>
    <col min="13320" max="13320" width="8.7109375" style="7" customWidth="1"/>
    <col min="13321" max="13321" width="5.7109375" style="7" customWidth="1"/>
    <col min="13322" max="13323" width="7.28515625" style="7" bestFit="1" customWidth="1"/>
    <col min="13324" max="13324" width="7.42578125" style="7" bestFit="1" customWidth="1"/>
    <col min="13325" max="13325" width="6.28515625" style="7" customWidth="1"/>
    <col min="13326" max="13326" width="9.28515625" style="7" customWidth="1"/>
    <col min="13327" max="13327" width="9" style="7" customWidth="1"/>
    <col min="13328" max="13328" width="5.85546875" style="7" customWidth="1"/>
    <col min="13329" max="13330" width="9.140625" style="7"/>
    <col min="13331" max="13331" width="14" style="7" bestFit="1" customWidth="1"/>
    <col min="13332" max="13332" width="9.140625" style="7"/>
    <col min="13333" max="13333" width="13.42578125" style="7" bestFit="1" customWidth="1"/>
    <col min="13334" max="13334" width="14.28515625" style="7" bestFit="1" customWidth="1"/>
    <col min="13335" max="13570" width="9.140625" style="7"/>
    <col min="13571" max="13571" width="4" style="7" customWidth="1"/>
    <col min="13572" max="13572" width="8.7109375" style="7" customWidth="1"/>
    <col min="13573" max="13573" width="9" style="7" customWidth="1"/>
    <col min="13574" max="13574" width="6.42578125" style="7" bestFit="1" customWidth="1"/>
    <col min="13575" max="13575" width="6.85546875" style="7" customWidth="1"/>
    <col min="13576" max="13576" width="8.7109375" style="7" customWidth="1"/>
    <col min="13577" max="13577" width="5.7109375" style="7" customWidth="1"/>
    <col min="13578" max="13579" width="7.28515625" style="7" bestFit="1" customWidth="1"/>
    <col min="13580" max="13580" width="7.42578125" style="7" bestFit="1" customWidth="1"/>
    <col min="13581" max="13581" width="6.28515625" style="7" customWidth="1"/>
    <col min="13582" max="13582" width="9.28515625" style="7" customWidth="1"/>
    <col min="13583" max="13583" width="9" style="7" customWidth="1"/>
    <col min="13584" max="13584" width="5.85546875" style="7" customWidth="1"/>
    <col min="13585" max="13586" width="9.140625" style="7"/>
    <col min="13587" max="13587" width="14" style="7" bestFit="1" customWidth="1"/>
    <col min="13588" max="13588" width="9.140625" style="7"/>
    <col min="13589" max="13589" width="13.42578125" style="7" bestFit="1" customWidth="1"/>
    <col min="13590" max="13590" width="14.28515625" style="7" bestFit="1" customWidth="1"/>
    <col min="13591" max="13826" width="9.140625" style="7"/>
    <col min="13827" max="13827" width="4" style="7" customWidth="1"/>
    <col min="13828" max="13828" width="8.7109375" style="7" customWidth="1"/>
    <col min="13829" max="13829" width="9" style="7" customWidth="1"/>
    <col min="13830" max="13830" width="6.42578125" style="7" bestFit="1" customWidth="1"/>
    <col min="13831" max="13831" width="6.85546875" style="7" customWidth="1"/>
    <col min="13832" max="13832" width="8.7109375" style="7" customWidth="1"/>
    <col min="13833" max="13833" width="5.7109375" style="7" customWidth="1"/>
    <col min="13834" max="13835" width="7.28515625" style="7" bestFit="1" customWidth="1"/>
    <col min="13836" max="13836" width="7.42578125" style="7" bestFit="1" customWidth="1"/>
    <col min="13837" max="13837" width="6.28515625" style="7" customWidth="1"/>
    <col min="13838" max="13838" width="9.28515625" style="7" customWidth="1"/>
    <col min="13839" max="13839" width="9" style="7" customWidth="1"/>
    <col min="13840" max="13840" width="5.85546875" style="7" customWidth="1"/>
    <col min="13841" max="13842" width="9.140625" style="7"/>
    <col min="13843" max="13843" width="14" style="7" bestFit="1" customWidth="1"/>
    <col min="13844" max="13844" width="9.140625" style="7"/>
    <col min="13845" max="13845" width="13.42578125" style="7" bestFit="1" customWidth="1"/>
    <col min="13846" max="13846" width="14.28515625" style="7" bestFit="1" customWidth="1"/>
    <col min="13847" max="14082" width="9.140625" style="7"/>
    <col min="14083" max="14083" width="4" style="7" customWidth="1"/>
    <col min="14084" max="14084" width="8.7109375" style="7" customWidth="1"/>
    <col min="14085" max="14085" width="9" style="7" customWidth="1"/>
    <col min="14086" max="14086" width="6.42578125" style="7" bestFit="1" customWidth="1"/>
    <col min="14087" max="14087" width="6.85546875" style="7" customWidth="1"/>
    <col min="14088" max="14088" width="8.7109375" style="7" customWidth="1"/>
    <col min="14089" max="14089" width="5.7109375" style="7" customWidth="1"/>
    <col min="14090" max="14091" width="7.28515625" style="7" bestFit="1" customWidth="1"/>
    <col min="14092" max="14092" width="7.42578125" style="7" bestFit="1" customWidth="1"/>
    <col min="14093" max="14093" width="6.28515625" style="7" customWidth="1"/>
    <col min="14094" max="14094" width="9.28515625" style="7" customWidth="1"/>
    <col min="14095" max="14095" width="9" style="7" customWidth="1"/>
    <col min="14096" max="14096" width="5.85546875" style="7" customWidth="1"/>
    <col min="14097" max="14098" width="9.140625" style="7"/>
    <col min="14099" max="14099" width="14" style="7" bestFit="1" customWidth="1"/>
    <col min="14100" max="14100" width="9.140625" style="7"/>
    <col min="14101" max="14101" width="13.42578125" style="7" bestFit="1" customWidth="1"/>
    <col min="14102" max="14102" width="14.28515625" style="7" bestFit="1" customWidth="1"/>
    <col min="14103" max="14338" width="9.140625" style="7"/>
    <col min="14339" max="14339" width="4" style="7" customWidth="1"/>
    <col min="14340" max="14340" width="8.7109375" style="7" customWidth="1"/>
    <col min="14341" max="14341" width="9" style="7" customWidth="1"/>
    <col min="14342" max="14342" width="6.42578125" style="7" bestFit="1" customWidth="1"/>
    <col min="14343" max="14343" width="6.85546875" style="7" customWidth="1"/>
    <col min="14344" max="14344" width="8.7109375" style="7" customWidth="1"/>
    <col min="14345" max="14345" width="5.7109375" style="7" customWidth="1"/>
    <col min="14346" max="14347" width="7.28515625" style="7" bestFit="1" customWidth="1"/>
    <col min="14348" max="14348" width="7.42578125" style="7" bestFit="1" customWidth="1"/>
    <col min="14349" max="14349" width="6.28515625" style="7" customWidth="1"/>
    <col min="14350" max="14350" width="9.28515625" style="7" customWidth="1"/>
    <col min="14351" max="14351" width="9" style="7" customWidth="1"/>
    <col min="14352" max="14352" width="5.85546875" style="7" customWidth="1"/>
    <col min="14353" max="14354" width="9.140625" style="7"/>
    <col min="14355" max="14355" width="14" style="7" bestFit="1" customWidth="1"/>
    <col min="14356" max="14356" width="9.140625" style="7"/>
    <col min="14357" max="14357" width="13.42578125" style="7" bestFit="1" customWidth="1"/>
    <col min="14358" max="14358" width="14.28515625" style="7" bestFit="1" customWidth="1"/>
    <col min="14359" max="14594" width="9.140625" style="7"/>
    <col min="14595" max="14595" width="4" style="7" customWidth="1"/>
    <col min="14596" max="14596" width="8.7109375" style="7" customWidth="1"/>
    <col min="14597" max="14597" width="9" style="7" customWidth="1"/>
    <col min="14598" max="14598" width="6.42578125" style="7" bestFit="1" customWidth="1"/>
    <col min="14599" max="14599" width="6.85546875" style="7" customWidth="1"/>
    <col min="14600" max="14600" width="8.7109375" style="7" customWidth="1"/>
    <col min="14601" max="14601" width="5.7109375" style="7" customWidth="1"/>
    <col min="14602" max="14603" width="7.28515625" style="7" bestFit="1" customWidth="1"/>
    <col min="14604" max="14604" width="7.42578125" style="7" bestFit="1" customWidth="1"/>
    <col min="14605" max="14605" width="6.28515625" style="7" customWidth="1"/>
    <col min="14606" max="14606" width="9.28515625" style="7" customWidth="1"/>
    <col min="14607" max="14607" width="9" style="7" customWidth="1"/>
    <col min="14608" max="14608" width="5.85546875" style="7" customWidth="1"/>
    <col min="14609" max="14610" width="9.140625" style="7"/>
    <col min="14611" max="14611" width="14" style="7" bestFit="1" customWidth="1"/>
    <col min="14612" max="14612" width="9.140625" style="7"/>
    <col min="14613" max="14613" width="13.42578125" style="7" bestFit="1" customWidth="1"/>
    <col min="14614" max="14614" width="14.28515625" style="7" bestFit="1" customWidth="1"/>
    <col min="14615" max="14850" width="9.140625" style="7"/>
    <col min="14851" max="14851" width="4" style="7" customWidth="1"/>
    <col min="14852" max="14852" width="8.7109375" style="7" customWidth="1"/>
    <col min="14853" max="14853" width="9" style="7" customWidth="1"/>
    <col min="14854" max="14854" width="6.42578125" style="7" bestFit="1" customWidth="1"/>
    <col min="14855" max="14855" width="6.85546875" style="7" customWidth="1"/>
    <col min="14856" max="14856" width="8.7109375" style="7" customWidth="1"/>
    <col min="14857" max="14857" width="5.7109375" style="7" customWidth="1"/>
    <col min="14858" max="14859" width="7.28515625" style="7" bestFit="1" customWidth="1"/>
    <col min="14860" max="14860" width="7.42578125" style="7" bestFit="1" customWidth="1"/>
    <col min="14861" max="14861" width="6.28515625" style="7" customWidth="1"/>
    <col min="14862" max="14862" width="9.28515625" style="7" customWidth="1"/>
    <col min="14863" max="14863" width="9" style="7" customWidth="1"/>
    <col min="14864" max="14864" width="5.85546875" style="7" customWidth="1"/>
    <col min="14865" max="14866" width="9.140625" style="7"/>
    <col min="14867" max="14867" width="14" style="7" bestFit="1" customWidth="1"/>
    <col min="14868" max="14868" width="9.140625" style="7"/>
    <col min="14869" max="14869" width="13.42578125" style="7" bestFit="1" customWidth="1"/>
    <col min="14870" max="14870" width="14.28515625" style="7" bestFit="1" customWidth="1"/>
    <col min="14871" max="15106" width="9.140625" style="7"/>
    <col min="15107" max="15107" width="4" style="7" customWidth="1"/>
    <col min="15108" max="15108" width="8.7109375" style="7" customWidth="1"/>
    <col min="15109" max="15109" width="9" style="7" customWidth="1"/>
    <col min="15110" max="15110" width="6.42578125" style="7" bestFit="1" customWidth="1"/>
    <col min="15111" max="15111" width="6.85546875" style="7" customWidth="1"/>
    <col min="15112" max="15112" width="8.7109375" style="7" customWidth="1"/>
    <col min="15113" max="15113" width="5.7109375" style="7" customWidth="1"/>
    <col min="15114" max="15115" width="7.28515625" style="7" bestFit="1" customWidth="1"/>
    <col min="15116" max="15116" width="7.42578125" style="7" bestFit="1" customWidth="1"/>
    <col min="15117" max="15117" width="6.28515625" style="7" customWidth="1"/>
    <col min="15118" max="15118" width="9.28515625" style="7" customWidth="1"/>
    <col min="15119" max="15119" width="9" style="7" customWidth="1"/>
    <col min="15120" max="15120" width="5.85546875" style="7" customWidth="1"/>
    <col min="15121" max="15122" width="9.140625" style="7"/>
    <col min="15123" max="15123" width="14" style="7" bestFit="1" customWidth="1"/>
    <col min="15124" max="15124" width="9.140625" style="7"/>
    <col min="15125" max="15125" width="13.42578125" style="7" bestFit="1" customWidth="1"/>
    <col min="15126" max="15126" width="14.28515625" style="7" bestFit="1" customWidth="1"/>
    <col min="15127" max="15362" width="9.140625" style="7"/>
    <col min="15363" max="15363" width="4" style="7" customWidth="1"/>
    <col min="15364" max="15364" width="8.7109375" style="7" customWidth="1"/>
    <col min="15365" max="15365" width="9" style="7" customWidth="1"/>
    <col min="15366" max="15366" width="6.42578125" style="7" bestFit="1" customWidth="1"/>
    <col min="15367" max="15367" width="6.85546875" style="7" customWidth="1"/>
    <col min="15368" max="15368" width="8.7109375" style="7" customWidth="1"/>
    <col min="15369" max="15369" width="5.7109375" style="7" customWidth="1"/>
    <col min="15370" max="15371" width="7.28515625" style="7" bestFit="1" customWidth="1"/>
    <col min="15372" max="15372" width="7.42578125" style="7" bestFit="1" customWidth="1"/>
    <col min="15373" max="15373" width="6.28515625" style="7" customWidth="1"/>
    <col min="15374" max="15374" width="9.28515625" style="7" customWidth="1"/>
    <col min="15375" max="15375" width="9" style="7" customWidth="1"/>
    <col min="15376" max="15376" width="5.85546875" style="7" customWidth="1"/>
    <col min="15377" max="15378" width="9.140625" style="7"/>
    <col min="15379" max="15379" width="14" style="7" bestFit="1" customWidth="1"/>
    <col min="15380" max="15380" width="9.140625" style="7"/>
    <col min="15381" max="15381" width="13.42578125" style="7" bestFit="1" customWidth="1"/>
    <col min="15382" max="15382" width="14.28515625" style="7" bestFit="1" customWidth="1"/>
    <col min="15383" max="15618" width="9.140625" style="7"/>
    <col min="15619" max="15619" width="4" style="7" customWidth="1"/>
    <col min="15620" max="15620" width="8.7109375" style="7" customWidth="1"/>
    <col min="15621" max="15621" width="9" style="7" customWidth="1"/>
    <col min="15622" max="15622" width="6.42578125" style="7" bestFit="1" customWidth="1"/>
    <col min="15623" max="15623" width="6.85546875" style="7" customWidth="1"/>
    <col min="15624" max="15624" width="8.7109375" style="7" customWidth="1"/>
    <col min="15625" max="15625" width="5.7109375" style="7" customWidth="1"/>
    <col min="15626" max="15627" width="7.28515625" style="7" bestFit="1" customWidth="1"/>
    <col min="15628" max="15628" width="7.42578125" style="7" bestFit="1" customWidth="1"/>
    <col min="15629" max="15629" width="6.28515625" style="7" customWidth="1"/>
    <col min="15630" max="15630" width="9.28515625" style="7" customWidth="1"/>
    <col min="15631" max="15631" width="9" style="7" customWidth="1"/>
    <col min="15632" max="15632" width="5.85546875" style="7" customWidth="1"/>
    <col min="15633" max="15634" width="9.140625" style="7"/>
    <col min="15635" max="15635" width="14" style="7" bestFit="1" customWidth="1"/>
    <col min="15636" max="15636" width="9.140625" style="7"/>
    <col min="15637" max="15637" width="13.42578125" style="7" bestFit="1" customWidth="1"/>
    <col min="15638" max="15638" width="14.28515625" style="7" bestFit="1" customWidth="1"/>
    <col min="15639" max="15874" width="9.140625" style="7"/>
    <col min="15875" max="15875" width="4" style="7" customWidth="1"/>
    <col min="15876" max="15876" width="8.7109375" style="7" customWidth="1"/>
    <col min="15877" max="15877" width="9" style="7" customWidth="1"/>
    <col min="15878" max="15878" width="6.42578125" style="7" bestFit="1" customWidth="1"/>
    <col min="15879" max="15879" width="6.85546875" style="7" customWidth="1"/>
    <col min="15880" max="15880" width="8.7109375" style="7" customWidth="1"/>
    <col min="15881" max="15881" width="5.7109375" style="7" customWidth="1"/>
    <col min="15882" max="15883" width="7.28515625" style="7" bestFit="1" customWidth="1"/>
    <col min="15884" max="15884" width="7.42578125" style="7" bestFit="1" customWidth="1"/>
    <col min="15885" max="15885" width="6.28515625" style="7" customWidth="1"/>
    <col min="15886" max="15886" width="9.28515625" style="7" customWidth="1"/>
    <col min="15887" max="15887" width="9" style="7" customWidth="1"/>
    <col min="15888" max="15888" width="5.85546875" style="7" customWidth="1"/>
    <col min="15889" max="15890" width="9.140625" style="7"/>
    <col min="15891" max="15891" width="14" style="7" bestFit="1" customWidth="1"/>
    <col min="15892" max="15892" width="9.140625" style="7"/>
    <col min="15893" max="15893" width="13.42578125" style="7" bestFit="1" customWidth="1"/>
    <col min="15894" max="15894" width="14.28515625" style="7" bestFit="1" customWidth="1"/>
    <col min="15895" max="16130" width="9.140625" style="7"/>
    <col min="16131" max="16131" width="4" style="7" customWidth="1"/>
    <col min="16132" max="16132" width="8.7109375" style="7" customWidth="1"/>
    <col min="16133" max="16133" width="9" style="7" customWidth="1"/>
    <col min="16134" max="16134" width="6.42578125" style="7" bestFit="1" customWidth="1"/>
    <col min="16135" max="16135" width="6.85546875" style="7" customWidth="1"/>
    <col min="16136" max="16136" width="8.7109375" style="7" customWidth="1"/>
    <col min="16137" max="16137" width="5.7109375" style="7" customWidth="1"/>
    <col min="16138" max="16139" width="7.28515625" style="7" bestFit="1" customWidth="1"/>
    <col min="16140" max="16140" width="7.42578125" style="7" bestFit="1" customWidth="1"/>
    <col min="16141" max="16141" width="6.28515625" style="7" customWidth="1"/>
    <col min="16142" max="16142" width="9.28515625" style="7" customWidth="1"/>
    <col min="16143" max="16143" width="9" style="7" customWidth="1"/>
    <col min="16144" max="16144" width="5.85546875" style="7" customWidth="1"/>
    <col min="16145" max="16146" width="9.140625" style="7"/>
    <col min="16147" max="16147" width="14" style="7" bestFit="1" customWidth="1"/>
    <col min="16148" max="16148" width="9.140625" style="7"/>
    <col min="16149" max="16149" width="13.42578125" style="7" bestFit="1" customWidth="1"/>
    <col min="16150" max="16150" width="14.28515625" style="7" bestFit="1" customWidth="1"/>
    <col min="16151" max="16384" width="9.140625" style="7"/>
  </cols>
  <sheetData>
    <row r="1" spans="1:28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4"/>
      <c r="R1" s="4"/>
      <c r="S1" s="4"/>
      <c r="T1" s="5"/>
      <c r="U1" s="6" t="s">
        <v>2</v>
      </c>
      <c r="V1" s="6" t="s">
        <v>3</v>
      </c>
      <c r="W1" s="6" t="s">
        <v>4</v>
      </c>
    </row>
    <row r="2" spans="1:28" ht="15">
      <c r="A2" s="259" t="s">
        <v>5</v>
      </c>
      <c r="B2" s="259"/>
      <c r="C2" s="259"/>
      <c r="D2" s="261" t="s">
        <v>6</v>
      </c>
      <c r="E2" s="261"/>
      <c r="F2" s="261"/>
      <c r="G2" s="261"/>
      <c r="H2" s="261"/>
      <c r="I2" s="261"/>
      <c r="J2" s="261"/>
      <c r="K2" s="261"/>
      <c r="L2" s="261"/>
      <c r="M2" s="261"/>
      <c r="N2" s="9"/>
      <c r="O2" s="5"/>
      <c r="P2" s="8"/>
      <c r="Q2" s="5"/>
      <c r="R2" s="5"/>
      <c r="S2" s="5"/>
      <c r="T2" s="5"/>
      <c r="U2" s="5"/>
    </row>
    <row r="3" spans="1:28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13"/>
      <c r="O3" s="14"/>
      <c r="P3" s="10"/>
      <c r="Q3" s="12"/>
      <c r="R3" s="12"/>
      <c r="S3" s="12"/>
      <c r="T3" s="12"/>
      <c r="U3" s="12"/>
    </row>
    <row r="4" spans="1:28" ht="15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7"/>
      <c r="R4" s="17"/>
      <c r="S4" s="17"/>
      <c r="T4" s="17"/>
      <c r="U4" s="17"/>
    </row>
    <row r="5" spans="1:28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79</v>
      </c>
      <c r="J5" s="21">
        <v>86</v>
      </c>
      <c r="K5" s="21">
        <v>84</v>
      </c>
      <c r="L5" s="20"/>
      <c r="M5" s="20">
        <v>105</v>
      </c>
      <c r="N5" s="20"/>
      <c r="O5" s="22"/>
      <c r="P5" s="18">
        <v>106</v>
      </c>
      <c r="Q5" s="18">
        <v>107</v>
      </c>
      <c r="R5" s="18"/>
      <c r="S5" s="18"/>
      <c r="T5" s="18"/>
      <c r="U5" s="18">
        <v>112</v>
      </c>
    </row>
    <row r="6" spans="1:28" ht="28.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83"/>
      <c r="T6" s="23" t="s">
        <v>24</v>
      </c>
      <c r="U6" s="23"/>
    </row>
    <row r="7" spans="1:28" ht="28.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83"/>
      <c r="T7" s="24"/>
      <c r="U7" s="24"/>
    </row>
    <row r="8" spans="1:28" ht="21.95" customHeight="1">
      <c r="A8" s="25">
        <v>1</v>
      </c>
      <c r="B8" s="234">
        <v>2020246090</v>
      </c>
      <c r="C8" s="26" t="s">
        <v>26</v>
      </c>
      <c r="D8" s="58" t="s">
        <v>27</v>
      </c>
      <c r="E8" s="61" t="s">
        <v>28</v>
      </c>
      <c r="F8" s="62">
        <v>35213</v>
      </c>
      <c r="G8" s="63" t="s">
        <v>29</v>
      </c>
      <c r="H8" s="63" t="s">
        <v>30</v>
      </c>
      <c r="I8" s="64">
        <v>2.94</v>
      </c>
      <c r="J8" s="65">
        <v>3.33</v>
      </c>
      <c r="K8" s="64">
        <v>2.95</v>
      </c>
      <c r="L8" s="66" t="s">
        <v>31</v>
      </c>
      <c r="M8" s="67" t="s">
        <v>38</v>
      </c>
      <c r="N8" s="67" t="s">
        <v>32</v>
      </c>
      <c r="O8" s="29" t="s">
        <v>33</v>
      </c>
      <c r="P8" s="30">
        <v>0</v>
      </c>
      <c r="Q8" s="31">
        <v>0</v>
      </c>
      <c r="R8" s="32" t="s">
        <v>32</v>
      </c>
      <c r="S8" s="33">
        <f>COUNTIF($B$8:$B$51,B8)</f>
        <v>1</v>
      </c>
      <c r="T8" s="33">
        <v>0</v>
      </c>
      <c r="U8" s="12">
        <v>2.95</v>
      </c>
      <c r="V8" s="7" t="b">
        <v>1</v>
      </c>
      <c r="X8" s="27" t="s">
        <v>31</v>
      </c>
      <c r="Y8" s="7" t="b">
        <v>1</v>
      </c>
      <c r="AA8" s="7" t="str">
        <f>VLOOKUP(B8,'[1]PSU-QNH'!$B$9:$X$29,23,0)</f>
        <v>CNTN</v>
      </c>
      <c r="AB8" s="7">
        <f>COUNTIF($B$8:$B$18,B8)</f>
        <v>1</v>
      </c>
    </row>
    <row r="9" spans="1:28" ht="21.95" customHeight="1">
      <c r="A9" s="34">
        <v>2</v>
      </c>
      <c r="B9" s="235">
        <v>2121233773</v>
      </c>
      <c r="C9" s="35" t="s">
        <v>34</v>
      </c>
      <c r="D9" s="59" t="s">
        <v>35</v>
      </c>
      <c r="E9" s="68" t="s">
        <v>28</v>
      </c>
      <c r="F9" s="69">
        <v>35539</v>
      </c>
      <c r="G9" s="70" t="s">
        <v>36</v>
      </c>
      <c r="H9" s="70" t="s">
        <v>37</v>
      </c>
      <c r="I9" s="71">
        <v>3.05</v>
      </c>
      <c r="J9" s="72">
        <v>3.65</v>
      </c>
      <c r="K9" s="71">
        <v>3.07</v>
      </c>
      <c r="L9" s="73" t="s">
        <v>31</v>
      </c>
      <c r="M9" s="74" t="s">
        <v>38</v>
      </c>
      <c r="N9" s="74" t="s">
        <v>32</v>
      </c>
      <c r="O9" s="29" t="s">
        <v>33</v>
      </c>
      <c r="P9" s="30">
        <v>0</v>
      </c>
      <c r="Q9" s="31">
        <v>0</v>
      </c>
      <c r="R9" s="32" t="s">
        <v>32</v>
      </c>
      <c r="S9" s="33">
        <f t="shared" ref="S9:S18" si="0">COUNTIF($B$8:$B$51,B9)</f>
        <v>1</v>
      </c>
      <c r="T9" s="33">
        <v>0</v>
      </c>
      <c r="U9" s="12">
        <v>3.07</v>
      </c>
      <c r="V9" s="7" t="b">
        <v>1</v>
      </c>
      <c r="X9" s="27" t="s">
        <v>31</v>
      </c>
      <c r="Y9" s="7" t="b">
        <v>1</v>
      </c>
      <c r="AA9" s="7" t="str">
        <f>VLOOKUP(B9,'[1]PSU-QNH'!$B$9:$X$29,23,0)</f>
        <v>CNTN</v>
      </c>
      <c r="AB9" s="7">
        <f t="shared" ref="AB9:AB18" si="1">COUNTIF($B$8:$B$18,B9)</f>
        <v>1</v>
      </c>
    </row>
    <row r="10" spans="1:28" ht="21.95" customHeight="1">
      <c r="A10" s="34">
        <v>3</v>
      </c>
      <c r="B10" s="235">
        <v>2120237495</v>
      </c>
      <c r="C10" s="35" t="s">
        <v>39</v>
      </c>
      <c r="D10" s="59" t="s">
        <v>40</v>
      </c>
      <c r="E10" s="68" t="s">
        <v>28</v>
      </c>
      <c r="F10" s="69">
        <v>35479</v>
      </c>
      <c r="G10" s="70" t="s">
        <v>36</v>
      </c>
      <c r="H10" s="70" t="s">
        <v>30</v>
      </c>
      <c r="I10" s="71">
        <v>3.23</v>
      </c>
      <c r="J10" s="72">
        <v>3</v>
      </c>
      <c r="K10" s="71">
        <v>3.22</v>
      </c>
      <c r="L10" s="73" t="s">
        <v>41</v>
      </c>
      <c r="M10" s="74" t="s">
        <v>38</v>
      </c>
      <c r="N10" s="74" t="s">
        <v>32</v>
      </c>
      <c r="O10" s="29" t="s">
        <v>33</v>
      </c>
      <c r="P10" s="30">
        <v>0</v>
      </c>
      <c r="Q10" s="31">
        <v>0</v>
      </c>
      <c r="R10" s="32" t="s">
        <v>32</v>
      </c>
      <c r="S10" s="33">
        <f t="shared" si="0"/>
        <v>1</v>
      </c>
      <c r="T10" s="33">
        <v>0</v>
      </c>
      <c r="U10" s="12">
        <v>3.22</v>
      </c>
      <c r="V10" s="7" t="b">
        <v>1</v>
      </c>
      <c r="X10" s="27" t="s">
        <v>41</v>
      </c>
      <c r="Y10" s="7" t="b">
        <v>1</v>
      </c>
      <c r="AA10" s="7" t="str">
        <f>VLOOKUP(B10,'[1]PSU-QNH'!$B$9:$X$29,23,0)</f>
        <v>CNTN</v>
      </c>
      <c r="AB10" s="7">
        <f t="shared" si="1"/>
        <v>1</v>
      </c>
    </row>
    <row r="11" spans="1:28" ht="21.95" customHeight="1">
      <c r="A11" s="34">
        <v>4</v>
      </c>
      <c r="B11" s="235">
        <v>2120256724</v>
      </c>
      <c r="C11" s="35" t="s">
        <v>42</v>
      </c>
      <c r="D11" s="59" t="s">
        <v>40</v>
      </c>
      <c r="E11" s="68" t="s">
        <v>28</v>
      </c>
      <c r="F11" s="69">
        <v>35423</v>
      </c>
      <c r="G11" s="70" t="s">
        <v>36</v>
      </c>
      <c r="H11" s="70" t="s">
        <v>30</v>
      </c>
      <c r="I11" s="71">
        <v>3.57</v>
      </c>
      <c r="J11" s="72">
        <v>4</v>
      </c>
      <c r="K11" s="71">
        <v>3.59</v>
      </c>
      <c r="L11" s="73" t="s">
        <v>41</v>
      </c>
      <c r="M11" s="74" t="s">
        <v>38</v>
      </c>
      <c r="N11" s="74" t="s">
        <v>32</v>
      </c>
      <c r="O11" s="29" t="s">
        <v>33</v>
      </c>
      <c r="P11" s="30">
        <v>0</v>
      </c>
      <c r="Q11" s="31">
        <v>0</v>
      </c>
      <c r="R11" s="32" t="s">
        <v>32</v>
      </c>
      <c r="S11" s="33">
        <f t="shared" si="0"/>
        <v>1</v>
      </c>
      <c r="T11" s="33">
        <v>0</v>
      </c>
      <c r="U11" s="12">
        <v>3.59</v>
      </c>
      <c r="V11" s="7" t="b">
        <v>1</v>
      </c>
      <c r="X11" s="27" t="s">
        <v>41</v>
      </c>
      <c r="Y11" s="7" t="b">
        <v>1</v>
      </c>
      <c r="AA11" s="7" t="str">
        <f>VLOOKUP(B11,'[1]PSU-QNH'!$B$9:$X$29,23,0)</f>
        <v>CNTN</v>
      </c>
      <c r="AB11" s="7">
        <f t="shared" si="1"/>
        <v>1</v>
      </c>
    </row>
    <row r="12" spans="1:28" ht="21.95" customHeight="1">
      <c r="A12" s="34">
        <v>5</v>
      </c>
      <c r="B12" s="235">
        <v>2120717659</v>
      </c>
      <c r="C12" s="35" t="s">
        <v>43</v>
      </c>
      <c r="D12" s="59" t="s">
        <v>40</v>
      </c>
      <c r="E12" s="68" t="s">
        <v>28</v>
      </c>
      <c r="F12" s="69">
        <v>35454</v>
      </c>
      <c r="G12" s="70" t="s">
        <v>44</v>
      </c>
      <c r="H12" s="70" t="s">
        <v>30</v>
      </c>
      <c r="I12" s="71">
        <v>2.77</v>
      </c>
      <c r="J12" s="72">
        <v>3.33</v>
      </c>
      <c r="K12" s="71">
        <v>2.79</v>
      </c>
      <c r="L12" s="73" t="s">
        <v>31</v>
      </c>
      <c r="M12" s="74" t="s">
        <v>38</v>
      </c>
      <c r="N12" s="74" t="s">
        <v>32</v>
      </c>
      <c r="O12" s="29" t="s">
        <v>33</v>
      </c>
      <c r="P12" s="30">
        <v>0</v>
      </c>
      <c r="Q12" s="31">
        <v>0</v>
      </c>
      <c r="R12" s="32" t="s">
        <v>32</v>
      </c>
      <c r="S12" s="33">
        <f t="shared" si="0"/>
        <v>1</v>
      </c>
      <c r="T12" s="33">
        <v>0</v>
      </c>
      <c r="U12" s="12">
        <v>2.79</v>
      </c>
      <c r="V12" s="7" t="b">
        <v>1</v>
      </c>
      <c r="X12" s="27" t="s">
        <v>31</v>
      </c>
      <c r="Y12" s="7" t="b">
        <v>1</v>
      </c>
      <c r="AA12" s="7" t="str">
        <f>VLOOKUP(B12,'[1]PSU-QNH'!$B$9:$X$29,23,0)</f>
        <v>CNTN</v>
      </c>
      <c r="AB12" s="7">
        <f t="shared" si="1"/>
        <v>1</v>
      </c>
    </row>
    <row r="13" spans="1:28" ht="21.95" customHeight="1">
      <c r="A13" s="34">
        <v>6</v>
      </c>
      <c r="B13" s="235">
        <v>2121245954</v>
      </c>
      <c r="C13" s="35" t="s">
        <v>45</v>
      </c>
      <c r="D13" s="59" t="s">
        <v>46</v>
      </c>
      <c r="E13" s="68" t="s">
        <v>28</v>
      </c>
      <c r="F13" s="69">
        <v>35598</v>
      </c>
      <c r="G13" s="70" t="s">
        <v>36</v>
      </c>
      <c r="H13" s="70" t="s">
        <v>37</v>
      </c>
      <c r="I13" s="71">
        <v>2.81</v>
      </c>
      <c r="J13" s="72">
        <v>4</v>
      </c>
      <c r="K13" s="71">
        <v>2.85</v>
      </c>
      <c r="L13" s="73" t="s">
        <v>31</v>
      </c>
      <c r="M13" s="74" t="s">
        <v>47</v>
      </c>
      <c r="N13" s="74" t="s">
        <v>32</v>
      </c>
      <c r="O13" s="29" t="s">
        <v>33</v>
      </c>
      <c r="P13" s="30">
        <v>0</v>
      </c>
      <c r="Q13" s="31">
        <v>0</v>
      </c>
      <c r="R13" s="32" t="s">
        <v>32</v>
      </c>
      <c r="S13" s="33">
        <f t="shared" si="0"/>
        <v>1</v>
      </c>
      <c r="T13" s="33">
        <v>0</v>
      </c>
      <c r="U13" s="12">
        <v>2.85</v>
      </c>
      <c r="V13" s="7" t="b">
        <v>1</v>
      </c>
      <c r="X13" s="27" t="s">
        <v>31</v>
      </c>
      <c r="Y13" s="7" t="b">
        <v>1</v>
      </c>
      <c r="AA13" s="7" t="str">
        <f>VLOOKUP(B13,'[1]PSU-QNH'!$B$9:$X$29,23,0)</f>
        <v>CNTN</v>
      </c>
      <c r="AB13" s="7">
        <f t="shared" si="1"/>
        <v>1</v>
      </c>
    </row>
    <row r="14" spans="1:28" ht="21.95" customHeight="1">
      <c r="A14" s="34">
        <v>7</v>
      </c>
      <c r="B14" s="235">
        <v>2120256723</v>
      </c>
      <c r="C14" s="35" t="s">
        <v>48</v>
      </c>
      <c r="D14" s="59" t="s">
        <v>49</v>
      </c>
      <c r="E14" s="68" t="s">
        <v>28</v>
      </c>
      <c r="F14" s="69">
        <v>35667</v>
      </c>
      <c r="G14" s="70" t="s">
        <v>36</v>
      </c>
      <c r="H14" s="70" t="s">
        <v>30</v>
      </c>
      <c r="I14" s="71">
        <v>3.67</v>
      </c>
      <c r="J14" s="72">
        <v>4</v>
      </c>
      <c r="K14" s="71">
        <v>3.68</v>
      </c>
      <c r="L14" s="73" t="s">
        <v>47</v>
      </c>
      <c r="M14" s="74" t="s">
        <v>38</v>
      </c>
      <c r="N14" s="74" t="s">
        <v>32</v>
      </c>
      <c r="O14" s="29" t="s">
        <v>33</v>
      </c>
      <c r="P14" s="30">
        <v>0</v>
      </c>
      <c r="Q14" s="31">
        <v>0</v>
      </c>
      <c r="R14" s="32" t="s">
        <v>32</v>
      </c>
      <c r="S14" s="33">
        <f t="shared" si="0"/>
        <v>1</v>
      </c>
      <c r="T14" s="33">
        <v>0</v>
      </c>
      <c r="U14" s="12">
        <v>3.68</v>
      </c>
      <c r="V14" s="7" t="b">
        <v>1</v>
      </c>
      <c r="X14" s="27" t="s">
        <v>47</v>
      </c>
      <c r="Y14" s="7" t="b">
        <v>1</v>
      </c>
      <c r="AA14" s="7" t="str">
        <f>VLOOKUP(B14,'[1]PSU-QNH'!$B$9:$X$29,23,0)</f>
        <v>CNTN</v>
      </c>
      <c r="AB14" s="7">
        <f t="shared" si="1"/>
        <v>1</v>
      </c>
    </row>
    <row r="15" spans="1:28" ht="21.95" customHeight="1">
      <c r="A15" s="34">
        <v>8</v>
      </c>
      <c r="B15" s="235">
        <v>2120713749</v>
      </c>
      <c r="C15" s="35" t="s">
        <v>50</v>
      </c>
      <c r="D15" s="59" t="s">
        <v>51</v>
      </c>
      <c r="E15" s="68" t="s">
        <v>28</v>
      </c>
      <c r="F15" s="69">
        <v>35709</v>
      </c>
      <c r="G15" s="70" t="s">
        <v>52</v>
      </c>
      <c r="H15" s="70" t="s">
        <v>30</v>
      </c>
      <c r="I15" s="71">
        <v>3.78</v>
      </c>
      <c r="J15" s="72">
        <v>4</v>
      </c>
      <c r="K15" s="71">
        <v>3.79</v>
      </c>
      <c r="L15" s="73" t="s">
        <v>47</v>
      </c>
      <c r="M15" s="74" t="s">
        <v>38</v>
      </c>
      <c r="N15" s="74" t="s">
        <v>32</v>
      </c>
      <c r="O15" s="29" t="s">
        <v>33</v>
      </c>
      <c r="P15" s="30">
        <v>3</v>
      </c>
      <c r="Q15" s="31">
        <v>2.1428571428571429E-2</v>
      </c>
      <c r="R15" s="32" t="s">
        <v>32</v>
      </c>
      <c r="S15" s="33">
        <f t="shared" si="0"/>
        <v>1</v>
      </c>
      <c r="T15" s="33">
        <v>0</v>
      </c>
      <c r="U15" s="12">
        <v>3.79</v>
      </c>
      <c r="V15" s="7" t="b">
        <v>1</v>
      </c>
      <c r="X15" s="27" t="s">
        <v>47</v>
      </c>
      <c r="Y15" s="7" t="b">
        <v>1</v>
      </c>
      <c r="AA15" s="7" t="str">
        <f>VLOOKUP(B15,'[1]PSU-QNH'!$B$9:$X$29,23,0)</f>
        <v>CNTN</v>
      </c>
      <c r="AB15" s="7">
        <f t="shared" si="1"/>
        <v>1</v>
      </c>
    </row>
    <row r="16" spans="1:28" ht="21.95" customHeight="1">
      <c r="A16" s="34">
        <v>9</v>
      </c>
      <c r="B16" s="235">
        <v>2020226916</v>
      </c>
      <c r="C16" s="35" t="s">
        <v>70</v>
      </c>
      <c r="D16" s="59" t="s">
        <v>71</v>
      </c>
      <c r="E16" s="75" t="s">
        <v>72</v>
      </c>
      <c r="F16" s="69">
        <v>35339</v>
      </c>
      <c r="G16" s="70" t="s">
        <v>73</v>
      </c>
      <c r="H16" s="70" t="s">
        <v>30</v>
      </c>
      <c r="I16" s="71">
        <v>2.4700000000000002</v>
      </c>
      <c r="J16" s="72">
        <v>3</v>
      </c>
      <c r="K16" s="71">
        <v>2.48</v>
      </c>
      <c r="L16" s="73" t="s">
        <v>65</v>
      </c>
      <c r="M16" s="74" t="s">
        <v>38</v>
      </c>
      <c r="N16" s="74" t="s">
        <v>32</v>
      </c>
      <c r="O16" s="29" t="s">
        <v>33</v>
      </c>
      <c r="P16" s="30">
        <v>0</v>
      </c>
      <c r="Q16" s="31">
        <v>0</v>
      </c>
      <c r="R16" s="32" t="s">
        <v>32</v>
      </c>
      <c r="S16" s="33">
        <f t="shared" si="0"/>
        <v>1</v>
      </c>
      <c r="T16" s="33">
        <v>0</v>
      </c>
      <c r="U16" s="12">
        <v>2.48</v>
      </c>
      <c r="V16" s="7" t="b">
        <v>1</v>
      </c>
      <c r="X16" s="27" t="s">
        <v>65</v>
      </c>
      <c r="Y16" s="7" t="b">
        <v>1</v>
      </c>
      <c r="AA16" s="7" t="str">
        <f>VLOOKUP(B16,'[1]PSU-QNH'!$B$9:$X$29,23,0)</f>
        <v>CNTN</v>
      </c>
      <c r="AB16" s="7">
        <f t="shared" si="1"/>
        <v>1</v>
      </c>
    </row>
    <row r="17" spans="1:28" ht="21.95" customHeight="1">
      <c r="A17" s="34">
        <v>10</v>
      </c>
      <c r="B17" s="235">
        <v>1810224643</v>
      </c>
      <c r="C17" s="35" t="s">
        <v>74</v>
      </c>
      <c r="D17" s="59" t="s">
        <v>75</v>
      </c>
      <c r="E17" s="75" t="s">
        <v>72</v>
      </c>
      <c r="F17" s="69">
        <v>34643</v>
      </c>
      <c r="G17" s="70" t="s">
        <v>36</v>
      </c>
      <c r="H17" s="70" t="s">
        <v>30</v>
      </c>
      <c r="I17" s="71">
        <v>2.89</v>
      </c>
      <c r="J17" s="72">
        <v>3.33</v>
      </c>
      <c r="K17" s="71">
        <v>2.9</v>
      </c>
      <c r="L17" s="73" t="s">
        <v>31</v>
      </c>
      <c r="M17" s="74" t="s">
        <v>38</v>
      </c>
      <c r="N17" s="74" t="s">
        <v>32</v>
      </c>
      <c r="O17" s="29" t="s">
        <v>33</v>
      </c>
      <c r="P17" s="30">
        <v>0</v>
      </c>
      <c r="Q17" s="31">
        <v>0</v>
      </c>
      <c r="R17" s="32" t="s">
        <v>32</v>
      </c>
      <c r="S17" s="33">
        <f t="shared" si="0"/>
        <v>1</v>
      </c>
      <c r="T17" s="33">
        <v>0</v>
      </c>
      <c r="U17" s="12">
        <v>2.9</v>
      </c>
      <c r="V17" s="7" t="b">
        <v>1</v>
      </c>
      <c r="X17" s="27" t="s">
        <v>31</v>
      </c>
      <c r="Y17" s="7" t="b">
        <v>1</v>
      </c>
      <c r="AA17" s="7" t="str">
        <f>VLOOKUP(B17,'[1]PSU-QNH'!$B$9:$X$29,23,0)</f>
        <v>CNTN</v>
      </c>
      <c r="AB17" s="7">
        <f t="shared" si="1"/>
        <v>1</v>
      </c>
    </row>
    <row r="18" spans="1:28" ht="21.95" customHeight="1">
      <c r="A18" s="56">
        <v>11</v>
      </c>
      <c r="B18" s="236">
        <v>1920255576</v>
      </c>
      <c r="C18" s="57" t="s">
        <v>76</v>
      </c>
      <c r="D18" s="60" t="s">
        <v>77</v>
      </c>
      <c r="E18" s="76" t="s">
        <v>78</v>
      </c>
      <c r="F18" s="77">
        <v>34513</v>
      </c>
      <c r="G18" s="78" t="s">
        <v>36</v>
      </c>
      <c r="H18" s="78" t="s">
        <v>30</v>
      </c>
      <c r="I18" s="79">
        <v>2.56</v>
      </c>
      <c r="J18" s="80">
        <v>3.65</v>
      </c>
      <c r="K18" s="79">
        <v>2.59</v>
      </c>
      <c r="L18" s="81" t="s">
        <v>31</v>
      </c>
      <c r="M18" s="82" t="s">
        <v>31</v>
      </c>
      <c r="N18" s="82" t="s">
        <v>32</v>
      </c>
      <c r="O18" s="29" t="s">
        <v>33</v>
      </c>
      <c r="P18" s="30" t="e">
        <v>#N/A</v>
      </c>
      <c r="Q18" s="31" t="e">
        <v>#N/A</v>
      </c>
      <c r="R18" s="32" t="e">
        <v>#N/A</v>
      </c>
      <c r="S18" s="33">
        <f t="shared" si="0"/>
        <v>1</v>
      </c>
      <c r="T18" s="33" t="e">
        <v>#N/A</v>
      </c>
      <c r="U18" s="12" t="e">
        <v>#N/A</v>
      </c>
      <c r="V18" s="7" t="e">
        <v>#N/A</v>
      </c>
      <c r="X18" s="27" t="e">
        <v>#N/A</v>
      </c>
      <c r="Y18" s="7" t="e">
        <v>#N/A</v>
      </c>
      <c r="AA18" s="7" t="str">
        <f>VLOOKUP(B18,'[1]PSU-QNH'!$B$9:$X$29,23,0)</f>
        <v>CNTN</v>
      </c>
      <c r="AB18" s="7">
        <f t="shared" si="1"/>
        <v>1</v>
      </c>
    </row>
    <row r="19" spans="1:28">
      <c r="A19" s="15"/>
      <c r="B19" s="36"/>
      <c r="C19" s="37"/>
      <c r="D19" s="36"/>
      <c r="E19" s="36"/>
      <c r="F19" s="38"/>
      <c r="G19" s="39"/>
      <c r="H19" s="39"/>
      <c r="I19" s="40"/>
      <c r="J19" s="41"/>
      <c r="K19" s="40"/>
      <c r="L19" s="42"/>
      <c r="M19" s="43"/>
      <c r="N19" s="43"/>
      <c r="O19" s="17"/>
      <c r="P19" s="44"/>
      <c r="Q19" s="45"/>
      <c r="R19" s="45"/>
      <c r="S19" s="17"/>
      <c r="T19" s="17"/>
      <c r="U19" s="17"/>
    </row>
    <row r="20" spans="1:28" ht="15">
      <c r="A20" s="10"/>
      <c r="B20" s="12"/>
      <c r="C20" s="46"/>
      <c r="D20" s="12"/>
      <c r="E20" s="12"/>
      <c r="F20" s="12"/>
      <c r="G20" s="12"/>
      <c r="H20" s="12"/>
      <c r="I20" s="12"/>
      <c r="J20" s="47"/>
      <c r="K20" s="48" t="s">
        <v>66</v>
      </c>
      <c r="L20" s="12"/>
      <c r="M20" s="12"/>
      <c r="N20" s="12"/>
      <c r="O20" s="12"/>
      <c r="P20" s="10"/>
      <c r="Q20" s="12"/>
      <c r="R20" s="12"/>
      <c r="S20" s="12"/>
      <c r="T20" s="12"/>
      <c r="U20" s="12"/>
    </row>
    <row r="21" spans="1:28" ht="15">
      <c r="A21" s="8"/>
      <c r="B21" s="5"/>
      <c r="C21" s="49" t="s">
        <v>67</v>
      </c>
      <c r="D21" s="5"/>
      <c r="E21" s="5"/>
      <c r="F21" s="5"/>
      <c r="G21" s="5"/>
      <c r="H21" s="5"/>
      <c r="I21" s="5"/>
      <c r="J21" s="5"/>
      <c r="K21" s="1" t="s">
        <v>68</v>
      </c>
      <c r="L21" s="5"/>
      <c r="M21" s="1"/>
      <c r="N21" s="1"/>
      <c r="O21" s="5"/>
      <c r="P21" s="8"/>
      <c r="Q21" s="5"/>
      <c r="R21" s="5"/>
      <c r="S21" s="5"/>
      <c r="T21" s="5"/>
      <c r="U21" s="73" t="s">
        <v>47</v>
      </c>
      <c r="V21" s="7">
        <f>COUNTIF($L$8:$L$15,U21)</f>
        <v>2</v>
      </c>
      <c r="W21" s="7">
        <v>2</v>
      </c>
    </row>
    <row r="22" spans="1:28">
      <c r="U22" s="73" t="s">
        <v>41</v>
      </c>
      <c r="V22" s="7">
        <f>COUNTIF($L$8:$L$15,U22)</f>
        <v>2</v>
      </c>
      <c r="W22" s="7">
        <v>2</v>
      </c>
    </row>
    <row r="23" spans="1:28">
      <c r="O23" s="52">
        <f>COUNTIF(O8:O18,"CNTN")</f>
        <v>11</v>
      </c>
      <c r="U23" s="73" t="s">
        <v>31</v>
      </c>
      <c r="V23" s="7">
        <f>COUNTIF($L$8:$L$15,U23)</f>
        <v>4</v>
      </c>
      <c r="W23" s="7">
        <v>4</v>
      </c>
    </row>
    <row r="24" spans="1:28" s="50" customFormat="1">
      <c r="B24" s="51"/>
      <c r="C24" s="52"/>
      <c r="D24" s="52"/>
      <c r="E24" s="52"/>
      <c r="F24" s="52"/>
      <c r="G24" s="52"/>
      <c r="H24" s="52"/>
      <c r="I24" s="52"/>
      <c r="J24" s="53"/>
      <c r="K24" s="10"/>
      <c r="L24" s="10"/>
      <c r="M24" s="10"/>
      <c r="N24" s="10"/>
      <c r="Q24" s="52"/>
      <c r="R24" s="52"/>
      <c r="S24" s="52"/>
      <c r="T24" s="52"/>
      <c r="U24" s="73" t="s">
        <v>65</v>
      </c>
      <c r="V24" s="7">
        <f>COUNTIF($L$8:$L$15,U24)</f>
        <v>0</v>
      </c>
      <c r="W24" s="50">
        <v>0</v>
      </c>
    </row>
    <row r="25" spans="1:28" s="50" customFormat="1">
      <c r="B25" s="51"/>
      <c r="C25" s="52"/>
      <c r="D25" s="52"/>
      <c r="E25" s="52"/>
      <c r="F25" s="52"/>
      <c r="G25" s="52"/>
      <c r="H25" s="52"/>
      <c r="I25" s="52"/>
      <c r="J25" s="53"/>
      <c r="K25" s="10"/>
      <c r="L25" s="10"/>
      <c r="M25" s="10"/>
      <c r="N25" s="10"/>
      <c r="O25" s="10"/>
      <c r="Q25" s="52"/>
      <c r="R25" s="52"/>
      <c r="S25" s="52"/>
      <c r="T25" s="52"/>
      <c r="U25" s="52"/>
      <c r="V25" s="7"/>
    </row>
    <row r="26" spans="1:28">
      <c r="V26" s="52">
        <f>SUM(V21:V24)</f>
        <v>8</v>
      </c>
    </row>
    <row r="27" spans="1:28" s="50" customFormat="1" ht="14.25">
      <c r="B27" s="51"/>
      <c r="C27" s="49" t="s">
        <v>69</v>
      </c>
      <c r="D27" s="52"/>
      <c r="E27" s="52"/>
      <c r="F27" s="52"/>
      <c r="G27" s="52"/>
      <c r="H27" s="52"/>
      <c r="I27" s="52"/>
      <c r="J27" s="53"/>
      <c r="K27" s="52"/>
      <c r="O27" s="52"/>
      <c r="Q27" s="52"/>
      <c r="R27" s="52"/>
      <c r="S27" s="52"/>
      <c r="T27" s="52"/>
      <c r="U27" s="52"/>
      <c r="V27" s="7"/>
    </row>
  </sheetData>
  <autoFilter ref="A7:Y7"/>
  <mergeCells count="22"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J6:J7"/>
    <mergeCell ref="K6:K7"/>
    <mergeCell ref="L6:L7"/>
    <mergeCell ref="M6:M7"/>
    <mergeCell ref="N6:N7"/>
    <mergeCell ref="P6:P7"/>
  </mergeCells>
  <conditionalFormatting sqref="Q8:Q15">
    <cfRule type="cellIs" dxfId="76" priority="14" stopIfTrue="1" operator="greaterThan">
      <formula>0.05</formula>
    </cfRule>
  </conditionalFormatting>
  <conditionalFormatting sqref="J8:J15">
    <cfRule type="cellIs" dxfId="75" priority="13" operator="equal">
      <formula>0</formula>
    </cfRule>
  </conditionalFormatting>
  <conditionalFormatting sqref="O8:O15">
    <cfRule type="cellIs" dxfId="74" priority="12" operator="notEqual">
      <formula>"cntn"</formula>
    </cfRule>
  </conditionalFormatting>
  <conditionalFormatting sqref="Q8:Q15">
    <cfRule type="cellIs" dxfId="73" priority="11" operator="greaterThan">
      <formula>0.05</formula>
    </cfRule>
  </conditionalFormatting>
  <conditionalFormatting sqref="Q16:Q17">
    <cfRule type="cellIs" dxfId="72" priority="10" stopIfTrue="1" operator="greaterThan">
      <formula>0.05</formula>
    </cfRule>
  </conditionalFormatting>
  <conditionalFormatting sqref="J16:J17">
    <cfRule type="cellIs" dxfId="71" priority="9" operator="equal">
      <formula>0</formula>
    </cfRule>
  </conditionalFormatting>
  <conditionalFormatting sqref="O16:O17">
    <cfRule type="cellIs" dxfId="70" priority="8" operator="notEqual">
      <formula>"cntn"</formula>
    </cfRule>
  </conditionalFormatting>
  <conditionalFormatting sqref="Q16:Q17">
    <cfRule type="cellIs" dxfId="69" priority="7" operator="greaterThan">
      <formula>0.05</formula>
    </cfRule>
  </conditionalFormatting>
  <conditionalFormatting sqref="Q18">
    <cfRule type="cellIs" dxfId="68" priority="6" stopIfTrue="1" operator="greaterThan">
      <formula>0.05</formula>
    </cfRule>
  </conditionalFormatting>
  <conditionalFormatting sqref="J18">
    <cfRule type="cellIs" dxfId="67" priority="5" operator="equal">
      <formula>0</formula>
    </cfRule>
  </conditionalFormatting>
  <conditionalFormatting sqref="O18">
    <cfRule type="cellIs" dxfId="66" priority="4" operator="notEqual">
      <formula>"cntn"</formula>
    </cfRule>
  </conditionalFormatting>
  <conditionalFormatting sqref="Q18">
    <cfRule type="cellIs" dxfId="65" priority="3" operator="greaterThan">
      <formula>0.05</formula>
    </cfRule>
  </conditionalFormatting>
  <conditionalFormatting sqref="S8:S18">
    <cfRule type="cellIs" dxfId="64" priority="1" operator="notEqual">
      <formula>1</formula>
    </cfRule>
    <cfRule type="cellIs" dxfId="63" priority="2" operator="notEqual">
      <formula>1</formula>
    </cfRule>
  </conditionalFormatting>
  <pageMargins left="0.36" right="0.24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Z8" sqref="Z8"/>
    </sheetView>
  </sheetViews>
  <sheetFormatPr defaultRowHeight="12.75"/>
  <cols>
    <col min="1" max="1" width="4" style="50" customWidth="1"/>
    <col min="2" max="2" width="9.28515625" style="51" customWidth="1"/>
    <col min="3" max="3" width="16.140625" style="52" customWidth="1"/>
    <col min="4" max="4" width="6.28515625" style="52" customWidth="1"/>
    <col min="5" max="5" width="11.7109375" style="52" bestFit="1" customWidth="1"/>
    <col min="6" max="6" width="9" style="52" customWidth="1"/>
    <col min="7" max="7" width="10.140625" style="52" customWidth="1"/>
    <col min="8" max="8" width="6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8.4257812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9" width="14" style="52" hidden="1" customWidth="1"/>
    <col min="20" max="20" width="0" style="52" hidden="1" customWidth="1"/>
    <col min="21" max="21" width="13.42578125" style="52" hidden="1" customWidth="1"/>
    <col min="22" max="22" width="14.28515625" style="7" hidden="1" customWidth="1"/>
    <col min="23" max="23" width="18.28515625" style="7" hidden="1" customWidth="1"/>
    <col min="24" max="258" width="9.140625" style="7"/>
    <col min="259" max="259" width="4" style="7" customWidth="1"/>
    <col min="260" max="260" width="8.7109375" style="7" customWidth="1"/>
    <col min="261" max="261" width="9" style="7" customWidth="1"/>
    <col min="262" max="262" width="6.42578125" style="7" bestFit="1" customWidth="1"/>
    <col min="263" max="263" width="6.85546875" style="7" customWidth="1"/>
    <col min="264" max="264" width="8.7109375" style="7" customWidth="1"/>
    <col min="265" max="265" width="5.7109375" style="7" customWidth="1"/>
    <col min="266" max="267" width="7.28515625" style="7" bestFit="1" customWidth="1"/>
    <col min="268" max="268" width="7.42578125" style="7" bestFit="1" customWidth="1"/>
    <col min="269" max="269" width="6.28515625" style="7" customWidth="1"/>
    <col min="270" max="270" width="9.28515625" style="7" customWidth="1"/>
    <col min="271" max="271" width="9" style="7" customWidth="1"/>
    <col min="272" max="272" width="5.85546875" style="7" customWidth="1"/>
    <col min="273" max="274" width="9.140625" style="7"/>
    <col min="275" max="275" width="14" style="7" bestFit="1" customWidth="1"/>
    <col min="276" max="276" width="9.140625" style="7"/>
    <col min="277" max="277" width="13.42578125" style="7" bestFit="1" customWidth="1"/>
    <col min="278" max="278" width="14.28515625" style="7" bestFit="1" customWidth="1"/>
    <col min="279" max="514" width="9.140625" style="7"/>
    <col min="515" max="515" width="4" style="7" customWidth="1"/>
    <col min="516" max="516" width="8.7109375" style="7" customWidth="1"/>
    <col min="517" max="517" width="9" style="7" customWidth="1"/>
    <col min="518" max="518" width="6.42578125" style="7" bestFit="1" customWidth="1"/>
    <col min="519" max="519" width="6.85546875" style="7" customWidth="1"/>
    <col min="520" max="520" width="8.7109375" style="7" customWidth="1"/>
    <col min="521" max="521" width="5.7109375" style="7" customWidth="1"/>
    <col min="522" max="523" width="7.28515625" style="7" bestFit="1" customWidth="1"/>
    <col min="524" max="524" width="7.42578125" style="7" bestFit="1" customWidth="1"/>
    <col min="525" max="525" width="6.28515625" style="7" customWidth="1"/>
    <col min="526" max="526" width="9.28515625" style="7" customWidth="1"/>
    <col min="527" max="527" width="9" style="7" customWidth="1"/>
    <col min="528" max="528" width="5.85546875" style="7" customWidth="1"/>
    <col min="529" max="530" width="9.140625" style="7"/>
    <col min="531" max="531" width="14" style="7" bestFit="1" customWidth="1"/>
    <col min="532" max="532" width="9.140625" style="7"/>
    <col min="533" max="533" width="13.42578125" style="7" bestFit="1" customWidth="1"/>
    <col min="534" max="534" width="14.28515625" style="7" bestFit="1" customWidth="1"/>
    <col min="535" max="770" width="9.140625" style="7"/>
    <col min="771" max="771" width="4" style="7" customWidth="1"/>
    <col min="772" max="772" width="8.7109375" style="7" customWidth="1"/>
    <col min="773" max="773" width="9" style="7" customWidth="1"/>
    <col min="774" max="774" width="6.42578125" style="7" bestFit="1" customWidth="1"/>
    <col min="775" max="775" width="6.85546875" style="7" customWidth="1"/>
    <col min="776" max="776" width="8.7109375" style="7" customWidth="1"/>
    <col min="777" max="777" width="5.7109375" style="7" customWidth="1"/>
    <col min="778" max="779" width="7.28515625" style="7" bestFit="1" customWidth="1"/>
    <col min="780" max="780" width="7.42578125" style="7" bestFit="1" customWidth="1"/>
    <col min="781" max="781" width="6.28515625" style="7" customWidth="1"/>
    <col min="782" max="782" width="9.28515625" style="7" customWidth="1"/>
    <col min="783" max="783" width="9" style="7" customWidth="1"/>
    <col min="784" max="784" width="5.85546875" style="7" customWidth="1"/>
    <col min="785" max="786" width="9.140625" style="7"/>
    <col min="787" max="787" width="14" style="7" bestFit="1" customWidth="1"/>
    <col min="788" max="788" width="9.140625" style="7"/>
    <col min="789" max="789" width="13.42578125" style="7" bestFit="1" customWidth="1"/>
    <col min="790" max="790" width="14.28515625" style="7" bestFit="1" customWidth="1"/>
    <col min="791" max="1026" width="9.140625" style="7"/>
    <col min="1027" max="1027" width="4" style="7" customWidth="1"/>
    <col min="1028" max="1028" width="8.7109375" style="7" customWidth="1"/>
    <col min="1029" max="1029" width="9" style="7" customWidth="1"/>
    <col min="1030" max="1030" width="6.42578125" style="7" bestFit="1" customWidth="1"/>
    <col min="1031" max="1031" width="6.85546875" style="7" customWidth="1"/>
    <col min="1032" max="1032" width="8.7109375" style="7" customWidth="1"/>
    <col min="1033" max="1033" width="5.7109375" style="7" customWidth="1"/>
    <col min="1034" max="1035" width="7.28515625" style="7" bestFit="1" customWidth="1"/>
    <col min="1036" max="1036" width="7.42578125" style="7" bestFit="1" customWidth="1"/>
    <col min="1037" max="1037" width="6.28515625" style="7" customWidth="1"/>
    <col min="1038" max="1038" width="9.28515625" style="7" customWidth="1"/>
    <col min="1039" max="1039" width="9" style="7" customWidth="1"/>
    <col min="1040" max="1040" width="5.85546875" style="7" customWidth="1"/>
    <col min="1041" max="1042" width="9.140625" style="7"/>
    <col min="1043" max="1043" width="14" style="7" bestFit="1" customWidth="1"/>
    <col min="1044" max="1044" width="9.140625" style="7"/>
    <col min="1045" max="1045" width="13.42578125" style="7" bestFit="1" customWidth="1"/>
    <col min="1046" max="1046" width="14.28515625" style="7" bestFit="1" customWidth="1"/>
    <col min="1047" max="1282" width="9.140625" style="7"/>
    <col min="1283" max="1283" width="4" style="7" customWidth="1"/>
    <col min="1284" max="1284" width="8.7109375" style="7" customWidth="1"/>
    <col min="1285" max="1285" width="9" style="7" customWidth="1"/>
    <col min="1286" max="1286" width="6.42578125" style="7" bestFit="1" customWidth="1"/>
    <col min="1287" max="1287" width="6.85546875" style="7" customWidth="1"/>
    <col min="1288" max="1288" width="8.7109375" style="7" customWidth="1"/>
    <col min="1289" max="1289" width="5.7109375" style="7" customWidth="1"/>
    <col min="1290" max="1291" width="7.28515625" style="7" bestFit="1" customWidth="1"/>
    <col min="1292" max="1292" width="7.42578125" style="7" bestFit="1" customWidth="1"/>
    <col min="1293" max="1293" width="6.28515625" style="7" customWidth="1"/>
    <col min="1294" max="1294" width="9.28515625" style="7" customWidth="1"/>
    <col min="1295" max="1295" width="9" style="7" customWidth="1"/>
    <col min="1296" max="1296" width="5.85546875" style="7" customWidth="1"/>
    <col min="1297" max="1298" width="9.140625" style="7"/>
    <col min="1299" max="1299" width="14" style="7" bestFit="1" customWidth="1"/>
    <col min="1300" max="1300" width="9.140625" style="7"/>
    <col min="1301" max="1301" width="13.42578125" style="7" bestFit="1" customWidth="1"/>
    <col min="1302" max="1302" width="14.28515625" style="7" bestFit="1" customWidth="1"/>
    <col min="1303" max="1538" width="9.140625" style="7"/>
    <col min="1539" max="1539" width="4" style="7" customWidth="1"/>
    <col min="1540" max="1540" width="8.7109375" style="7" customWidth="1"/>
    <col min="1541" max="1541" width="9" style="7" customWidth="1"/>
    <col min="1542" max="1542" width="6.42578125" style="7" bestFit="1" customWidth="1"/>
    <col min="1543" max="1543" width="6.85546875" style="7" customWidth="1"/>
    <col min="1544" max="1544" width="8.7109375" style="7" customWidth="1"/>
    <col min="1545" max="1545" width="5.7109375" style="7" customWidth="1"/>
    <col min="1546" max="1547" width="7.28515625" style="7" bestFit="1" customWidth="1"/>
    <col min="1548" max="1548" width="7.42578125" style="7" bestFit="1" customWidth="1"/>
    <col min="1549" max="1549" width="6.28515625" style="7" customWidth="1"/>
    <col min="1550" max="1550" width="9.28515625" style="7" customWidth="1"/>
    <col min="1551" max="1551" width="9" style="7" customWidth="1"/>
    <col min="1552" max="1552" width="5.85546875" style="7" customWidth="1"/>
    <col min="1553" max="1554" width="9.140625" style="7"/>
    <col min="1555" max="1555" width="14" style="7" bestFit="1" customWidth="1"/>
    <col min="1556" max="1556" width="9.140625" style="7"/>
    <col min="1557" max="1557" width="13.42578125" style="7" bestFit="1" customWidth="1"/>
    <col min="1558" max="1558" width="14.28515625" style="7" bestFit="1" customWidth="1"/>
    <col min="1559" max="1794" width="9.140625" style="7"/>
    <col min="1795" max="1795" width="4" style="7" customWidth="1"/>
    <col min="1796" max="1796" width="8.7109375" style="7" customWidth="1"/>
    <col min="1797" max="1797" width="9" style="7" customWidth="1"/>
    <col min="1798" max="1798" width="6.42578125" style="7" bestFit="1" customWidth="1"/>
    <col min="1799" max="1799" width="6.85546875" style="7" customWidth="1"/>
    <col min="1800" max="1800" width="8.7109375" style="7" customWidth="1"/>
    <col min="1801" max="1801" width="5.7109375" style="7" customWidth="1"/>
    <col min="1802" max="1803" width="7.28515625" style="7" bestFit="1" customWidth="1"/>
    <col min="1804" max="1804" width="7.42578125" style="7" bestFit="1" customWidth="1"/>
    <col min="1805" max="1805" width="6.28515625" style="7" customWidth="1"/>
    <col min="1806" max="1806" width="9.28515625" style="7" customWidth="1"/>
    <col min="1807" max="1807" width="9" style="7" customWidth="1"/>
    <col min="1808" max="1808" width="5.85546875" style="7" customWidth="1"/>
    <col min="1809" max="1810" width="9.140625" style="7"/>
    <col min="1811" max="1811" width="14" style="7" bestFit="1" customWidth="1"/>
    <col min="1812" max="1812" width="9.140625" style="7"/>
    <col min="1813" max="1813" width="13.42578125" style="7" bestFit="1" customWidth="1"/>
    <col min="1814" max="1814" width="14.28515625" style="7" bestFit="1" customWidth="1"/>
    <col min="1815" max="2050" width="9.140625" style="7"/>
    <col min="2051" max="2051" width="4" style="7" customWidth="1"/>
    <col min="2052" max="2052" width="8.7109375" style="7" customWidth="1"/>
    <col min="2053" max="2053" width="9" style="7" customWidth="1"/>
    <col min="2054" max="2054" width="6.42578125" style="7" bestFit="1" customWidth="1"/>
    <col min="2055" max="2055" width="6.85546875" style="7" customWidth="1"/>
    <col min="2056" max="2056" width="8.7109375" style="7" customWidth="1"/>
    <col min="2057" max="2057" width="5.7109375" style="7" customWidth="1"/>
    <col min="2058" max="2059" width="7.28515625" style="7" bestFit="1" customWidth="1"/>
    <col min="2060" max="2060" width="7.42578125" style="7" bestFit="1" customWidth="1"/>
    <col min="2061" max="2061" width="6.28515625" style="7" customWidth="1"/>
    <col min="2062" max="2062" width="9.28515625" style="7" customWidth="1"/>
    <col min="2063" max="2063" width="9" style="7" customWidth="1"/>
    <col min="2064" max="2064" width="5.85546875" style="7" customWidth="1"/>
    <col min="2065" max="2066" width="9.140625" style="7"/>
    <col min="2067" max="2067" width="14" style="7" bestFit="1" customWidth="1"/>
    <col min="2068" max="2068" width="9.140625" style="7"/>
    <col min="2069" max="2069" width="13.42578125" style="7" bestFit="1" customWidth="1"/>
    <col min="2070" max="2070" width="14.28515625" style="7" bestFit="1" customWidth="1"/>
    <col min="2071" max="2306" width="9.140625" style="7"/>
    <col min="2307" max="2307" width="4" style="7" customWidth="1"/>
    <col min="2308" max="2308" width="8.7109375" style="7" customWidth="1"/>
    <col min="2309" max="2309" width="9" style="7" customWidth="1"/>
    <col min="2310" max="2310" width="6.42578125" style="7" bestFit="1" customWidth="1"/>
    <col min="2311" max="2311" width="6.85546875" style="7" customWidth="1"/>
    <col min="2312" max="2312" width="8.7109375" style="7" customWidth="1"/>
    <col min="2313" max="2313" width="5.7109375" style="7" customWidth="1"/>
    <col min="2314" max="2315" width="7.28515625" style="7" bestFit="1" customWidth="1"/>
    <col min="2316" max="2316" width="7.42578125" style="7" bestFit="1" customWidth="1"/>
    <col min="2317" max="2317" width="6.28515625" style="7" customWidth="1"/>
    <col min="2318" max="2318" width="9.28515625" style="7" customWidth="1"/>
    <col min="2319" max="2319" width="9" style="7" customWidth="1"/>
    <col min="2320" max="2320" width="5.85546875" style="7" customWidth="1"/>
    <col min="2321" max="2322" width="9.140625" style="7"/>
    <col min="2323" max="2323" width="14" style="7" bestFit="1" customWidth="1"/>
    <col min="2324" max="2324" width="9.140625" style="7"/>
    <col min="2325" max="2325" width="13.42578125" style="7" bestFit="1" customWidth="1"/>
    <col min="2326" max="2326" width="14.28515625" style="7" bestFit="1" customWidth="1"/>
    <col min="2327" max="2562" width="9.140625" style="7"/>
    <col min="2563" max="2563" width="4" style="7" customWidth="1"/>
    <col min="2564" max="2564" width="8.7109375" style="7" customWidth="1"/>
    <col min="2565" max="2565" width="9" style="7" customWidth="1"/>
    <col min="2566" max="2566" width="6.42578125" style="7" bestFit="1" customWidth="1"/>
    <col min="2567" max="2567" width="6.85546875" style="7" customWidth="1"/>
    <col min="2568" max="2568" width="8.7109375" style="7" customWidth="1"/>
    <col min="2569" max="2569" width="5.7109375" style="7" customWidth="1"/>
    <col min="2570" max="2571" width="7.28515625" style="7" bestFit="1" customWidth="1"/>
    <col min="2572" max="2572" width="7.42578125" style="7" bestFit="1" customWidth="1"/>
    <col min="2573" max="2573" width="6.28515625" style="7" customWidth="1"/>
    <col min="2574" max="2574" width="9.28515625" style="7" customWidth="1"/>
    <col min="2575" max="2575" width="9" style="7" customWidth="1"/>
    <col min="2576" max="2576" width="5.85546875" style="7" customWidth="1"/>
    <col min="2577" max="2578" width="9.140625" style="7"/>
    <col min="2579" max="2579" width="14" style="7" bestFit="1" customWidth="1"/>
    <col min="2580" max="2580" width="9.140625" style="7"/>
    <col min="2581" max="2581" width="13.42578125" style="7" bestFit="1" customWidth="1"/>
    <col min="2582" max="2582" width="14.28515625" style="7" bestFit="1" customWidth="1"/>
    <col min="2583" max="2818" width="9.140625" style="7"/>
    <col min="2819" max="2819" width="4" style="7" customWidth="1"/>
    <col min="2820" max="2820" width="8.7109375" style="7" customWidth="1"/>
    <col min="2821" max="2821" width="9" style="7" customWidth="1"/>
    <col min="2822" max="2822" width="6.42578125" style="7" bestFit="1" customWidth="1"/>
    <col min="2823" max="2823" width="6.85546875" style="7" customWidth="1"/>
    <col min="2824" max="2824" width="8.7109375" style="7" customWidth="1"/>
    <col min="2825" max="2825" width="5.7109375" style="7" customWidth="1"/>
    <col min="2826" max="2827" width="7.28515625" style="7" bestFit="1" customWidth="1"/>
    <col min="2828" max="2828" width="7.42578125" style="7" bestFit="1" customWidth="1"/>
    <col min="2829" max="2829" width="6.28515625" style="7" customWidth="1"/>
    <col min="2830" max="2830" width="9.28515625" style="7" customWidth="1"/>
    <col min="2831" max="2831" width="9" style="7" customWidth="1"/>
    <col min="2832" max="2832" width="5.85546875" style="7" customWidth="1"/>
    <col min="2833" max="2834" width="9.140625" style="7"/>
    <col min="2835" max="2835" width="14" style="7" bestFit="1" customWidth="1"/>
    <col min="2836" max="2836" width="9.140625" style="7"/>
    <col min="2837" max="2837" width="13.42578125" style="7" bestFit="1" customWidth="1"/>
    <col min="2838" max="2838" width="14.28515625" style="7" bestFit="1" customWidth="1"/>
    <col min="2839" max="3074" width="9.140625" style="7"/>
    <col min="3075" max="3075" width="4" style="7" customWidth="1"/>
    <col min="3076" max="3076" width="8.7109375" style="7" customWidth="1"/>
    <col min="3077" max="3077" width="9" style="7" customWidth="1"/>
    <col min="3078" max="3078" width="6.42578125" style="7" bestFit="1" customWidth="1"/>
    <col min="3079" max="3079" width="6.85546875" style="7" customWidth="1"/>
    <col min="3080" max="3080" width="8.7109375" style="7" customWidth="1"/>
    <col min="3081" max="3081" width="5.7109375" style="7" customWidth="1"/>
    <col min="3082" max="3083" width="7.28515625" style="7" bestFit="1" customWidth="1"/>
    <col min="3084" max="3084" width="7.42578125" style="7" bestFit="1" customWidth="1"/>
    <col min="3085" max="3085" width="6.28515625" style="7" customWidth="1"/>
    <col min="3086" max="3086" width="9.28515625" style="7" customWidth="1"/>
    <col min="3087" max="3087" width="9" style="7" customWidth="1"/>
    <col min="3088" max="3088" width="5.85546875" style="7" customWidth="1"/>
    <col min="3089" max="3090" width="9.140625" style="7"/>
    <col min="3091" max="3091" width="14" style="7" bestFit="1" customWidth="1"/>
    <col min="3092" max="3092" width="9.140625" style="7"/>
    <col min="3093" max="3093" width="13.42578125" style="7" bestFit="1" customWidth="1"/>
    <col min="3094" max="3094" width="14.28515625" style="7" bestFit="1" customWidth="1"/>
    <col min="3095" max="3330" width="9.140625" style="7"/>
    <col min="3331" max="3331" width="4" style="7" customWidth="1"/>
    <col min="3332" max="3332" width="8.7109375" style="7" customWidth="1"/>
    <col min="3333" max="3333" width="9" style="7" customWidth="1"/>
    <col min="3334" max="3334" width="6.42578125" style="7" bestFit="1" customWidth="1"/>
    <col min="3335" max="3335" width="6.85546875" style="7" customWidth="1"/>
    <col min="3336" max="3336" width="8.7109375" style="7" customWidth="1"/>
    <col min="3337" max="3337" width="5.7109375" style="7" customWidth="1"/>
    <col min="3338" max="3339" width="7.28515625" style="7" bestFit="1" customWidth="1"/>
    <col min="3340" max="3340" width="7.42578125" style="7" bestFit="1" customWidth="1"/>
    <col min="3341" max="3341" width="6.28515625" style="7" customWidth="1"/>
    <col min="3342" max="3342" width="9.28515625" style="7" customWidth="1"/>
    <col min="3343" max="3343" width="9" style="7" customWidth="1"/>
    <col min="3344" max="3344" width="5.85546875" style="7" customWidth="1"/>
    <col min="3345" max="3346" width="9.140625" style="7"/>
    <col min="3347" max="3347" width="14" style="7" bestFit="1" customWidth="1"/>
    <col min="3348" max="3348" width="9.140625" style="7"/>
    <col min="3349" max="3349" width="13.42578125" style="7" bestFit="1" customWidth="1"/>
    <col min="3350" max="3350" width="14.28515625" style="7" bestFit="1" customWidth="1"/>
    <col min="3351" max="3586" width="9.140625" style="7"/>
    <col min="3587" max="3587" width="4" style="7" customWidth="1"/>
    <col min="3588" max="3588" width="8.7109375" style="7" customWidth="1"/>
    <col min="3589" max="3589" width="9" style="7" customWidth="1"/>
    <col min="3590" max="3590" width="6.42578125" style="7" bestFit="1" customWidth="1"/>
    <col min="3591" max="3591" width="6.85546875" style="7" customWidth="1"/>
    <col min="3592" max="3592" width="8.7109375" style="7" customWidth="1"/>
    <col min="3593" max="3593" width="5.7109375" style="7" customWidth="1"/>
    <col min="3594" max="3595" width="7.28515625" style="7" bestFit="1" customWidth="1"/>
    <col min="3596" max="3596" width="7.42578125" style="7" bestFit="1" customWidth="1"/>
    <col min="3597" max="3597" width="6.28515625" style="7" customWidth="1"/>
    <col min="3598" max="3598" width="9.28515625" style="7" customWidth="1"/>
    <col min="3599" max="3599" width="9" style="7" customWidth="1"/>
    <col min="3600" max="3600" width="5.85546875" style="7" customWidth="1"/>
    <col min="3601" max="3602" width="9.140625" style="7"/>
    <col min="3603" max="3603" width="14" style="7" bestFit="1" customWidth="1"/>
    <col min="3604" max="3604" width="9.140625" style="7"/>
    <col min="3605" max="3605" width="13.42578125" style="7" bestFit="1" customWidth="1"/>
    <col min="3606" max="3606" width="14.28515625" style="7" bestFit="1" customWidth="1"/>
    <col min="3607" max="3842" width="9.140625" style="7"/>
    <col min="3843" max="3843" width="4" style="7" customWidth="1"/>
    <col min="3844" max="3844" width="8.7109375" style="7" customWidth="1"/>
    <col min="3845" max="3845" width="9" style="7" customWidth="1"/>
    <col min="3846" max="3846" width="6.42578125" style="7" bestFit="1" customWidth="1"/>
    <col min="3847" max="3847" width="6.85546875" style="7" customWidth="1"/>
    <col min="3848" max="3848" width="8.7109375" style="7" customWidth="1"/>
    <col min="3849" max="3849" width="5.7109375" style="7" customWidth="1"/>
    <col min="3850" max="3851" width="7.28515625" style="7" bestFit="1" customWidth="1"/>
    <col min="3852" max="3852" width="7.42578125" style="7" bestFit="1" customWidth="1"/>
    <col min="3853" max="3853" width="6.28515625" style="7" customWidth="1"/>
    <col min="3854" max="3854" width="9.28515625" style="7" customWidth="1"/>
    <col min="3855" max="3855" width="9" style="7" customWidth="1"/>
    <col min="3856" max="3856" width="5.85546875" style="7" customWidth="1"/>
    <col min="3857" max="3858" width="9.140625" style="7"/>
    <col min="3859" max="3859" width="14" style="7" bestFit="1" customWidth="1"/>
    <col min="3860" max="3860" width="9.140625" style="7"/>
    <col min="3861" max="3861" width="13.42578125" style="7" bestFit="1" customWidth="1"/>
    <col min="3862" max="3862" width="14.28515625" style="7" bestFit="1" customWidth="1"/>
    <col min="3863" max="4098" width="9.140625" style="7"/>
    <col min="4099" max="4099" width="4" style="7" customWidth="1"/>
    <col min="4100" max="4100" width="8.7109375" style="7" customWidth="1"/>
    <col min="4101" max="4101" width="9" style="7" customWidth="1"/>
    <col min="4102" max="4102" width="6.42578125" style="7" bestFit="1" customWidth="1"/>
    <col min="4103" max="4103" width="6.85546875" style="7" customWidth="1"/>
    <col min="4104" max="4104" width="8.7109375" style="7" customWidth="1"/>
    <col min="4105" max="4105" width="5.7109375" style="7" customWidth="1"/>
    <col min="4106" max="4107" width="7.28515625" style="7" bestFit="1" customWidth="1"/>
    <col min="4108" max="4108" width="7.42578125" style="7" bestFit="1" customWidth="1"/>
    <col min="4109" max="4109" width="6.28515625" style="7" customWidth="1"/>
    <col min="4110" max="4110" width="9.28515625" style="7" customWidth="1"/>
    <col min="4111" max="4111" width="9" style="7" customWidth="1"/>
    <col min="4112" max="4112" width="5.85546875" style="7" customWidth="1"/>
    <col min="4113" max="4114" width="9.140625" style="7"/>
    <col min="4115" max="4115" width="14" style="7" bestFit="1" customWidth="1"/>
    <col min="4116" max="4116" width="9.140625" style="7"/>
    <col min="4117" max="4117" width="13.42578125" style="7" bestFit="1" customWidth="1"/>
    <col min="4118" max="4118" width="14.28515625" style="7" bestFit="1" customWidth="1"/>
    <col min="4119" max="4354" width="9.140625" style="7"/>
    <col min="4355" max="4355" width="4" style="7" customWidth="1"/>
    <col min="4356" max="4356" width="8.7109375" style="7" customWidth="1"/>
    <col min="4357" max="4357" width="9" style="7" customWidth="1"/>
    <col min="4358" max="4358" width="6.42578125" style="7" bestFit="1" customWidth="1"/>
    <col min="4359" max="4359" width="6.85546875" style="7" customWidth="1"/>
    <col min="4360" max="4360" width="8.7109375" style="7" customWidth="1"/>
    <col min="4361" max="4361" width="5.7109375" style="7" customWidth="1"/>
    <col min="4362" max="4363" width="7.28515625" style="7" bestFit="1" customWidth="1"/>
    <col min="4364" max="4364" width="7.42578125" style="7" bestFit="1" customWidth="1"/>
    <col min="4365" max="4365" width="6.28515625" style="7" customWidth="1"/>
    <col min="4366" max="4366" width="9.28515625" style="7" customWidth="1"/>
    <col min="4367" max="4367" width="9" style="7" customWidth="1"/>
    <col min="4368" max="4368" width="5.85546875" style="7" customWidth="1"/>
    <col min="4369" max="4370" width="9.140625" style="7"/>
    <col min="4371" max="4371" width="14" style="7" bestFit="1" customWidth="1"/>
    <col min="4372" max="4372" width="9.140625" style="7"/>
    <col min="4373" max="4373" width="13.42578125" style="7" bestFit="1" customWidth="1"/>
    <col min="4374" max="4374" width="14.28515625" style="7" bestFit="1" customWidth="1"/>
    <col min="4375" max="4610" width="9.140625" style="7"/>
    <col min="4611" max="4611" width="4" style="7" customWidth="1"/>
    <col min="4612" max="4612" width="8.7109375" style="7" customWidth="1"/>
    <col min="4613" max="4613" width="9" style="7" customWidth="1"/>
    <col min="4614" max="4614" width="6.42578125" style="7" bestFit="1" customWidth="1"/>
    <col min="4615" max="4615" width="6.85546875" style="7" customWidth="1"/>
    <col min="4616" max="4616" width="8.7109375" style="7" customWidth="1"/>
    <col min="4617" max="4617" width="5.7109375" style="7" customWidth="1"/>
    <col min="4618" max="4619" width="7.28515625" style="7" bestFit="1" customWidth="1"/>
    <col min="4620" max="4620" width="7.42578125" style="7" bestFit="1" customWidth="1"/>
    <col min="4621" max="4621" width="6.28515625" style="7" customWidth="1"/>
    <col min="4622" max="4622" width="9.28515625" style="7" customWidth="1"/>
    <col min="4623" max="4623" width="9" style="7" customWidth="1"/>
    <col min="4624" max="4624" width="5.85546875" style="7" customWidth="1"/>
    <col min="4625" max="4626" width="9.140625" style="7"/>
    <col min="4627" max="4627" width="14" style="7" bestFit="1" customWidth="1"/>
    <col min="4628" max="4628" width="9.140625" style="7"/>
    <col min="4629" max="4629" width="13.42578125" style="7" bestFit="1" customWidth="1"/>
    <col min="4630" max="4630" width="14.28515625" style="7" bestFit="1" customWidth="1"/>
    <col min="4631" max="4866" width="9.140625" style="7"/>
    <col min="4867" max="4867" width="4" style="7" customWidth="1"/>
    <col min="4868" max="4868" width="8.7109375" style="7" customWidth="1"/>
    <col min="4869" max="4869" width="9" style="7" customWidth="1"/>
    <col min="4870" max="4870" width="6.42578125" style="7" bestFit="1" customWidth="1"/>
    <col min="4871" max="4871" width="6.85546875" style="7" customWidth="1"/>
    <col min="4872" max="4872" width="8.7109375" style="7" customWidth="1"/>
    <col min="4873" max="4873" width="5.7109375" style="7" customWidth="1"/>
    <col min="4874" max="4875" width="7.28515625" style="7" bestFit="1" customWidth="1"/>
    <col min="4876" max="4876" width="7.42578125" style="7" bestFit="1" customWidth="1"/>
    <col min="4877" max="4877" width="6.28515625" style="7" customWidth="1"/>
    <col min="4878" max="4878" width="9.28515625" style="7" customWidth="1"/>
    <col min="4879" max="4879" width="9" style="7" customWidth="1"/>
    <col min="4880" max="4880" width="5.85546875" style="7" customWidth="1"/>
    <col min="4881" max="4882" width="9.140625" style="7"/>
    <col min="4883" max="4883" width="14" style="7" bestFit="1" customWidth="1"/>
    <col min="4884" max="4884" width="9.140625" style="7"/>
    <col min="4885" max="4885" width="13.42578125" style="7" bestFit="1" customWidth="1"/>
    <col min="4886" max="4886" width="14.28515625" style="7" bestFit="1" customWidth="1"/>
    <col min="4887" max="5122" width="9.140625" style="7"/>
    <col min="5123" max="5123" width="4" style="7" customWidth="1"/>
    <col min="5124" max="5124" width="8.7109375" style="7" customWidth="1"/>
    <col min="5125" max="5125" width="9" style="7" customWidth="1"/>
    <col min="5126" max="5126" width="6.42578125" style="7" bestFit="1" customWidth="1"/>
    <col min="5127" max="5127" width="6.85546875" style="7" customWidth="1"/>
    <col min="5128" max="5128" width="8.7109375" style="7" customWidth="1"/>
    <col min="5129" max="5129" width="5.7109375" style="7" customWidth="1"/>
    <col min="5130" max="5131" width="7.28515625" style="7" bestFit="1" customWidth="1"/>
    <col min="5132" max="5132" width="7.42578125" style="7" bestFit="1" customWidth="1"/>
    <col min="5133" max="5133" width="6.28515625" style="7" customWidth="1"/>
    <col min="5134" max="5134" width="9.28515625" style="7" customWidth="1"/>
    <col min="5135" max="5135" width="9" style="7" customWidth="1"/>
    <col min="5136" max="5136" width="5.85546875" style="7" customWidth="1"/>
    <col min="5137" max="5138" width="9.140625" style="7"/>
    <col min="5139" max="5139" width="14" style="7" bestFit="1" customWidth="1"/>
    <col min="5140" max="5140" width="9.140625" style="7"/>
    <col min="5141" max="5141" width="13.42578125" style="7" bestFit="1" customWidth="1"/>
    <col min="5142" max="5142" width="14.28515625" style="7" bestFit="1" customWidth="1"/>
    <col min="5143" max="5378" width="9.140625" style="7"/>
    <col min="5379" max="5379" width="4" style="7" customWidth="1"/>
    <col min="5380" max="5380" width="8.7109375" style="7" customWidth="1"/>
    <col min="5381" max="5381" width="9" style="7" customWidth="1"/>
    <col min="5382" max="5382" width="6.42578125" style="7" bestFit="1" customWidth="1"/>
    <col min="5383" max="5383" width="6.85546875" style="7" customWidth="1"/>
    <col min="5384" max="5384" width="8.7109375" style="7" customWidth="1"/>
    <col min="5385" max="5385" width="5.7109375" style="7" customWidth="1"/>
    <col min="5386" max="5387" width="7.28515625" style="7" bestFit="1" customWidth="1"/>
    <col min="5388" max="5388" width="7.42578125" style="7" bestFit="1" customWidth="1"/>
    <col min="5389" max="5389" width="6.28515625" style="7" customWidth="1"/>
    <col min="5390" max="5390" width="9.28515625" style="7" customWidth="1"/>
    <col min="5391" max="5391" width="9" style="7" customWidth="1"/>
    <col min="5392" max="5392" width="5.85546875" style="7" customWidth="1"/>
    <col min="5393" max="5394" width="9.140625" style="7"/>
    <col min="5395" max="5395" width="14" style="7" bestFit="1" customWidth="1"/>
    <col min="5396" max="5396" width="9.140625" style="7"/>
    <col min="5397" max="5397" width="13.42578125" style="7" bestFit="1" customWidth="1"/>
    <col min="5398" max="5398" width="14.28515625" style="7" bestFit="1" customWidth="1"/>
    <col min="5399" max="5634" width="9.140625" style="7"/>
    <col min="5635" max="5635" width="4" style="7" customWidth="1"/>
    <col min="5636" max="5636" width="8.7109375" style="7" customWidth="1"/>
    <col min="5637" max="5637" width="9" style="7" customWidth="1"/>
    <col min="5638" max="5638" width="6.42578125" style="7" bestFit="1" customWidth="1"/>
    <col min="5639" max="5639" width="6.85546875" style="7" customWidth="1"/>
    <col min="5640" max="5640" width="8.7109375" style="7" customWidth="1"/>
    <col min="5641" max="5641" width="5.7109375" style="7" customWidth="1"/>
    <col min="5642" max="5643" width="7.28515625" style="7" bestFit="1" customWidth="1"/>
    <col min="5644" max="5644" width="7.42578125" style="7" bestFit="1" customWidth="1"/>
    <col min="5645" max="5645" width="6.28515625" style="7" customWidth="1"/>
    <col min="5646" max="5646" width="9.28515625" style="7" customWidth="1"/>
    <col min="5647" max="5647" width="9" style="7" customWidth="1"/>
    <col min="5648" max="5648" width="5.85546875" style="7" customWidth="1"/>
    <col min="5649" max="5650" width="9.140625" style="7"/>
    <col min="5651" max="5651" width="14" style="7" bestFit="1" customWidth="1"/>
    <col min="5652" max="5652" width="9.140625" style="7"/>
    <col min="5653" max="5653" width="13.42578125" style="7" bestFit="1" customWidth="1"/>
    <col min="5654" max="5654" width="14.28515625" style="7" bestFit="1" customWidth="1"/>
    <col min="5655" max="5890" width="9.140625" style="7"/>
    <col min="5891" max="5891" width="4" style="7" customWidth="1"/>
    <col min="5892" max="5892" width="8.7109375" style="7" customWidth="1"/>
    <col min="5893" max="5893" width="9" style="7" customWidth="1"/>
    <col min="5894" max="5894" width="6.42578125" style="7" bestFit="1" customWidth="1"/>
    <col min="5895" max="5895" width="6.85546875" style="7" customWidth="1"/>
    <col min="5896" max="5896" width="8.7109375" style="7" customWidth="1"/>
    <col min="5897" max="5897" width="5.7109375" style="7" customWidth="1"/>
    <col min="5898" max="5899" width="7.28515625" style="7" bestFit="1" customWidth="1"/>
    <col min="5900" max="5900" width="7.42578125" style="7" bestFit="1" customWidth="1"/>
    <col min="5901" max="5901" width="6.28515625" style="7" customWidth="1"/>
    <col min="5902" max="5902" width="9.28515625" style="7" customWidth="1"/>
    <col min="5903" max="5903" width="9" style="7" customWidth="1"/>
    <col min="5904" max="5904" width="5.85546875" style="7" customWidth="1"/>
    <col min="5905" max="5906" width="9.140625" style="7"/>
    <col min="5907" max="5907" width="14" style="7" bestFit="1" customWidth="1"/>
    <col min="5908" max="5908" width="9.140625" style="7"/>
    <col min="5909" max="5909" width="13.42578125" style="7" bestFit="1" customWidth="1"/>
    <col min="5910" max="5910" width="14.28515625" style="7" bestFit="1" customWidth="1"/>
    <col min="5911" max="6146" width="9.140625" style="7"/>
    <col min="6147" max="6147" width="4" style="7" customWidth="1"/>
    <col min="6148" max="6148" width="8.7109375" style="7" customWidth="1"/>
    <col min="6149" max="6149" width="9" style="7" customWidth="1"/>
    <col min="6150" max="6150" width="6.42578125" style="7" bestFit="1" customWidth="1"/>
    <col min="6151" max="6151" width="6.85546875" style="7" customWidth="1"/>
    <col min="6152" max="6152" width="8.7109375" style="7" customWidth="1"/>
    <col min="6153" max="6153" width="5.7109375" style="7" customWidth="1"/>
    <col min="6154" max="6155" width="7.28515625" style="7" bestFit="1" customWidth="1"/>
    <col min="6156" max="6156" width="7.42578125" style="7" bestFit="1" customWidth="1"/>
    <col min="6157" max="6157" width="6.28515625" style="7" customWidth="1"/>
    <col min="6158" max="6158" width="9.28515625" style="7" customWidth="1"/>
    <col min="6159" max="6159" width="9" style="7" customWidth="1"/>
    <col min="6160" max="6160" width="5.85546875" style="7" customWidth="1"/>
    <col min="6161" max="6162" width="9.140625" style="7"/>
    <col min="6163" max="6163" width="14" style="7" bestFit="1" customWidth="1"/>
    <col min="6164" max="6164" width="9.140625" style="7"/>
    <col min="6165" max="6165" width="13.42578125" style="7" bestFit="1" customWidth="1"/>
    <col min="6166" max="6166" width="14.28515625" style="7" bestFit="1" customWidth="1"/>
    <col min="6167" max="6402" width="9.140625" style="7"/>
    <col min="6403" max="6403" width="4" style="7" customWidth="1"/>
    <col min="6404" max="6404" width="8.7109375" style="7" customWidth="1"/>
    <col min="6405" max="6405" width="9" style="7" customWidth="1"/>
    <col min="6406" max="6406" width="6.42578125" style="7" bestFit="1" customWidth="1"/>
    <col min="6407" max="6407" width="6.85546875" style="7" customWidth="1"/>
    <col min="6408" max="6408" width="8.7109375" style="7" customWidth="1"/>
    <col min="6409" max="6409" width="5.7109375" style="7" customWidth="1"/>
    <col min="6410" max="6411" width="7.28515625" style="7" bestFit="1" customWidth="1"/>
    <col min="6412" max="6412" width="7.42578125" style="7" bestFit="1" customWidth="1"/>
    <col min="6413" max="6413" width="6.28515625" style="7" customWidth="1"/>
    <col min="6414" max="6414" width="9.28515625" style="7" customWidth="1"/>
    <col min="6415" max="6415" width="9" style="7" customWidth="1"/>
    <col min="6416" max="6416" width="5.85546875" style="7" customWidth="1"/>
    <col min="6417" max="6418" width="9.140625" style="7"/>
    <col min="6419" max="6419" width="14" style="7" bestFit="1" customWidth="1"/>
    <col min="6420" max="6420" width="9.140625" style="7"/>
    <col min="6421" max="6421" width="13.42578125" style="7" bestFit="1" customWidth="1"/>
    <col min="6422" max="6422" width="14.28515625" style="7" bestFit="1" customWidth="1"/>
    <col min="6423" max="6658" width="9.140625" style="7"/>
    <col min="6659" max="6659" width="4" style="7" customWidth="1"/>
    <col min="6660" max="6660" width="8.7109375" style="7" customWidth="1"/>
    <col min="6661" max="6661" width="9" style="7" customWidth="1"/>
    <col min="6662" max="6662" width="6.42578125" style="7" bestFit="1" customWidth="1"/>
    <col min="6663" max="6663" width="6.85546875" style="7" customWidth="1"/>
    <col min="6664" max="6664" width="8.7109375" style="7" customWidth="1"/>
    <col min="6665" max="6665" width="5.7109375" style="7" customWidth="1"/>
    <col min="6666" max="6667" width="7.28515625" style="7" bestFit="1" customWidth="1"/>
    <col min="6668" max="6668" width="7.42578125" style="7" bestFit="1" customWidth="1"/>
    <col min="6669" max="6669" width="6.28515625" style="7" customWidth="1"/>
    <col min="6670" max="6670" width="9.28515625" style="7" customWidth="1"/>
    <col min="6671" max="6671" width="9" style="7" customWidth="1"/>
    <col min="6672" max="6672" width="5.85546875" style="7" customWidth="1"/>
    <col min="6673" max="6674" width="9.140625" style="7"/>
    <col min="6675" max="6675" width="14" style="7" bestFit="1" customWidth="1"/>
    <col min="6676" max="6676" width="9.140625" style="7"/>
    <col min="6677" max="6677" width="13.42578125" style="7" bestFit="1" customWidth="1"/>
    <col min="6678" max="6678" width="14.28515625" style="7" bestFit="1" customWidth="1"/>
    <col min="6679" max="6914" width="9.140625" style="7"/>
    <col min="6915" max="6915" width="4" style="7" customWidth="1"/>
    <col min="6916" max="6916" width="8.7109375" style="7" customWidth="1"/>
    <col min="6917" max="6917" width="9" style="7" customWidth="1"/>
    <col min="6918" max="6918" width="6.42578125" style="7" bestFit="1" customWidth="1"/>
    <col min="6919" max="6919" width="6.85546875" style="7" customWidth="1"/>
    <col min="6920" max="6920" width="8.7109375" style="7" customWidth="1"/>
    <col min="6921" max="6921" width="5.7109375" style="7" customWidth="1"/>
    <col min="6922" max="6923" width="7.28515625" style="7" bestFit="1" customWidth="1"/>
    <col min="6924" max="6924" width="7.42578125" style="7" bestFit="1" customWidth="1"/>
    <col min="6925" max="6925" width="6.28515625" style="7" customWidth="1"/>
    <col min="6926" max="6926" width="9.28515625" style="7" customWidth="1"/>
    <col min="6927" max="6927" width="9" style="7" customWidth="1"/>
    <col min="6928" max="6928" width="5.85546875" style="7" customWidth="1"/>
    <col min="6929" max="6930" width="9.140625" style="7"/>
    <col min="6931" max="6931" width="14" style="7" bestFit="1" customWidth="1"/>
    <col min="6932" max="6932" width="9.140625" style="7"/>
    <col min="6933" max="6933" width="13.42578125" style="7" bestFit="1" customWidth="1"/>
    <col min="6934" max="6934" width="14.28515625" style="7" bestFit="1" customWidth="1"/>
    <col min="6935" max="7170" width="9.140625" style="7"/>
    <col min="7171" max="7171" width="4" style="7" customWidth="1"/>
    <col min="7172" max="7172" width="8.7109375" style="7" customWidth="1"/>
    <col min="7173" max="7173" width="9" style="7" customWidth="1"/>
    <col min="7174" max="7174" width="6.42578125" style="7" bestFit="1" customWidth="1"/>
    <col min="7175" max="7175" width="6.85546875" style="7" customWidth="1"/>
    <col min="7176" max="7176" width="8.7109375" style="7" customWidth="1"/>
    <col min="7177" max="7177" width="5.7109375" style="7" customWidth="1"/>
    <col min="7178" max="7179" width="7.28515625" style="7" bestFit="1" customWidth="1"/>
    <col min="7180" max="7180" width="7.42578125" style="7" bestFit="1" customWidth="1"/>
    <col min="7181" max="7181" width="6.28515625" style="7" customWidth="1"/>
    <col min="7182" max="7182" width="9.28515625" style="7" customWidth="1"/>
    <col min="7183" max="7183" width="9" style="7" customWidth="1"/>
    <col min="7184" max="7184" width="5.85546875" style="7" customWidth="1"/>
    <col min="7185" max="7186" width="9.140625" style="7"/>
    <col min="7187" max="7187" width="14" style="7" bestFit="1" customWidth="1"/>
    <col min="7188" max="7188" width="9.140625" style="7"/>
    <col min="7189" max="7189" width="13.42578125" style="7" bestFit="1" customWidth="1"/>
    <col min="7190" max="7190" width="14.28515625" style="7" bestFit="1" customWidth="1"/>
    <col min="7191" max="7426" width="9.140625" style="7"/>
    <col min="7427" max="7427" width="4" style="7" customWidth="1"/>
    <col min="7428" max="7428" width="8.7109375" style="7" customWidth="1"/>
    <col min="7429" max="7429" width="9" style="7" customWidth="1"/>
    <col min="7430" max="7430" width="6.42578125" style="7" bestFit="1" customWidth="1"/>
    <col min="7431" max="7431" width="6.85546875" style="7" customWidth="1"/>
    <col min="7432" max="7432" width="8.7109375" style="7" customWidth="1"/>
    <col min="7433" max="7433" width="5.7109375" style="7" customWidth="1"/>
    <col min="7434" max="7435" width="7.28515625" style="7" bestFit="1" customWidth="1"/>
    <col min="7436" max="7436" width="7.42578125" style="7" bestFit="1" customWidth="1"/>
    <col min="7437" max="7437" width="6.28515625" style="7" customWidth="1"/>
    <col min="7438" max="7438" width="9.28515625" style="7" customWidth="1"/>
    <col min="7439" max="7439" width="9" style="7" customWidth="1"/>
    <col min="7440" max="7440" width="5.85546875" style="7" customWidth="1"/>
    <col min="7441" max="7442" width="9.140625" style="7"/>
    <col min="7443" max="7443" width="14" style="7" bestFit="1" customWidth="1"/>
    <col min="7444" max="7444" width="9.140625" style="7"/>
    <col min="7445" max="7445" width="13.42578125" style="7" bestFit="1" customWidth="1"/>
    <col min="7446" max="7446" width="14.28515625" style="7" bestFit="1" customWidth="1"/>
    <col min="7447" max="7682" width="9.140625" style="7"/>
    <col min="7683" max="7683" width="4" style="7" customWidth="1"/>
    <col min="7684" max="7684" width="8.7109375" style="7" customWidth="1"/>
    <col min="7685" max="7685" width="9" style="7" customWidth="1"/>
    <col min="7686" max="7686" width="6.42578125" style="7" bestFit="1" customWidth="1"/>
    <col min="7687" max="7687" width="6.85546875" style="7" customWidth="1"/>
    <col min="7688" max="7688" width="8.7109375" style="7" customWidth="1"/>
    <col min="7689" max="7689" width="5.7109375" style="7" customWidth="1"/>
    <col min="7690" max="7691" width="7.28515625" style="7" bestFit="1" customWidth="1"/>
    <col min="7692" max="7692" width="7.42578125" style="7" bestFit="1" customWidth="1"/>
    <col min="7693" max="7693" width="6.28515625" style="7" customWidth="1"/>
    <col min="7694" max="7694" width="9.28515625" style="7" customWidth="1"/>
    <col min="7695" max="7695" width="9" style="7" customWidth="1"/>
    <col min="7696" max="7696" width="5.85546875" style="7" customWidth="1"/>
    <col min="7697" max="7698" width="9.140625" style="7"/>
    <col min="7699" max="7699" width="14" style="7" bestFit="1" customWidth="1"/>
    <col min="7700" max="7700" width="9.140625" style="7"/>
    <col min="7701" max="7701" width="13.42578125" style="7" bestFit="1" customWidth="1"/>
    <col min="7702" max="7702" width="14.28515625" style="7" bestFit="1" customWidth="1"/>
    <col min="7703" max="7938" width="9.140625" style="7"/>
    <col min="7939" max="7939" width="4" style="7" customWidth="1"/>
    <col min="7940" max="7940" width="8.7109375" style="7" customWidth="1"/>
    <col min="7941" max="7941" width="9" style="7" customWidth="1"/>
    <col min="7942" max="7942" width="6.42578125" style="7" bestFit="1" customWidth="1"/>
    <col min="7943" max="7943" width="6.85546875" style="7" customWidth="1"/>
    <col min="7944" max="7944" width="8.7109375" style="7" customWidth="1"/>
    <col min="7945" max="7945" width="5.7109375" style="7" customWidth="1"/>
    <col min="7946" max="7947" width="7.28515625" style="7" bestFit="1" customWidth="1"/>
    <col min="7948" max="7948" width="7.42578125" style="7" bestFit="1" customWidth="1"/>
    <col min="7949" max="7949" width="6.28515625" style="7" customWidth="1"/>
    <col min="7950" max="7950" width="9.28515625" style="7" customWidth="1"/>
    <col min="7951" max="7951" width="9" style="7" customWidth="1"/>
    <col min="7952" max="7952" width="5.85546875" style="7" customWidth="1"/>
    <col min="7953" max="7954" width="9.140625" style="7"/>
    <col min="7955" max="7955" width="14" style="7" bestFit="1" customWidth="1"/>
    <col min="7956" max="7956" width="9.140625" style="7"/>
    <col min="7957" max="7957" width="13.42578125" style="7" bestFit="1" customWidth="1"/>
    <col min="7958" max="7958" width="14.28515625" style="7" bestFit="1" customWidth="1"/>
    <col min="7959" max="8194" width="9.140625" style="7"/>
    <col min="8195" max="8195" width="4" style="7" customWidth="1"/>
    <col min="8196" max="8196" width="8.7109375" style="7" customWidth="1"/>
    <col min="8197" max="8197" width="9" style="7" customWidth="1"/>
    <col min="8198" max="8198" width="6.42578125" style="7" bestFit="1" customWidth="1"/>
    <col min="8199" max="8199" width="6.85546875" style="7" customWidth="1"/>
    <col min="8200" max="8200" width="8.7109375" style="7" customWidth="1"/>
    <col min="8201" max="8201" width="5.7109375" style="7" customWidth="1"/>
    <col min="8202" max="8203" width="7.28515625" style="7" bestFit="1" customWidth="1"/>
    <col min="8204" max="8204" width="7.42578125" style="7" bestFit="1" customWidth="1"/>
    <col min="8205" max="8205" width="6.28515625" style="7" customWidth="1"/>
    <col min="8206" max="8206" width="9.28515625" style="7" customWidth="1"/>
    <col min="8207" max="8207" width="9" style="7" customWidth="1"/>
    <col min="8208" max="8208" width="5.85546875" style="7" customWidth="1"/>
    <col min="8209" max="8210" width="9.140625" style="7"/>
    <col min="8211" max="8211" width="14" style="7" bestFit="1" customWidth="1"/>
    <col min="8212" max="8212" width="9.140625" style="7"/>
    <col min="8213" max="8213" width="13.42578125" style="7" bestFit="1" customWidth="1"/>
    <col min="8214" max="8214" width="14.28515625" style="7" bestFit="1" customWidth="1"/>
    <col min="8215" max="8450" width="9.140625" style="7"/>
    <col min="8451" max="8451" width="4" style="7" customWidth="1"/>
    <col min="8452" max="8452" width="8.7109375" style="7" customWidth="1"/>
    <col min="8453" max="8453" width="9" style="7" customWidth="1"/>
    <col min="8454" max="8454" width="6.42578125" style="7" bestFit="1" customWidth="1"/>
    <col min="8455" max="8455" width="6.85546875" style="7" customWidth="1"/>
    <col min="8456" max="8456" width="8.7109375" style="7" customWidth="1"/>
    <col min="8457" max="8457" width="5.7109375" style="7" customWidth="1"/>
    <col min="8458" max="8459" width="7.28515625" style="7" bestFit="1" customWidth="1"/>
    <col min="8460" max="8460" width="7.42578125" style="7" bestFit="1" customWidth="1"/>
    <col min="8461" max="8461" width="6.28515625" style="7" customWidth="1"/>
    <col min="8462" max="8462" width="9.28515625" style="7" customWidth="1"/>
    <col min="8463" max="8463" width="9" style="7" customWidth="1"/>
    <col min="8464" max="8464" width="5.85546875" style="7" customWidth="1"/>
    <col min="8465" max="8466" width="9.140625" style="7"/>
    <col min="8467" max="8467" width="14" style="7" bestFit="1" customWidth="1"/>
    <col min="8468" max="8468" width="9.140625" style="7"/>
    <col min="8469" max="8469" width="13.42578125" style="7" bestFit="1" customWidth="1"/>
    <col min="8470" max="8470" width="14.28515625" style="7" bestFit="1" customWidth="1"/>
    <col min="8471" max="8706" width="9.140625" style="7"/>
    <col min="8707" max="8707" width="4" style="7" customWidth="1"/>
    <col min="8708" max="8708" width="8.7109375" style="7" customWidth="1"/>
    <col min="8709" max="8709" width="9" style="7" customWidth="1"/>
    <col min="8710" max="8710" width="6.42578125" style="7" bestFit="1" customWidth="1"/>
    <col min="8711" max="8711" width="6.85546875" style="7" customWidth="1"/>
    <col min="8712" max="8712" width="8.7109375" style="7" customWidth="1"/>
    <col min="8713" max="8713" width="5.7109375" style="7" customWidth="1"/>
    <col min="8714" max="8715" width="7.28515625" style="7" bestFit="1" customWidth="1"/>
    <col min="8716" max="8716" width="7.42578125" style="7" bestFit="1" customWidth="1"/>
    <col min="8717" max="8717" width="6.28515625" style="7" customWidth="1"/>
    <col min="8718" max="8718" width="9.28515625" style="7" customWidth="1"/>
    <col min="8719" max="8719" width="9" style="7" customWidth="1"/>
    <col min="8720" max="8720" width="5.85546875" style="7" customWidth="1"/>
    <col min="8721" max="8722" width="9.140625" style="7"/>
    <col min="8723" max="8723" width="14" style="7" bestFit="1" customWidth="1"/>
    <col min="8724" max="8724" width="9.140625" style="7"/>
    <col min="8725" max="8725" width="13.42578125" style="7" bestFit="1" customWidth="1"/>
    <col min="8726" max="8726" width="14.28515625" style="7" bestFit="1" customWidth="1"/>
    <col min="8727" max="8962" width="9.140625" style="7"/>
    <col min="8963" max="8963" width="4" style="7" customWidth="1"/>
    <col min="8964" max="8964" width="8.7109375" style="7" customWidth="1"/>
    <col min="8965" max="8965" width="9" style="7" customWidth="1"/>
    <col min="8966" max="8966" width="6.42578125" style="7" bestFit="1" customWidth="1"/>
    <col min="8967" max="8967" width="6.85546875" style="7" customWidth="1"/>
    <col min="8968" max="8968" width="8.7109375" style="7" customWidth="1"/>
    <col min="8969" max="8969" width="5.7109375" style="7" customWidth="1"/>
    <col min="8970" max="8971" width="7.28515625" style="7" bestFit="1" customWidth="1"/>
    <col min="8972" max="8972" width="7.42578125" style="7" bestFit="1" customWidth="1"/>
    <col min="8973" max="8973" width="6.28515625" style="7" customWidth="1"/>
    <col min="8974" max="8974" width="9.28515625" style="7" customWidth="1"/>
    <col min="8975" max="8975" width="9" style="7" customWidth="1"/>
    <col min="8976" max="8976" width="5.85546875" style="7" customWidth="1"/>
    <col min="8977" max="8978" width="9.140625" style="7"/>
    <col min="8979" max="8979" width="14" style="7" bestFit="1" customWidth="1"/>
    <col min="8980" max="8980" width="9.140625" style="7"/>
    <col min="8981" max="8981" width="13.42578125" style="7" bestFit="1" customWidth="1"/>
    <col min="8982" max="8982" width="14.28515625" style="7" bestFit="1" customWidth="1"/>
    <col min="8983" max="9218" width="9.140625" style="7"/>
    <col min="9219" max="9219" width="4" style="7" customWidth="1"/>
    <col min="9220" max="9220" width="8.7109375" style="7" customWidth="1"/>
    <col min="9221" max="9221" width="9" style="7" customWidth="1"/>
    <col min="9222" max="9222" width="6.42578125" style="7" bestFit="1" customWidth="1"/>
    <col min="9223" max="9223" width="6.85546875" style="7" customWidth="1"/>
    <col min="9224" max="9224" width="8.7109375" style="7" customWidth="1"/>
    <col min="9225" max="9225" width="5.7109375" style="7" customWidth="1"/>
    <col min="9226" max="9227" width="7.28515625" style="7" bestFit="1" customWidth="1"/>
    <col min="9228" max="9228" width="7.42578125" style="7" bestFit="1" customWidth="1"/>
    <col min="9229" max="9229" width="6.28515625" style="7" customWidth="1"/>
    <col min="9230" max="9230" width="9.28515625" style="7" customWidth="1"/>
    <col min="9231" max="9231" width="9" style="7" customWidth="1"/>
    <col min="9232" max="9232" width="5.85546875" style="7" customWidth="1"/>
    <col min="9233" max="9234" width="9.140625" style="7"/>
    <col min="9235" max="9235" width="14" style="7" bestFit="1" customWidth="1"/>
    <col min="9236" max="9236" width="9.140625" style="7"/>
    <col min="9237" max="9237" width="13.42578125" style="7" bestFit="1" customWidth="1"/>
    <col min="9238" max="9238" width="14.28515625" style="7" bestFit="1" customWidth="1"/>
    <col min="9239" max="9474" width="9.140625" style="7"/>
    <col min="9475" max="9475" width="4" style="7" customWidth="1"/>
    <col min="9476" max="9476" width="8.7109375" style="7" customWidth="1"/>
    <col min="9477" max="9477" width="9" style="7" customWidth="1"/>
    <col min="9478" max="9478" width="6.42578125" style="7" bestFit="1" customWidth="1"/>
    <col min="9479" max="9479" width="6.85546875" style="7" customWidth="1"/>
    <col min="9480" max="9480" width="8.7109375" style="7" customWidth="1"/>
    <col min="9481" max="9481" width="5.7109375" style="7" customWidth="1"/>
    <col min="9482" max="9483" width="7.28515625" style="7" bestFit="1" customWidth="1"/>
    <col min="9484" max="9484" width="7.42578125" style="7" bestFit="1" customWidth="1"/>
    <col min="9485" max="9485" width="6.28515625" style="7" customWidth="1"/>
    <col min="9486" max="9486" width="9.28515625" style="7" customWidth="1"/>
    <col min="9487" max="9487" width="9" style="7" customWidth="1"/>
    <col min="9488" max="9488" width="5.85546875" style="7" customWidth="1"/>
    <col min="9489" max="9490" width="9.140625" style="7"/>
    <col min="9491" max="9491" width="14" style="7" bestFit="1" customWidth="1"/>
    <col min="9492" max="9492" width="9.140625" style="7"/>
    <col min="9493" max="9493" width="13.42578125" style="7" bestFit="1" customWidth="1"/>
    <col min="9494" max="9494" width="14.28515625" style="7" bestFit="1" customWidth="1"/>
    <col min="9495" max="9730" width="9.140625" style="7"/>
    <col min="9731" max="9731" width="4" style="7" customWidth="1"/>
    <col min="9732" max="9732" width="8.7109375" style="7" customWidth="1"/>
    <col min="9733" max="9733" width="9" style="7" customWidth="1"/>
    <col min="9734" max="9734" width="6.42578125" style="7" bestFit="1" customWidth="1"/>
    <col min="9735" max="9735" width="6.85546875" style="7" customWidth="1"/>
    <col min="9736" max="9736" width="8.7109375" style="7" customWidth="1"/>
    <col min="9737" max="9737" width="5.7109375" style="7" customWidth="1"/>
    <col min="9738" max="9739" width="7.28515625" style="7" bestFit="1" customWidth="1"/>
    <col min="9740" max="9740" width="7.42578125" style="7" bestFit="1" customWidth="1"/>
    <col min="9741" max="9741" width="6.28515625" style="7" customWidth="1"/>
    <col min="9742" max="9742" width="9.28515625" style="7" customWidth="1"/>
    <col min="9743" max="9743" width="9" style="7" customWidth="1"/>
    <col min="9744" max="9744" width="5.85546875" style="7" customWidth="1"/>
    <col min="9745" max="9746" width="9.140625" style="7"/>
    <col min="9747" max="9747" width="14" style="7" bestFit="1" customWidth="1"/>
    <col min="9748" max="9748" width="9.140625" style="7"/>
    <col min="9749" max="9749" width="13.42578125" style="7" bestFit="1" customWidth="1"/>
    <col min="9750" max="9750" width="14.28515625" style="7" bestFit="1" customWidth="1"/>
    <col min="9751" max="9986" width="9.140625" style="7"/>
    <col min="9987" max="9987" width="4" style="7" customWidth="1"/>
    <col min="9988" max="9988" width="8.7109375" style="7" customWidth="1"/>
    <col min="9989" max="9989" width="9" style="7" customWidth="1"/>
    <col min="9990" max="9990" width="6.42578125" style="7" bestFit="1" customWidth="1"/>
    <col min="9991" max="9991" width="6.85546875" style="7" customWidth="1"/>
    <col min="9992" max="9992" width="8.7109375" style="7" customWidth="1"/>
    <col min="9993" max="9993" width="5.7109375" style="7" customWidth="1"/>
    <col min="9994" max="9995" width="7.28515625" style="7" bestFit="1" customWidth="1"/>
    <col min="9996" max="9996" width="7.42578125" style="7" bestFit="1" customWidth="1"/>
    <col min="9997" max="9997" width="6.28515625" style="7" customWidth="1"/>
    <col min="9998" max="9998" width="9.28515625" style="7" customWidth="1"/>
    <col min="9999" max="9999" width="9" style="7" customWidth="1"/>
    <col min="10000" max="10000" width="5.85546875" style="7" customWidth="1"/>
    <col min="10001" max="10002" width="9.140625" style="7"/>
    <col min="10003" max="10003" width="14" style="7" bestFit="1" customWidth="1"/>
    <col min="10004" max="10004" width="9.140625" style="7"/>
    <col min="10005" max="10005" width="13.42578125" style="7" bestFit="1" customWidth="1"/>
    <col min="10006" max="10006" width="14.28515625" style="7" bestFit="1" customWidth="1"/>
    <col min="10007" max="10242" width="9.140625" style="7"/>
    <col min="10243" max="10243" width="4" style="7" customWidth="1"/>
    <col min="10244" max="10244" width="8.7109375" style="7" customWidth="1"/>
    <col min="10245" max="10245" width="9" style="7" customWidth="1"/>
    <col min="10246" max="10246" width="6.42578125" style="7" bestFit="1" customWidth="1"/>
    <col min="10247" max="10247" width="6.85546875" style="7" customWidth="1"/>
    <col min="10248" max="10248" width="8.7109375" style="7" customWidth="1"/>
    <col min="10249" max="10249" width="5.7109375" style="7" customWidth="1"/>
    <col min="10250" max="10251" width="7.28515625" style="7" bestFit="1" customWidth="1"/>
    <col min="10252" max="10252" width="7.42578125" style="7" bestFit="1" customWidth="1"/>
    <col min="10253" max="10253" width="6.28515625" style="7" customWidth="1"/>
    <col min="10254" max="10254" width="9.28515625" style="7" customWidth="1"/>
    <col min="10255" max="10255" width="9" style="7" customWidth="1"/>
    <col min="10256" max="10256" width="5.85546875" style="7" customWidth="1"/>
    <col min="10257" max="10258" width="9.140625" style="7"/>
    <col min="10259" max="10259" width="14" style="7" bestFit="1" customWidth="1"/>
    <col min="10260" max="10260" width="9.140625" style="7"/>
    <col min="10261" max="10261" width="13.42578125" style="7" bestFit="1" customWidth="1"/>
    <col min="10262" max="10262" width="14.28515625" style="7" bestFit="1" customWidth="1"/>
    <col min="10263" max="10498" width="9.140625" style="7"/>
    <col min="10499" max="10499" width="4" style="7" customWidth="1"/>
    <col min="10500" max="10500" width="8.7109375" style="7" customWidth="1"/>
    <col min="10501" max="10501" width="9" style="7" customWidth="1"/>
    <col min="10502" max="10502" width="6.42578125" style="7" bestFit="1" customWidth="1"/>
    <col min="10503" max="10503" width="6.85546875" style="7" customWidth="1"/>
    <col min="10504" max="10504" width="8.7109375" style="7" customWidth="1"/>
    <col min="10505" max="10505" width="5.7109375" style="7" customWidth="1"/>
    <col min="10506" max="10507" width="7.28515625" style="7" bestFit="1" customWidth="1"/>
    <col min="10508" max="10508" width="7.42578125" style="7" bestFit="1" customWidth="1"/>
    <col min="10509" max="10509" width="6.28515625" style="7" customWidth="1"/>
    <col min="10510" max="10510" width="9.28515625" style="7" customWidth="1"/>
    <col min="10511" max="10511" width="9" style="7" customWidth="1"/>
    <col min="10512" max="10512" width="5.85546875" style="7" customWidth="1"/>
    <col min="10513" max="10514" width="9.140625" style="7"/>
    <col min="10515" max="10515" width="14" style="7" bestFit="1" customWidth="1"/>
    <col min="10516" max="10516" width="9.140625" style="7"/>
    <col min="10517" max="10517" width="13.42578125" style="7" bestFit="1" customWidth="1"/>
    <col min="10518" max="10518" width="14.28515625" style="7" bestFit="1" customWidth="1"/>
    <col min="10519" max="10754" width="9.140625" style="7"/>
    <col min="10755" max="10755" width="4" style="7" customWidth="1"/>
    <col min="10756" max="10756" width="8.7109375" style="7" customWidth="1"/>
    <col min="10757" max="10757" width="9" style="7" customWidth="1"/>
    <col min="10758" max="10758" width="6.42578125" style="7" bestFit="1" customWidth="1"/>
    <col min="10759" max="10759" width="6.85546875" style="7" customWidth="1"/>
    <col min="10760" max="10760" width="8.7109375" style="7" customWidth="1"/>
    <col min="10761" max="10761" width="5.7109375" style="7" customWidth="1"/>
    <col min="10762" max="10763" width="7.28515625" style="7" bestFit="1" customWidth="1"/>
    <col min="10764" max="10764" width="7.42578125" style="7" bestFit="1" customWidth="1"/>
    <col min="10765" max="10765" width="6.28515625" style="7" customWidth="1"/>
    <col min="10766" max="10766" width="9.28515625" style="7" customWidth="1"/>
    <col min="10767" max="10767" width="9" style="7" customWidth="1"/>
    <col min="10768" max="10768" width="5.85546875" style="7" customWidth="1"/>
    <col min="10769" max="10770" width="9.140625" style="7"/>
    <col min="10771" max="10771" width="14" style="7" bestFit="1" customWidth="1"/>
    <col min="10772" max="10772" width="9.140625" style="7"/>
    <col min="10773" max="10773" width="13.42578125" style="7" bestFit="1" customWidth="1"/>
    <col min="10774" max="10774" width="14.28515625" style="7" bestFit="1" customWidth="1"/>
    <col min="10775" max="11010" width="9.140625" style="7"/>
    <col min="11011" max="11011" width="4" style="7" customWidth="1"/>
    <col min="11012" max="11012" width="8.7109375" style="7" customWidth="1"/>
    <col min="11013" max="11013" width="9" style="7" customWidth="1"/>
    <col min="11014" max="11014" width="6.42578125" style="7" bestFit="1" customWidth="1"/>
    <col min="11015" max="11015" width="6.85546875" style="7" customWidth="1"/>
    <col min="11016" max="11016" width="8.7109375" style="7" customWidth="1"/>
    <col min="11017" max="11017" width="5.7109375" style="7" customWidth="1"/>
    <col min="11018" max="11019" width="7.28515625" style="7" bestFit="1" customWidth="1"/>
    <col min="11020" max="11020" width="7.42578125" style="7" bestFit="1" customWidth="1"/>
    <col min="11021" max="11021" width="6.28515625" style="7" customWidth="1"/>
    <col min="11022" max="11022" width="9.28515625" style="7" customWidth="1"/>
    <col min="11023" max="11023" width="9" style="7" customWidth="1"/>
    <col min="11024" max="11024" width="5.85546875" style="7" customWidth="1"/>
    <col min="11025" max="11026" width="9.140625" style="7"/>
    <col min="11027" max="11027" width="14" style="7" bestFit="1" customWidth="1"/>
    <col min="11028" max="11028" width="9.140625" style="7"/>
    <col min="11029" max="11029" width="13.42578125" style="7" bestFit="1" customWidth="1"/>
    <col min="11030" max="11030" width="14.28515625" style="7" bestFit="1" customWidth="1"/>
    <col min="11031" max="11266" width="9.140625" style="7"/>
    <col min="11267" max="11267" width="4" style="7" customWidth="1"/>
    <col min="11268" max="11268" width="8.7109375" style="7" customWidth="1"/>
    <col min="11269" max="11269" width="9" style="7" customWidth="1"/>
    <col min="11270" max="11270" width="6.42578125" style="7" bestFit="1" customWidth="1"/>
    <col min="11271" max="11271" width="6.85546875" style="7" customWidth="1"/>
    <col min="11272" max="11272" width="8.7109375" style="7" customWidth="1"/>
    <col min="11273" max="11273" width="5.7109375" style="7" customWidth="1"/>
    <col min="11274" max="11275" width="7.28515625" style="7" bestFit="1" customWidth="1"/>
    <col min="11276" max="11276" width="7.42578125" style="7" bestFit="1" customWidth="1"/>
    <col min="11277" max="11277" width="6.28515625" style="7" customWidth="1"/>
    <col min="11278" max="11278" width="9.28515625" style="7" customWidth="1"/>
    <col min="11279" max="11279" width="9" style="7" customWidth="1"/>
    <col min="11280" max="11280" width="5.85546875" style="7" customWidth="1"/>
    <col min="11281" max="11282" width="9.140625" style="7"/>
    <col min="11283" max="11283" width="14" style="7" bestFit="1" customWidth="1"/>
    <col min="11284" max="11284" width="9.140625" style="7"/>
    <col min="11285" max="11285" width="13.42578125" style="7" bestFit="1" customWidth="1"/>
    <col min="11286" max="11286" width="14.28515625" style="7" bestFit="1" customWidth="1"/>
    <col min="11287" max="11522" width="9.140625" style="7"/>
    <col min="11523" max="11523" width="4" style="7" customWidth="1"/>
    <col min="11524" max="11524" width="8.7109375" style="7" customWidth="1"/>
    <col min="11525" max="11525" width="9" style="7" customWidth="1"/>
    <col min="11526" max="11526" width="6.42578125" style="7" bestFit="1" customWidth="1"/>
    <col min="11527" max="11527" width="6.85546875" style="7" customWidth="1"/>
    <col min="11528" max="11528" width="8.7109375" style="7" customWidth="1"/>
    <col min="11529" max="11529" width="5.7109375" style="7" customWidth="1"/>
    <col min="11530" max="11531" width="7.28515625" style="7" bestFit="1" customWidth="1"/>
    <col min="11532" max="11532" width="7.42578125" style="7" bestFit="1" customWidth="1"/>
    <col min="11533" max="11533" width="6.28515625" style="7" customWidth="1"/>
    <col min="11534" max="11534" width="9.28515625" style="7" customWidth="1"/>
    <col min="11535" max="11535" width="9" style="7" customWidth="1"/>
    <col min="11536" max="11536" width="5.85546875" style="7" customWidth="1"/>
    <col min="11537" max="11538" width="9.140625" style="7"/>
    <col min="11539" max="11539" width="14" style="7" bestFit="1" customWidth="1"/>
    <col min="11540" max="11540" width="9.140625" style="7"/>
    <col min="11541" max="11541" width="13.42578125" style="7" bestFit="1" customWidth="1"/>
    <col min="11542" max="11542" width="14.28515625" style="7" bestFit="1" customWidth="1"/>
    <col min="11543" max="11778" width="9.140625" style="7"/>
    <col min="11779" max="11779" width="4" style="7" customWidth="1"/>
    <col min="11780" max="11780" width="8.7109375" style="7" customWidth="1"/>
    <col min="11781" max="11781" width="9" style="7" customWidth="1"/>
    <col min="11782" max="11782" width="6.42578125" style="7" bestFit="1" customWidth="1"/>
    <col min="11783" max="11783" width="6.85546875" style="7" customWidth="1"/>
    <col min="11784" max="11784" width="8.7109375" style="7" customWidth="1"/>
    <col min="11785" max="11785" width="5.7109375" style="7" customWidth="1"/>
    <col min="11786" max="11787" width="7.28515625" style="7" bestFit="1" customWidth="1"/>
    <col min="11788" max="11788" width="7.42578125" style="7" bestFit="1" customWidth="1"/>
    <col min="11789" max="11789" width="6.28515625" style="7" customWidth="1"/>
    <col min="11790" max="11790" width="9.28515625" style="7" customWidth="1"/>
    <col min="11791" max="11791" width="9" style="7" customWidth="1"/>
    <col min="11792" max="11792" width="5.85546875" style="7" customWidth="1"/>
    <col min="11793" max="11794" width="9.140625" style="7"/>
    <col min="11795" max="11795" width="14" style="7" bestFit="1" customWidth="1"/>
    <col min="11796" max="11796" width="9.140625" style="7"/>
    <col min="11797" max="11797" width="13.42578125" style="7" bestFit="1" customWidth="1"/>
    <col min="11798" max="11798" width="14.28515625" style="7" bestFit="1" customWidth="1"/>
    <col min="11799" max="12034" width="9.140625" style="7"/>
    <col min="12035" max="12035" width="4" style="7" customWidth="1"/>
    <col min="12036" max="12036" width="8.7109375" style="7" customWidth="1"/>
    <col min="12037" max="12037" width="9" style="7" customWidth="1"/>
    <col min="12038" max="12038" width="6.42578125" style="7" bestFit="1" customWidth="1"/>
    <col min="12039" max="12039" width="6.85546875" style="7" customWidth="1"/>
    <col min="12040" max="12040" width="8.7109375" style="7" customWidth="1"/>
    <col min="12041" max="12041" width="5.7109375" style="7" customWidth="1"/>
    <col min="12042" max="12043" width="7.28515625" style="7" bestFit="1" customWidth="1"/>
    <col min="12044" max="12044" width="7.42578125" style="7" bestFit="1" customWidth="1"/>
    <col min="12045" max="12045" width="6.28515625" style="7" customWidth="1"/>
    <col min="12046" max="12046" width="9.28515625" style="7" customWidth="1"/>
    <col min="12047" max="12047" width="9" style="7" customWidth="1"/>
    <col min="12048" max="12048" width="5.85546875" style="7" customWidth="1"/>
    <col min="12049" max="12050" width="9.140625" style="7"/>
    <col min="12051" max="12051" width="14" style="7" bestFit="1" customWidth="1"/>
    <col min="12052" max="12052" width="9.140625" style="7"/>
    <col min="12053" max="12053" width="13.42578125" style="7" bestFit="1" customWidth="1"/>
    <col min="12054" max="12054" width="14.28515625" style="7" bestFit="1" customWidth="1"/>
    <col min="12055" max="12290" width="9.140625" style="7"/>
    <col min="12291" max="12291" width="4" style="7" customWidth="1"/>
    <col min="12292" max="12292" width="8.7109375" style="7" customWidth="1"/>
    <col min="12293" max="12293" width="9" style="7" customWidth="1"/>
    <col min="12294" max="12294" width="6.42578125" style="7" bestFit="1" customWidth="1"/>
    <col min="12295" max="12295" width="6.85546875" style="7" customWidth="1"/>
    <col min="12296" max="12296" width="8.7109375" style="7" customWidth="1"/>
    <col min="12297" max="12297" width="5.7109375" style="7" customWidth="1"/>
    <col min="12298" max="12299" width="7.28515625" style="7" bestFit="1" customWidth="1"/>
    <col min="12300" max="12300" width="7.42578125" style="7" bestFit="1" customWidth="1"/>
    <col min="12301" max="12301" width="6.28515625" style="7" customWidth="1"/>
    <col min="12302" max="12302" width="9.28515625" style="7" customWidth="1"/>
    <col min="12303" max="12303" width="9" style="7" customWidth="1"/>
    <col min="12304" max="12304" width="5.85546875" style="7" customWidth="1"/>
    <col min="12305" max="12306" width="9.140625" style="7"/>
    <col min="12307" max="12307" width="14" style="7" bestFit="1" customWidth="1"/>
    <col min="12308" max="12308" width="9.140625" style="7"/>
    <col min="12309" max="12309" width="13.42578125" style="7" bestFit="1" customWidth="1"/>
    <col min="12310" max="12310" width="14.28515625" style="7" bestFit="1" customWidth="1"/>
    <col min="12311" max="12546" width="9.140625" style="7"/>
    <col min="12547" max="12547" width="4" style="7" customWidth="1"/>
    <col min="12548" max="12548" width="8.7109375" style="7" customWidth="1"/>
    <col min="12549" max="12549" width="9" style="7" customWidth="1"/>
    <col min="12550" max="12550" width="6.42578125" style="7" bestFit="1" customWidth="1"/>
    <col min="12551" max="12551" width="6.85546875" style="7" customWidth="1"/>
    <col min="12552" max="12552" width="8.7109375" style="7" customWidth="1"/>
    <col min="12553" max="12553" width="5.7109375" style="7" customWidth="1"/>
    <col min="12554" max="12555" width="7.28515625" style="7" bestFit="1" customWidth="1"/>
    <col min="12556" max="12556" width="7.42578125" style="7" bestFit="1" customWidth="1"/>
    <col min="12557" max="12557" width="6.28515625" style="7" customWidth="1"/>
    <col min="12558" max="12558" width="9.28515625" style="7" customWidth="1"/>
    <col min="12559" max="12559" width="9" style="7" customWidth="1"/>
    <col min="12560" max="12560" width="5.85546875" style="7" customWidth="1"/>
    <col min="12561" max="12562" width="9.140625" style="7"/>
    <col min="12563" max="12563" width="14" style="7" bestFit="1" customWidth="1"/>
    <col min="12564" max="12564" width="9.140625" style="7"/>
    <col min="12565" max="12565" width="13.42578125" style="7" bestFit="1" customWidth="1"/>
    <col min="12566" max="12566" width="14.28515625" style="7" bestFit="1" customWidth="1"/>
    <col min="12567" max="12802" width="9.140625" style="7"/>
    <col min="12803" max="12803" width="4" style="7" customWidth="1"/>
    <col min="12804" max="12804" width="8.7109375" style="7" customWidth="1"/>
    <col min="12805" max="12805" width="9" style="7" customWidth="1"/>
    <col min="12806" max="12806" width="6.42578125" style="7" bestFit="1" customWidth="1"/>
    <col min="12807" max="12807" width="6.85546875" style="7" customWidth="1"/>
    <col min="12808" max="12808" width="8.7109375" style="7" customWidth="1"/>
    <col min="12809" max="12809" width="5.7109375" style="7" customWidth="1"/>
    <col min="12810" max="12811" width="7.28515625" style="7" bestFit="1" customWidth="1"/>
    <col min="12812" max="12812" width="7.42578125" style="7" bestFit="1" customWidth="1"/>
    <col min="12813" max="12813" width="6.28515625" style="7" customWidth="1"/>
    <col min="12814" max="12814" width="9.28515625" style="7" customWidth="1"/>
    <col min="12815" max="12815" width="9" style="7" customWidth="1"/>
    <col min="12816" max="12816" width="5.85546875" style="7" customWidth="1"/>
    <col min="12817" max="12818" width="9.140625" style="7"/>
    <col min="12819" max="12819" width="14" style="7" bestFit="1" customWidth="1"/>
    <col min="12820" max="12820" width="9.140625" style="7"/>
    <col min="12821" max="12821" width="13.42578125" style="7" bestFit="1" customWidth="1"/>
    <col min="12822" max="12822" width="14.28515625" style="7" bestFit="1" customWidth="1"/>
    <col min="12823" max="13058" width="9.140625" style="7"/>
    <col min="13059" max="13059" width="4" style="7" customWidth="1"/>
    <col min="13060" max="13060" width="8.7109375" style="7" customWidth="1"/>
    <col min="13061" max="13061" width="9" style="7" customWidth="1"/>
    <col min="13062" max="13062" width="6.42578125" style="7" bestFit="1" customWidth="1"/>
    <col min="13063" max="13063" width="6.85546875" style="7" customWidth="1"/>
    <col min="13064" max="13064" width="8.7109375" style="7" customWidth="1"/>
    <col min="13065" max="13065" width="5.7109375" style="7" customWidth="1"/>
    <col min="13066" max="13067" width="7.28515625" style="7" bestFit="1" customWidth="1"/>
    <col min="13068" max="13068" width="7.42578125" style="7" bestFit="1" customWidth="1"/>
    <col min="13069" max="13069" width="6.28515625" style="7" customWidth="1"/>
    <col min="13070" max="13070" width="9.28515625" style="7" customWidth="1"/>
    <col min="13071" max="13071" width="9" style="7" customWidth="1"/>
    <col min="13072" max="13072" width="5.85546875" style="7" customWidth="1"/>
    <col min="13073" max="13074" width="9.140625" style="7"/>
    <col min="13075" max="13075" width="14" style="7" bestFit="1" customWidth="1"/>
    <col min="13076" max="13076" width="9.140625" style="7"/>
    <col min="13077" max="13077" width="13.42578125" style="7" bestFit="1" customWidth="1"/>
    <col min="13078" max="13078" width="14.28515625" style="7" bestFit="1" customWidth="1"/>
    <col min="13079" max="13314" width="9.140625" style="7"/>
    <col min="13315" max="13315" width="4" style="7" customWidth="1"/>
    <col min="13316" max="13316" width="8.7109375" style="7" customWidth="1"/>
    <col min="13317" max="13317" width="9" style="7" customWidth="1"/>
    <col min="13318" max="13318" width="6.42578125" style="7" bestFit="1" customWidth="1"/>
    <col min="13319" max="13319" width="6.85546875" style="7" customWidth="1"/>
    <col min="13320" max="13320" width="8.7109375" style="7" customWidth="1"/>
    <col min="13321" max="13321" width="5.7109375" style="7" customWidth="1"/>
    <col min="13322" max="13323" width="7.28515625" style="7" bestFit="1" customWidth="1"/>
    <col min="13324" max="13324" width="7.42578125" style="7" bestFit="1" customWidth="1"/>
    <col min="13325" max="13325" width="6.28515625" style="7" customWidth="1"/>
    <col min="13326" max="13326" width="9.28515625" style="7" customWidth="1"/>
    <col min="13327" max="13327" width="9" style="7" customWidth="1"/>
    <col min="13328" max="13328" width="5.85546875" style="7" customWidth="1"/>
    <col min="13329" max="13330" width="9.140625" style="7"/>
    <col min="13331" max="13331" width="14" style="7" bestFit="1" customWidth="1"/>
    <col min="13332" max="13332" width="9.140625" style="7"/>
    <col min="13333" max="13333" width="13.42578125" style="7" bestFit="1" customWidth="1"/>
    <col min="13334" max="13334" width="14.28515625" style="7" bestFit="1" customWidth="1"/>
    <col min="13335" max="13570" width="9.140625" style="7"/>
    <col min="13571" max="13571" width="4" style="7" customWidth="1"/>
    <col min="13572" max="13572" width="8.7109375" style="7" customWidth="1"/>
    <col min="13573" max="13573" width="9" style="7" customWidth="1"/>
    <col min="13574" max="13574" width="6.42578125" style="7" bestFit="1" customWidth="1"/>
    <col min="13575" max="13575" width="6.85546875" style="7" customWidth="1"/>
    <col min="13576" max="13576" width="8.7109375" style="7" customWidth="1"/>
    <col min="13577" max="13577" width="5.7109375" style="7" customWidth="1"/>
    <col min="13578" max="13579" width="7.28515625" style="7" bestFit="1" customWidth="1"/>
    <col min="13580" max="13580" width="7.42578125" style="7" bestFit="1" customWidth="1"/>
    <col min="13581" max="13581" width="6.28515625" style="7" customWidth="1"/>
    <col min="13582" max="13582" width="9.28515625" style="7" customWidth="1"/>
    <col min="13583" max="13583" width="9" style="7" customWidth="1"/>
    <col min="13584" max="13584" width="5.85546875" style="7" customWidth="1"/>
    <col min="13585" max="13586" width="9.140625" style="7"/>
    <col min="13587" max="13587" width="14" style="7" bestFit="1" customWidth="1"/>
    <col min="13588" max="13588" width="9.140625" style="7"/>
    <col min="13589" max="13589" width="13.42578125" style="7" bestFit="1" customWidth="1"/>
    <col min="13590" max="13590" width="14.28515625" style="7" bestFit="1" customWidth="1"/>
    <col min="13591" max="13826" width="9.140625" style="7"/>
    <col min="13827" max="13827" width="4" style="7" customWidth="1"/>
    <col min="13828" max="13828" width="8.7109375" style="7" customWidth="1"/>
    <col min="13829" max="13829" width="9" style="7" customWidth="1"/>
    <col min="13830" max="13830" width="6.42578125" style="7" bestFit="1" customWidth="1"/>
    <col min="13831" max="13831" width="6.85546875" style="7" customWidth="1"/>
    <col min="13832" max="13832" width="8.7109375" style="7" customWidth="1"/>
    <col min="13833" max="13833" width="5.7109375" style="7" customWidth="1"/>
    <col min="13834" max="13835" width="7.28515625" style="7" bestFit="1" customWidth="1"/>
    <col min="13836" max="13836" width="7.42578125" style="7" bestFit="1" customWidth="1"/>
    <col min="13837" max="13837" width="6.28515625" style="7" customWidth="1"/>
    <col min="13838" max="13838" width="9.28515625" style="7" customWidth="1"/>
    <col min="13839" max="13839" width="9" style="7" customWidth="1"/>
    <col min="13840" max="13840" width="5.85546875" style="7" customWidth="1"/>
    <col min="13841" max="13842" width="9.140625" style="7"/>
    <col min="13843" max="13843" width="14" style="7" bestFit="1" customWidth="1"/>
    <col min="13844" max="13844" width="9.140625" style="7"/>
    <col min="13845" max="13845" width="13.42578125" style="7" bestFit="1" customWidth="1"/>
    <col min="13846" max="13846" width="14.28515625" style="7" bestFit="1" customWidth="1"/>
    <col min="13847" max="14082" width="9.140625" style="7"/>
    <col min="14083" max="14083" width="4" style="7" customWidth="1"/>
    <col min="14084" max="14084" width="8.7109375" style="7" customWidth="1"/>
    <col min="14085" max="14085" width="9" style="7" customWidth="1"/>
    <col min="14086" max="14086" width="6.42578125" style="7" bestFit="1" customWidth="1"/>
    <col min="14087" max="14087" width="6.85546875" style="7" customWidth="1"/>
    <col min="14088" max="14088" width="8.7109375" style="7" customWidth="1"/>
    <col min="14089" max="14089" width="5.7109375" style="7" customWidth="1"/>
    <col min="14090" max="14091" width="7.28515625" style="7" bestFit="1" customWidth="1"/>
    <col min="14092" max="14092" width="7.42578125" style="7" bestFit="1" customWidth="1"/>
    <col min="14093" max="14093" width="6.28515625" style="7" customWidth="1"/>
    <col min="14094" max="14094" width="9.28515625" style="7" customWidth="1"/>
    <col min="14095" max="14095" width="9" style="7" customWidth="1"/>
    <col min="14096" max="14096" width="5.85546875" style="7" customWidth="1"/>
    <col min="14097" max="14098" width="9.140625" style="7"/>
    <col min="14099" max="14099" width="14" style="7" bestFit="1" customWidth="1"/>
    <col min="14100" max="14100" width="9.140625" style="7"/>
    <col min="14101" max="14101" width="13.42578125" style="7" bestFit="1" customWidth="1"/>
    <col min="14102" max="14102" width="14.28515625" style="7" bestFit="1" customWidth="1"/>
    <col min="14103" max="14338" width="9.140625" style="7"/>
    <col min="14339" max="14339" width="4" style="7" customWidth="1"/>
    <col min="14340" max="14340" width="8.7109375" style="7" customWidth="1"/>
    <col min="14341" max="14341" width="9" style="7" customWidth="1"/>
    <col min="14342" max="14342" width="6.42578125" style="7" bestFit="1" customWidth="1"/>
    <col min="14343" max="14343" width="6.85546875" style="7" customWidth="1"/>
    <col min="14344" max="14344" width="8.7109375" style="7" customWidth="1"/>
    <col min="14345" max="14345" width="5.7109375" style="7" customWidth="1"/>
    <col min="14346" max="14347" width="7.28515625" style="7" bestFit="1" customWidth="1"/>
    <col min="14348" max="14348" width="7.42578125" style="7" bestFit="1" customWidth="1"/>
    <col min="14349" max="14349" width="6.28515625" style="7" customWidth="1"/>
    <col min="14350" max="14350" width="9.28515625" style="7" customWidth="1"/>
    <col min="14351" max="14351" width="9" style="7" customWidth="1"/>
    <col min="14352" max="14352" width="5.85546875" style="7" customWidth="1"/>
    <col min="14353" max="14354" width="9.140625" style="7"/>
    <col min="14355" max="14355" width="14" style="7" bestFit="1" customWidth="1"/>
    <col min="14356" max="14356" width="9.140625" style="7"/>
    <col min="14357" max="14357" width="13.42578125" style="7" bestFit="1" customWidth="1"/>
    <col min="14358" max="14358" width="14.28515625" style="7" bestFit="1" customWidth="1"/>
    <col min="14359" max="14594" width="9.140625" style="7"/>
    <col min="14595" max="14595" width="4" style="7" customWidth="1"/>
    <col min="14596" max="14596" width="8.7109375" style="7" customWidth="1"/>
    <col min="14597" max="14597" width="9" style="7" customWidth="1"/>
    <col min="14598" max="14598" width="6.42578125" style="7" bestFit="1" customWidth="1"/>
    <col min="14599" max="14599" width="6.85546875" style="7" customWidth="1"/>
    <col min="14600" max="14600" width="8.7109375" style="7" customWidth="1"/>
    <col min="14601" max="14601" width="5.7109375" style="7" customWidth="1"/>
    <col min="14602" max="14603" width="7.28515625" style="7" bestFit="1" customWidth="1"/>
    <col min="14604" max="14604" width="7.42578125" style="7" bestFit="1" customWidth="1"/>
    <col min="14605" max="14605" width="6.28515625" style="7" customWidth="1"/>
    <col min="14606" max="14606" width="9.28515625" style="7" customWidth="1"/>
    <col min="14607" max="14607" width="9" style="7" customWidth="1"/>
    <col min="14608" max="14608" width="5.85546875" style="7" customWidth="1"/>
    <col min="14609" max="14610" width="9.140625" style="7"/>
    <col min="14611" max="14611" width="14" style="7" bestFit="1" customWidth="1"/>
    <col min="14612" max="14612" width="9.140625" style="7"/>
    <col min="14613" max="14613" width="13.42578125" style="7" bestFit="1" customWidth="1"/>
    <col min="14614" max="14614" width="14.28515625" style="7" bestFit="1" customWidth="1"/>
    <col min="14615" max="14850" width="9.140625" style="7"/>
    <col min="14851" max="14851" width="4" style="7" customWidth="1"/>
    <col min="14852" max="14852" width="8.7109375" style="7" customWidth="1"/>
    <col min="14853" max="14853" width="9" style="7" customWidth="1"/>
    <col min="14854" max="14854" width="6.42578125" style="7" bestFit="1" customWidth="1"/>
    <col min="14855" max="14855" width="6.85546875" style="7" customWidth="1"/>
    <col min="14856" max="14856" width="8.7109375" style="7" customWidth="1"/>
    <col min="14857" max="14857" width="5.7109375" style="7" customWidth="1"/>
    <col min="14858" max="14859" width="7.28515625" style="7" bestFit="1" customWidth="1"/>
    <col min="14860" max="14860" width="7.42578125" style="7" bestFit="1" customWidth="1"/>
    <col min="14861" max="14861" width="6.28515625" style="7" customWidth="1"/>
    <col min="14862" max="14862" width="9.28515625" style="7" customWidth="1"/>
    <col min="14863" max="14863" width="9" style="7" customWidth="1"/>
    <col min="14864" max="14864" width="5.85546875" style="7" customWidth="1"/>
    <col min="14865" max="14866" width="9.140625" style="7"/>
    <col min="14867" max="14867" width="14" style="7" bestFit="1" customWidth="1"/>
    <col min="14868" max="14868" width="9.140625" style="7"/>
    <col min="14869" max="14869" width="13.42578125" style="7" bestFit="1" customWidth="1"/>
    <col min="14870" max="14870" width="14.28515625" style="7" bestFit="1" customWidth="1"/>
    <col min="14871" max="15106" width="9.140625" style="7"/>
    <col min="15107" max="15107" width="4" style="7" customWidth="1"/>
    <col min="15108" max="15108" width="8.7109375" style="7" customWidth="1"/>
    <col min="15109" max="15109" width="9" style="7" customWidth="1"/>
    <col min="15110" max="15110" width="6.42578125" style="7" bestFit="1" customWidth="1"/>
    <col min="15111" max="15111" width="6.85546875" style="7" customWidth="1"/>
    <col min="15112" max="15112" width="8.7109375" style="7" customWidth="1"/>
    <col min="15113" max="15113" width="5.7109375" style="7" customWidth="1"/>
    <col min="15114" max="15115" width="7.28515625" style="7" bestFit="1" customWidth="1"/>
    <col min="15116" max="15116" width="7.42578125" style="7" bestFit="1" customWidth="1"/>
    <col min="15117" max="15117" width="6.28515625" style="7" customWidth="1"/>
    <col min="15118" max="15118" width="9.28515625" style="7" customWidth="1"/>
    <col min="15119" max="15119" width="9" style="7" customWidth="1"/>
    <col min="15120" max="15120" width="5.85546875" style="7" customWidth="1"/>
    <col min="15121" max="15122" width="9.140625" style="7"/>
    <col min="15123" max="15123" width="14" style="7" bestFit="1" customWidth="1"/>
    <col min="15124" max="15124" width="9.140625" style="7"/>
    <col min="15125" max="15125" width="13.42578125" style="7" bestFit="1" customWidth="1"/>
    <col min="15126" max="15126" width="14.28515625" style="7" bestFit="1" customWidth="1"/>
    <col min="15127" max="15362" width="9.140625" style="7"/>
    <col min="15363" max="15363" width="4" style="7" customWidth="1"/>
    <col min="15364" max="15364" width="8.7109375" style="7" customWidth="1"/>
    <col min="15365" max="15365" width="9" style="7" customWidth="1"/>
    <col min="15366" max="15366" width="6.42578125" style="7" bestFit="1" customWidth="1"/>
    <col min="15367" max="15367" width="6.85546875" style="7" customWidth="1"/>
    <col min="15368" max="15368" width="8.7109375" style="7" customWidth="1"/>
    <col min="15369" max="15369" width="5.7109375" style="7" customWidth="1"/>
    <col min="15370" max="15371" width="7.28515625" style="7" bestFit="1" customWidth="1"/>
    <col min="15372" max="15372" width="7.42578125" style="7" bestFit="1" customWidth="1"/>
    <col min="15373" max="15373" width="6.28515625" style="7" customWidth="1"/>
    <col min="15374" max="15374" width="9.28515625" style="7" customWidth="1"/>
    <col min="15375" max="15375" width="9" style="7" customWidth="1"/>
    <col min="15376" max="15376" width="5.85546875" style="7" customWidth="1"/>
    <col min="15377" max="15378" width="9.140625" style="7"/>
    <col min="15379" max="15379" width="14" style="7" bestFit="1" customWidth="1"/>
    <col min="15380" max="15380" width="9.140625" style="7"/>
    <col min="15381" max="15381" width="13.42578125" style="7" bestFit="1" customWidth="1"/>
    <col min="15382" max="15382" width="14.28515625" style="7" bestFit="1" customWidth="1"/>
    <col min="15383" max="15618" width="9.140625" style="7"/>
    <col min="15619" max="15619" width="4" style="7" customWidth="1"/>
    <col min="15620" max="15620" width="8.7109375" style="7" customWidth="1"/>
    <col min="15621" max="15621" width="9" style="7" customWidth="1"/>
    <col min="15622" max="15622" width="6.42578125" style="7" bestFit="1" customWidth="1"/>
    <col min="15623" max="15623" width="6.85546875" style="7" customWidth="1"/>
    <col min="15624" max="15624" width="8.7109375" style="7" customWidth="1"/>
    <col min="15625" max="15625" width="5.7109375" style="7" customWidth="1"/>
    <col min="15626" max="15627" width="7.28515625" style="7" bestFit="1" customWidth="1"/>
    <col min="15628" max="15628" width="7.42578125" style="7" bestFit="1" customWidth="1"/>
    <col min="15629" max="15629" width="6.28515625" style="7" customWidth="1"/>
    <col min="15630" max="15630" width="9.28515625" style="7" customWidth="1"/>
    <col min="15631" max="15631" width="9" style="7" customWidth="1"/>
    <col min="15632" max="15632" width="5.85546875" style="7" customWidth="1"/>
    <col min="15633" max="15634" width="9.140625" style="7"/>
    <col min="15635" max="15635" width="14" style="7" bestFit="1" customWidth="1"/>
    <col min="15636" max="15636" width="9.140625" style="7"/>
    <col min="15637" max="15637" width="13.42578125" style="7" bestFit="1" customWidth="1"/>
    <col min="15638" max="15638" width="14.28515625" style="7" bestFit="1" customWidth="1"/>
    <col min="15639" max="15874" width="9.140625" style="7"/>
    <col min="15875" max="15875" width="4" style="7" customWidth="1"/>
    <col min="15876" max="15876" width="8.7109375" style="7" customWidth="1"/>
    <col min="15877" max="15877" width="9" style="7" customWidth="1"/>
    <col min="15878" max="15878" width="6.42578125" style="7" bestFit="1" customWidth="1"/>
    <col min="15879" max="15879" width="6.85546875" style="7" customWidth="1"/>
    <col min="15880" max="15880" width="8.7109375" style="7" customWidth="1"/>
    <col min="15881" max="15881" width="5.7109375" style="7" customWidth="1"/>
    <col min="15882" max="15883" width="7.28515625" style="7" bestFit="1" customWidth="1"/>
    <col min="15884" max="15884" width="7.42578125" style="7" bestFit="1" customWidth="1"/>
    <col min="15885" max="15885" width="6.28515625" style="7" customWidth="1"/>
    <col min="15886" max="15886" width="9.28515625" style="7" customWidth="1"/>
    <col min="15887" max="15887" width="9" style="7" customWidth="1"/>
    <col min="15888" max="15888" width="5.85546875" style="7" customWidth="1"/>
    <col min="15889" max="15890" width="9.140625" style="7"/>
    <col min="15891" max="15891" width="14" style="7" bestFit="1" customWidth="1"/>
    <col min="15892" max="15892" width="9.140625" style="7"/>
    <col min="15893" max="15893" width="13.42578125" style="7" bestFit="1" customWidth="1"/>
    <col min="15894" max="15894" width="14.28515625" style="7" bestFit="1" customWidth="1"/>
    <col min="15895" max="16130" width="9.140625" style="7"/>
    <col min="16131" max="16131" width="4" style="7" customWidth="1"/>
    <col min="16132" max="16132" width="8.7109375" style="7" customWidth="1"/>
    <col min="16133" max="16133" width="9" style="7" customWidth="1"/>
    <col min="16134" max="16134" width="6.42578125" style="7" bestFit="1" customWidth="1"/>
    <col min="16135" max="16135" width="6.85546875" style="7" customWidth="1"/>
    <col min="16136" max="16136" width="8.7109375" style="7" customWidth="1"/>
    <col min="16137" max="16137" width="5.7109375" style="7" customWidth="1"/>
    <col min="16138" max="16139" width="7.28515625" style="7" bestFit="1" customWidth="1"/>
    <col min="16140" max="16140" width="7.42578125" style="7" bestFit="1" customWidth="1"/>
    <col min="16141" max="16141" width="6.28515625" style="7" customWidth="1"/>
    <col min="16142" max="16142" width="9.28515625" style="7" customWidth="1"/>
    <col min="16143" max="16143" width="9" style="7" customWidth="1"/>
    <col min="16144" max="16144" width="5.85546875" style="7" customWidth="1"/>
    <col min="16145" max="16146" width="9.140625" style="7"/>
    <col min="16147" max="16147" width="14" style="7" bestFit="1" customWidth="1"/>
    <col min="16148" max="16148" width="9.140625" style="7"/>
    <col min="16149" max="16149" width="13.42578125" style="7" bestFit="1" customWidth="1"/>
    <col min="16150" max="16150" width="14.28515625" style="7" bestFit="1" customWidth="1"/>
    <col min="16151" max="16384" width="9.140625" style="7"/>
  </cols>
  <sheetData>
    <row r="1" spans="1:26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4"/>
      <c r="R1" s="4"/>
      <c r="S1" s="4"/>
      <c r="T1" s="5"/>
      <c r="U1" s="6" t="s">
        <v>2</v>
      </c>
      <c r="V1" s="6" t="s">
        <v>79</v>
      </c>
      <c r="W1" s="6" t="s">
        <v>4</v>
      </c>
    </row>
    <row r="2" spans="1:26" ht="15">
      <c r="A2" s="259" t="s">
        <v>5</v>
      </c>
      <c r="B2" s="259"/>
      <c r="C2" s="259"/>
      <c r="D2" s="261" t="s">
        <v>80</v>
      </c>
      <c r="E2" s="261"/>
      <c r="F2" s="261"/>
      <c r="G2" s="261"/>
      <c r="H2" s="261"/>
      <c r="I2" s="261"/>
      <c r="J2" s="261"/>
      <c r="K2" s="261"/>
      <c r="L2" s="261"/>
      <c r="M2" s="261"/>
      <c r="N2" s="9"/>
      <c r="O2" s="5"/>
      <c r="P2" s="8"/>
      <c r="Q2" s="5"/>
      <c r="R2" s="5"/>
      <c r="S2" s="5"/>
      <c r="T2" s="5"/>
      <c r="U2" s="5"/>
    </row>
    <row r="3" spans="1:26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13"/>
      <c r="O3" s="14"/>
      <c r="P3" s="10"/>
      <c r="Q3" s="12"/>
      <c r="R3" s="12"/>
      <c r="S3" s="12"/>
      <c r="T3" s="12"/>
      <c r="U3" s="12"/>
    </row>
    <row r="4" spans="1:26" ht="15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7"/>
      <c r="R4" s="17"/>
      <c r="S4" s="17"/>
      <c r="T4" s="17"/>
      <c r="U4" s="17"/>
    </row>
    <row r="5" spans="1:26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77</v>
      </c>
      <c r="J5" s="21">
        <v>84</v>
      </c>
      <c r="K5" s="21">
        <v>82</v>
      </c>
      <c r="L5" s="20"/>
      <c r="M5" s="20">
        <v>103</v>
      </c>
      <c r="N5" s="20"/>
      <c r="O5" s="22"/>
      <c r="P5" s="18">
        <v>104</v>
      </c>
      <c r="Q5" s="18">
        <v>105</v>
      </c>
      <c r="R5" s="18"/>
      <c r="S5" s="18"/>
      <c r="T5" s="18"/>
      <c r="U5" s="18">
        <v>109</v>
      </c>
    </row>
    <row r="6" spans="1:26" ht="25.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83"/>
      <c r="T6" s="23"/>
      <c r="U6" s="23"/>
    </row>
    <row r="7" spans="1:26" ht="25.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83"/>
      <c r="T7" s="24"/>
      <c r="U7" s="24"/>
    </row>
    <row r="8" spans="1:26" ht="21.95" customHeight="1">
      <c r="A8" s="25">
        <v>1</v>
      </c>
      <c r="B8" s="153">
        <v>2120215393</v>
      </c>
      <c r="C8" s="156" t="s">
        <v>81</v>
      </c>
      <c r="D8" s="159" t="s">
        <v>82</v>
      </c>
      <c r="E8" s="162" t="s">
        <v>83</v>
      </c>
      <c r="F8" s="163">
        <v>35488</v>
      </c>
      <c r="G8" s="164" t="s">
        <v>59</v>
      </c>
      <c r="H8" s="164" t="s">
        <v>30</v>
      </c>
      <c r="I8" s="165">
        <v>3.12</v>
      </c>
      <c r="J8" s="166">
        <v>4</v>
      </c>
      <c r="K8" s="165">
        <v>3.15</v>
      </c>
      <c r="L8" s="167" t="s">
        <v>31</v>
      </c>
      <c r="M8" s="168" t="s">
        <v>38</v>
      </c>
      <c r="N8" s="168" t="s">
        <v>32</v>
      </c>
      <c r="O8" s="29" t="s">
        <v>33</v>
      </c>
      <c r="P8" s="30">
        <v>2</v>
      </c>
      <c r="Q8" s="31">
        <v>1.5267175572519083E-2</v>
      </c>
      <c r="R8" s="32" t="s">
        <v>32</v>
      </c>
      <c r="S8" s="33">
        <f>COUNTIF($B$8:$B$55,B8)</f>
        <v>1</v>
      </c>
      <c r="T8" s="33">
        <v>3.15</v>
      </c>
      <c r="U8" s="12" t="b">
        <v>1</v>
      </c>
      <c r="V8" s="7" t="s">
        <v>31</v>
      </c>
      <c r="W8" s="27" t="b">
        <v>1</v>
      </c>
      <c r="Y8" s="7" t="str">
        <f>VLOOKUP(B8,'[1]PSU-QTH'!$B$9:$X$83,23,0)</f>
        <v>CNTN</v>
      </c>
      <c r="Z8" s="7">
        <f>COUNTIF($B$8:$B$55,B8)</f>
        <v>1</v>
      </c>
    </row>
    <row r="9" spans="1:26" ht="21.95" customHeight="1">
      <c r="A9" s="34">
        <v>2</v>
      </c>
      <c r="B9" s="154">
        <v>2120218670</v>
      </c>
      <c r="C9" s="157" t="s">
        <v>84</v>
      </c>
      <c r="D9" s="160" t="s">
        <v>85</v>
      </c>
      <c r="E9" s="169" t="s">
        <v>83</v>
      </c>
      <c r="F9" s="170">
        <v>35608</v>
      </c>
      <c r="G9" s="171" t="s">
        <v>86</v>
      </c>
      <c r="H9" s="171" t="s">
        <v>30</v>
      </c>
      <c r="I9" s="172">
        <v>2.61</v>
      </c>
      <c r="J9" s="173">
        <v>3</v>
      </c>
      <c r="K9" s="172">
        <v>2.62</v>
      </c>
      <c r="L9" s="174" t="s">
        <v>31</v>
      </c>
      <c r="M9" s="175" t="s">
        <v>38</v>
      </c>
      <c r="N9" s="175" t="s">
        <v>32</v>
      </c>
      <c r="O9" s="29" t="s">
        <v>33</v>
      </c>
      <c r="P9" s="30">
        <v>0</v>
      </c>
      <c r="Q9" s="31">
        <v>0</v>
      </c>
      <c r="R9" s="32" t="s">
        <v>32</v>
      </c>
      <c r="S9" s="33">
        <f t="shared" ref="S9:S55" si="0">COUNTIF($B$8:$B$55,B9)</f>
        <v>1</v>
      </c>
      <c r="T9" s="33">
        <v>2.62</v>
      </c>
      <c r="U9" s="12" t="b">
        <v>1</v>
      </c>
      <c r="V9" s="7" t="s">
        <v>31</v>
      </c>
      <c r="W9" s="27" t="b">
        <v>1</v>
      </c>
      <c r="Y9" s="7" t="str">
        <f>VLOOKUP(B9,'[1]PSU-QTH'!$B$9:$X$83,23,0)</f>
        <v>CNTN</v>
      </c>
      <c r="Z9" s="7">
        <f t="shared" ref="Z9:Z55" si="1">COUNTIF($B$8:$B$55,B9)</f>
        <v>1</v>
      </c>
    </row>
    <row r="10" spans="1:26" ht="21.95" customHeight="1">
      <c r="A10" s="34">
        <v>3</v>
      </c>
      <c r="B10" s="154">
        <v>2121219844</v>
      </c>
      <c r="C10" s="157" t="s">
        <v>154</v>
      </c>
      <c r="D10" s="160" t="s">
        <v>85</v>
      </c>
      <c r="E10" s="169" t="s">
        <v>83</v>
      </c>
      <c r="F10" s="170">
        <v>35748</v>
      </c>
      <c r="G10" s="171" t="s">
        <v>36</v>
      </c>
      <c r="H10" s="171" t="s">
        <v>37</v>
      </c>
      <c r="I10" s="172">
        <v>3.73</v>
      </c>
      <c r="J10" s="173">
        <v>4</v>
      </c>
      <c r="K10" s="172">
        <v>3.74</v>
      </c>
      <c r="L10" s="174" t="s">
        <v>47</v>
      </c>
      <c r="M10" s="175" t="s">
        <v>38</v>
      </c>
      <c r="N10" s="175" t="s">
        <v>32</v>
      </c>
      <c r="O10" s="29" t="s">
        <v>33</v>
      </c>
      <c r="P10" s="30">
        <v>0</v>
      </c>
      <c r="Q10" s="31">
        <v>0</v>
      </c>
      <c r="R10" s="32" t="s">
        <v>32</v>
      </c>
      <c r="S10" s="33">
        <f t="shared" si="0"/>
        <v>1</v>
      </c>
      <c r="T10" s="33">
        <v>3.74</v>
      </c>
      <c r="U10" s="12" t="b">
        <v>1</v>
      </c>
      <c r="V10" s="7" t="s">
        <v>47</v>
      </c>
      <c r="W10" s="27" t="b">
        <v>1</v>
      </c>
      <c r="Y10" s="7" t="str">
        <f>VLOOKUP(B10,'[1]PSU-QTH'!$B$9:$X$83,23,0)</f>
        <v>CNTN</v>
      </c>
      <c r="Z10" s="7">
        <f t="shared" si="1"/>
        <v>1</v>
      </c>
    </row>
    <row r="11" spans="1:26" ht="21.95" customHeight="1">
      <c r="A11" s="34">
        <v>4</v>
      </c>
      <c r="B11" s="154">
        <v>2121217950</v>
      </c>
      <c r="C11" s="157" t="s">
        <v>87</v>
      </c>
      <c r="D11" s="160" t="s">
        <v>88</v>
      </c>
      <c r="E11" s="169" t="s">
        <v>83</v>
      </c>
      <c r="F11" s="170">
        <v>35440</v>
      </c>
      <c r="G11" s="171" t="s">
        <v>57</v>
      </c>
      <c r="H11" s="171" t="s">
        <v>37</v>
      </c>
      <c r="I11" s="172">
        <v>3.76</v>
      </c>
      <c r="J11" s="173">
        <v>4</v>
      </c>
      <c r="K11" s="172">
        <v>3.77</v>
      </c>
      <c r="L11" s="174" t="s">
        <v>47</v>
      </c>
      <c r="M11" s="175" t="s">
        <v>47</v>
      </c>
      <c r="N11" s="175" t="s">
        <v>32</v>
      </c>
      <c r="O11" s="29" t="s">
        <v>33</v>
      </c>
      <c r="P11" s="30">
        <v>0</v>
      </c>
      <c r="Q11" s="31">
        <v>0</v>
      </c>
      <c r="R11" s="32" t="s">
        <v>32</v>
      </c>
      <c r="S11" s="33">
        <f t="shared" si="0"/>
        <v>1</v>
      </c>
      <c r="T11" s="33">
        <v>3.77</v>
      </c>
      <c r="U11" s="12" t="b">
        <v>1</v>
      </c>
      <c r="V11" s="7" t="s">
        <v>47</v>
      </c>
      <c r="W11" s="27" t="b">
        <v>1</v>
      </c>
      <c r="Y11" s="7" t="str">
        <f>VLOOKUP(B11,'[1]PSU-QTH'!$B$9:$X$83,23,0)</f>
        <v>CNTN</v>
      </c>
      <c r="Z11" s="7">
        <f t="shared" si="1"/>
        <v>1</v>
      </c>
    </row>
    <row r="12" spans="1:26" ht="21.95" customHeight="1">
      <c r="A12" s="34">
        <v>5</v>
      </c>
      <c r="B12" s="154">
        <v>2120219111</v>
      </c>
      <c r="C12" s="157" t="s">
        <v>89</v>
      </c>
      <c r="D12" s="160" t="s">
        <v>90</v>
      </c>
      <c r="E12" s="169" t="s">
        <v>83</v>
      </c>
      <c r="F12" s="170">
        <v>35528</v>
      </c>
      <c r="G12" s="171" t="s">
        <v>59</v>
      </c>
      <c r="H12" s="171" t="s">
        <v>30</v>
      </c>
      <c r="I12" s="172">
        <v>2.65</v>
      </c>
      <c r="J12" s="173">
        <v>3.33</v>
      </c>
      <c r="K12" s="172">
        <v>2.67</v>
      </c>
      <c r="L12" s="174" t="s">
        <v>31</v>
      </c>
      <c r="M12" s="175" t="s">
        <v>38</v>
      </c>
      <c r="N12" s="175" t="s">
        <v>32</v>
      </c>
      <c r="O12" s="29" t="s">
        <v>33</v>
      </c>
      <c r="P12" s="30">
        <v>0</v>
      </c>
      <c r="Q12" s="31">
        <v>0</v>
      </c>
      <c r="R12" s="32" t="s">
        <v>32</v>
      </c>
      <c r="S12" s="33">
        <f t="shared" si="0"/>
        <v>1</v>
      </c>
      <c r="T12" s="33">
        <v>2.67</v>
      </c>
      <c r="U12" s="12" t="b">
        <v>1</v>
      </c>
      <c r="V12" s="7" t="s">
        <v>31</v>
      </c>
      <c r="W12" s="27" t="b">
        <v>1</v>
      </c>
      <c r="Y12" s="7" t="str">
        <f>VLOOKUP(B12,'[1]PSU-QTH'!$B$9:$X$83,23,0)</f>
        <v>CNTN</v>
      </c>
      <c r="Z12" s="7">
        <f t="shared" si="1"/>
        <v>1</v>
      </c>
    </row>
    <row r="13" spans="1:26" ht="21.95" customHeight="1">
      <c r="A13" s="34">
        <v>6</v>
      </c>
      <c r="B13" s="154">
        <v>2120217518</v>
      </c>
      <c r="C13" s="157" t="s">
        <v>91</v>
      </c>
      <c r="D13" s="160" t="s">
        <v>92</v>
      </c>
      <c r="E13" s="169" t="s">
        <v>83</v>
      </c>
      <c r="F13" s="170">
        <v>35417</v>
      </c>
      <c r="G13" s="171" t="s">
        <v>57</v>
      </c>
      <c r="H13" s="171" t="s">
        <v>30</v>
      </c>
      <c r="I13" s="172">
        <v>2.82</v>
      </c>
      <c r="J13" s="173">
        <v>2.33</v>
      </c>
      <c r="K13" s="172">
        <v>2.81</v>
      </c>
      <c r="L13" s="174" t="s">
        <v>31</v>
      </c>
      <c r="M13" s="175" t="s">
        <v>38</v>
      </c>
      <c r="N13" s="175" t="s">
        <v>32</v>
      </c>
      <c r="O13" s="29" t="s">
        <v>33</v>
      </c>
      <c r="P13" s="30">
        <v>0</v>
      </c>
      <c r="Q13" s="31">
        <v>0</v>
      </c>
      <c r="R13" s="32" t="s">
        <v>32</v>
      </c>
      <c r="S13" s="33">
        <f t="shared" si="0"/>
        <v>1</v>
      </c>
      <c r="T13" s="33">
        <v>2.81</v>
      </c>
      <c r="U13" s="12" t="b">
        <v>1</v>
      </c>
      <c r="V13" s="7" t="s">
        <v>31</v>
      </c>
      <c r="W13" s="27" t="b">
        <v>1</v>
      </c>
      <c r="Y13" s="7" t="str">
        <f>VLOOKUP(B13,'[1]PSU-QTH'!$B$9:$X$83,23,0)</f>
        <v>CNTN</v>
      </c>
      <c r="Z13" s="7">
        <f t="shared" si="1"/>
        <v>1</v>
      </c>
    </row>
    <row r="14" spans="1:26" ht="21.95" customHeight="1">
      <c r="A14" s="34">
        <v>7</v>
      </c>
      <c r="B14" s="154">
        <v>2120114110</v>
      </c>
      <c r="C14" s="157" t="s">
        <v>93</v>
      </c>
      <c r="D14" s="160" t="s">
        <v>40</v>
      </c>
      <c r="E14" s="169" t="s">
        <v>83</v>
      </c>
      <c r="F14" s="170">
        <v>35554</v>
      </c>
      <c r="G14" s="171" t="s">
        <v>29</v>
      </c>
      <c r="H14" s="171" t="s">
        <v>30</v>
      </c>
      <c r="I14" s="172">
        <v>3.14</v>
      </c>
      <c r="J14" s="173">
        <v>3.65</v>
      </c>
      <c r="K14" s="172">
        <v>3.16</v>
      </c>
      <c r="L14" s="174" t="s">
        <v>31</v>
      </c>
      <c r="M14" s="175" t="s">
        <v>38</v>
      </c>
      <c r="N14" s="175" t="s">
        <v>32</v>
      </c>
      <c r="O14" s="29" t="s">
        <v>33</v>
      </c>
      <c r="P14" s="30">
        <v>6</v>
      </c>
      <c r="Q14" s="31">
        <v>4.3478260869565216E-2</v>
      </c>
      <c r="R14" s="32" t="s">
        <v>32</v>
      </c>
      <c r="S14" s="33">
        <f t="shared" si="0"/>
        <v>1</v>
      </c>
      <c r="T14" s="33">
        <v>3.16</v>
      </c>
      <c r="U14" s="12" t="b">
        <v>1</v>
      </c>
      <c r="V14" s="7" t="s">
        <v>31</v>
      </c>
      <c r="W14" s="27" t="b">
        <v>1</v>
      </c>
      <c r="Y14" s="7" t="str">
        <f>VLOOKUP(B14,'[1]PSU-QTH'!$B$9:$X$83,23,0)</f>
        <v>CNTN</v>
      </c>
      <c r="Z14" s="7">
        <f t="shared" si="1"/>
        <v>1</v>
      </c>
    </row>
    <row r="15" spans="1:26" ht="21.95" customHeight="1">
      <c r="A15" s="34">
        <v>8</v>
      </c>
      <c r="B15" s="154">
        <v>2121624232</v>
      </c>
      <c r="C15" s="157" t="s">
        <v>34</v>
      </c>
      <c r="D15" s="160" t="s">
        <v>94</v>
      </c>
      <c r="E15" s="169" t="s">
        <v>83</v>
      </c>
      <c r="F15" s="170">
        <v>35453</v>
      </c>
      <c r="G15" s="171" t="s">
        <v>36</v>
      </c>
      <c r="H15" s="171" t="s">
        <v>37</v>
      </c>
      <c r="I15" s="172">
        <v>2.48</v>
      </c>
      <c r="J15" s="173">
        <v>3</v>
      </c>
      <c r="K15" s="172">
        <v>2.5</v>
      </c>
      <c r="L15" s="174" t="s">
        <v>31</v>
      </c>
      <c r="M15" s="175" t="s">
        <v>38</v>
      </c>
      <c r="N15" s="175" t="s">
        <v>32</v>
      </c>
      <c r="O15" s="29" t="s">
        <v>33</v>
      </c>
      <c r="P15" s="30">
        <v>0</v>
      </c>
      <c r="Q15" s="31">
        <v>0</v>
      </c>
      <c r="R15" s="32" t="s">
        <v>32</v>
      </c>
      <c r="S15" s="33">
        <f t="shared" si="0"/>
        <v>1</v>
      </c>
      <c r="T15" s="33">
        <v>2.5</v>
      </c>
      <c r="U15" s="12" t="b">
        <v>1</v>
      </c>
      <c r="V15" s="7" t="s">
        <v>31</v>
      </c>
      <c r="W15" s="27" t="b">
        <v>1</v>
      </c>
      <c r="Y15" s="7" t="str">
        <f>VLOOKUP(B15,'[1]PSU-QTH'!$B$9:$X$83,23,0)</f>
        <v>CNTN</v>
      </c>
      <c r="Z15" s="7">
        <f t="shared" si="1"/>
        <v>1</v>
      </c>
    </row>
    <row r="16" spans="1:26" ht="21.95" customHeight="1">
      <c r="A16" s="34">
        <v>9</v>
      </c>
      <c r="B16" s="154">
        <v>2121117319</v>
      </c>
      <c r="C16" s="157" t="s">
        <v>95</v>
      </c>
      <c r="D16" s="160" t="s">
        <v>96</v>
      </c>
      <c r="E16" s="169" t="s">
        <v>83</v>
      </c>
      <c r="F16" s="170">
        <v>35578</v>
      </c>
      <c r="G16" s="171" t="s">
        <v>36</v>
      </c>
      <c r="H16" s="171" t="s">
        <v>37</v>
      </c>
      <c r="I16" s="172">
        <v>3.59</v>
      </c>
      <c r="J16" s="173">
        <v>4</v>
      </c>
      <c r="K16" s="172">
        <v>3.6</v>
      </c>
      <c r="L16" s="174" t="s">
        <v>47</v>
      </c>
      <c r="M16" s="175" t="s">
        <v>47</v>
      </c>
      <c r="N16" s="175" t="s">
        <v>32</v>
      </c>
      <c r="O16" s="29" t="s">
        <v>33</v>
      </c>
      <c r="P16" s="30">
        <v>3</v>
      </c>
      <c r="Q16" s="31">
        <v>2.1582733812949641E-2</v>
      </c>
      <c r="R16" s="32" t="s">
        <v>32</v>
      </c>
      <c r="S16" s="33">
        <f t="shared" si="0"/>
        <v>1</v>
      </c>
      <c r="T16" s="33">
        <v>3.6</v>
      </c>
      <c r="U16" s="12" t="b">
        <v>1</v>
      </c>
      <c r="V16" s="7" t="s">
        <v>47</v>
      </c>
      <c r="W16" s="27" t="b">
        <v>1</v>
      </c>
      <c r="Y16" s="7" t="str">
        <f>VLOOKUP(B16,'[1]PSU-QTH'!$B$9:$X$83,23,0)</f>
        <v>CNTN</v>
      </c>
      <c r="Z16" s="7">
        <f t="shared" si="1"/>
        <v>1</v>
      </c>
    </row>
    <row r="17" spans="1:26" ht="21.95" customHeight="1">
      <c r="A17" s="34">
        <v>10</v>
      </c>
      <c r="B17" s="154">
        <v>2121213365</v>
      </c>
      <c r="C17" s="157" t="s">
        <v>97</v>
      </c>
      <c r="D17" s="160" t="s">
        <v>98</v>
      </c>
      <c r="E17" s="169" t="s">
        <v>83</v>
      </c>
      <c r="F17" s="170">
        <v>35760</v>
      </c>
      <c r="G17" s="171" t="s">
        <v>61</v>
      </c>
      <c r="H17" s="171" t="s">
        <v>37</v>
      </c>
      <c r="I17" s="172">
        <v>2.71</v>
      </c>
      <c r="J17" s="173">
        <v>2.65</v>
      </c>
      <c r="K17" s="172">
        <v>2.7</v>
      </c>
      <c r="L17" s="174" t="s">
        <v>31</v>
      </c>
      <c r="M17" s="175" t="s">
        <v>47</v>
      </c>
      <c r="N17" s="175" t="s">
        <v>32</v>
      </c>
      <c r="O17" s="29" t="s">
        <v>33</v>
      </c>
      <c r="P17" s="30">
        <v>0</v>
      </c>
      <c r="Q17" s="31">
        <v>0</v>
      </c>
      <c r="R17" s="32" t="s">
        <v>32</v>
      </c>
      <c r="S17" s="33">
        <f t="shared" si="0"/>
        <v>1</v>
      </c>
      <c r="T17" s="33">
        <v>2.7</v>
      </c>
      <c r="U17" s="12" t="b">
        <v>1</v>
      </c>
      <c r="V17" s="7" t="s">
        <v>31</v>
      </c>
      <c r="W17" s="27" t="b">
        <v>1</v>
      </c>
      <c r="Y17" s="7" t="str">
        <f>VLOOKUP(B17,'[1]PSU-QTH'!$B$9:$X$83,23,0)</f>
        <v>CNTN</v>
      </c>
      <c r="Z17" s="7">
        <f t="shared" si="1"/>
        <v>1</v>
      </c>
    </row>
    <row r="18" spans="1:26" ht="21.95" customHeight="1">
      <c r="A18" s="34">
        <v>11</v>
      </c>
      <c r="B18" s="154">
        <v>2120213471</v>
      </c>
      <c r="C18" s="157" t="s">
        <v>99</v>
      </c>
      <c r="D18" s="160" t="s">
        <v>100</v>
      </c>
      <c r="E18" s="169" t="s">
        <v>83</v>
      </c>
      <c r="F18" s="170">
        <v>35779</v>
      </c>
      <c r="G18" s="171" t="s">
        <v>29</v>
      </c>
      <c r="H18" s="171" t="s">
        <v>30</v>
      </c>
      <c r="I18" s="172">
        <v>2.58</v>
      </c>
      <c r="J18" s="173">
        <v>3</v>
      </c>
      <c r="K18" s="172">
        <v>2.59</v>
      </c>
      <c r="L18" s="174" t="s">
        <v>31</v>
      </c>
      <c r="M18" s="175" t="s">
        <v>38</v>
      </c>
      <c r="N18" s="175" t="s">
        <v>32</v>
      </c>
      <c r="O18" s="29" t="s">
        <v>33</v>
      </c>
      <c r="P18" s="30">
        <v>0</v>
      </c>
      <c r="Q18" s="31">
        <v>0</v>
      </c>
      <c r="R18" s="32" t="s">
        <v>32</v>
      </c>
      <c r="S18" s="33">
        <f t="shared" si="0"/>
        <v>1</v>
      </c>
      <c r="T18" s="33">
        <v>2.59</v>
      </c>
      <c r="U18" s="12" t="b">
        <v>1</v>
      </c>
      <c r="V18" s="7" t="s">
        <v>31</v>
      </c>
      <c r="W18" s="27" t="b">
        <v>1</v>
      </c>
      <c r="Y18" s="7" t="str">
        <f>VLOOKUP(B18,'[1]PSU-QTH'!$B$9:$X$83,23,0)</f>
        <v>CNTN</v>
      </c>
      <c r="Z18" s="7">
        <f t="shared" si="1"/>
        <v>1</v>
      </c>
    </row>
    <row r="19" spans="1:26" ht="21.95" customHeight="1">
      <c r="A19" s="34">
        <v>12</v>
      </c>
      <c r="B19" s="154">
        <v>2121215428</v>
      </c>
      <c r="C19" s="157" t="s">
        <v>101</v>
      </c>
      <c r="D19" s="160" t="s">
        <v>102</v>
      </c>
      <c r="E19" s="169" t="s">
        <v>83</v>
      </c>
      <c r="F19" s="170">
        <v>35626</v>
      </c>
      <c r="G19" s="171" t="s">
        <v>36</v>
      </c>
      <c r="H19" s="171" t="s">
        <v>37</v>
      </c>
      <c r="I19" s="172">
        <v>2.79</v>
      </c>
      <c r="J19" s="173">
        <v>2.65</v>
      </c>
      <c r="K19" s="172">
        <v>2.78</v>
      </c>
      <c r="L19" s="174" t="s">
        <v>31</v>
      </c>
      <c r="M19" s="175" t="s">
        <v>38</v>
      </c>
      <c r="N19" s="175" t="s">
        <v>32</v>
      </c>
      <c r="O19" s="29" t="s">
        <v>33</v>
      </c>
      <c r="P19" s="30">
        <v>0</v>
      </c>
      <c r="Q19" s="31">
        <v>0</v>
      </c>
      <c r="R19" s="32" t="s">
        <v>32</v>
      </c>
      <c r="S19" s="33">
        <f t="shared" si="0"/>
        <v>1</v>
      </c>
      <c r="T19" s="33">
        <v>2.74</v>
      </c>
      <c r="U19" s="12" t="b">
        <v>0</v>
      </c>
      <c r="V19" s="7" t="s">
        <v>31</v>
      </c>
      <c r="W19" s="27" t="b">
        <v>1</v>
      </c>
      <c r="Y19" s="7" t="str">
        <f>VLOOKUP(B19,'[1]PSU-QTH'!$B$9:$X$83,23,0)</f>
        <v>CNTN</v>
      </c>
      <c r="Z19" s="7">
        <f t="shared" si="1"/>
        <v>1</v>
      </c>
    </row>
    <row r="20" spans="1:26" ht="21.95" customHeight="1">
      <c r="A20" s="34">
        <v>13</v>
      </c>
      <c r="B20" s="154">
        <v>2121218371</v>
      </c>
      <c r="C20" s="157" t="s">
        <v>103</v>
      </c>
      <c r="D20" s="160" t="s">
        <v>62</v>
      </c>
      <c r="E20" s="169" t="s">
        <v>83</v>
      </c>
      <c r="F20" s="170">
        <v>35510</v>
      </c>
      <c r="G20" s="171" t="s">
        <v>29</v>
      </c>
      <c r="H20" s="171" t="s">
        <v>37</v>
      </c>
      <c r="I20" s="172">
        <v>2.78</v>
      </c>
      <c r="J20" s="173">
        <v>2.65</v>
      </c>
      <c r="K20" s="172">
        <v>2.78</v>
      </c>
      <c r="L20" s="174" t="s">
        <v>31</v>
      </c>
      <c r="M20" s="175" t="s">
        <v>38</v>
      </c>
      <c r="N20" s="175" t="s">
        <v>32</v>
      </c>
      <c r="O20" s="29" t="s">
        <v>33</v>
      </c>
      <c r="P20" s="30">
        <v>0</v>
      </c>
      <c r="Q20" s="31">
        <v>0</v>
      </c>
      <c r="R20" s="32" t="s">
        <v>32</v>
      </c>
      <c r="S20" s="33">
        <f t="shared" si="0"/>
        <v>1</v>
      </c>
      <c r="T20" s="33">
        <v>2.78</v>
      </c>
      <c r="U20" s="12" t="b">
        <v>1</v>
      </c>
      <c r="V20" s="7" t="s">
        <v>31</v>
      </c>
      <c r="W20" s="27" t="b">
        <v>1</v>
      </c>
      <c r="Y20" s="7" t="str">
        <f>VLOOKUP(B20,'[1]PSU-QTH'!$B$9:$X$83,23,0)</f>
        <v>CNTN</v>
      </c>
      <c r="Z20" s="7">
        <f t="shared" si="1"/>
        <v>1</v>
      </c>
    </row>
    <row r="21" spans="1:26" ht="21.95" customHeight="1">
      <c r="A21" s="34">
        <v>14</v>
      </c>
      <c r="B21" s="154">
        <v>2121213344</v>
      </c>
      <c r="C21" s="157" t="s">
        <v>104</v>
      </c>
      <c r="D21" s="160" t="s">
        <v>105</v>
      </c>
      <c r="E21" s="169" t="s">
        <v>83</v>
      </c>
      <c r="F21" s="170">
        <v>35005</v>
      </c>
      <c r="G21" s="171" t="s">
        <v>36</v>
      </c>
      <c r="H21" s="171" t="s">
        <v>37</v>
      </c>
      <c r="I21" s="172">
        <v>3.56</v>
      </c>
      <c r="J21" s="173">
        <v>4</v>
      </c>
      <c r="K21" s="172">
        <v>3.58</v>
      </c>
      <c r="L21" s="174" t="s">
        <v>41</v>
      </c>
      <c r="M21" s="175" t="s">
        <v>38</v>
      </c>
      <c r="N21" s="175" t="s">
        <v>32</v>
      </c>
      <c r="O21" s="29" t="s">
        <v>33</v>
      </c>
      <c r="P21" s="30">
        <v>0</v>
      </c>
      <c r="Q21" s="31">
        <v>0</v>
      </c>
      <c r="R21" s="32" t="s">
        <v>32</v>
      </c>
      <c r="S21" s="33">
        <f t="shared" si="0"/>
        <v>1</v>
      </c>
      <c r="T21" s="33">
        <v>3.58</v>
      </c>
      <c r="U21" s="12" t="b">
        <v>1</v>
      </c>
      <c r="V21" s="7" t="s">
        <v>41</v>
      </c>
      <c r="W21" s="27" t="b">
        <v>1</v>
      </c>
      <c r="Y21" s="7" t="str">
        <f>VLOOKUP(B21,'[1]PSU-QTH'!$B$9:$X$83,23,0)</f>
        <v>CNTN</v>
      </c>
      <c r="Z21" s="7">
        <f t="shared" si="1"/>
        <v>1</v>
      </c>
    </row>
    <row r="22" spans="1:26" ht="21.95" customHeight="1">
      <c r="A22" s="34">
        <v>15</v>
      </c>
      <c r="B22" s="154">
        <v>2120217471</v>
      </c>
      <c r="C22" s="157" t="s">
        <v>155</v>
      </c>
      <c r="D22" s="160" t="s">
        <v>156</v>
      </c>
      <c r="E22" s="169" t="s">
        <v>83</v>
      </c>
      <c r="F22" s="170">
        <v>35693</v>
      </c>
      <c r="G22" s="171" t="s">
        <v>29</v>
      </c>
      <c r="H22" s="171" t="s">
        <v>30</v>
      </c>
      <c r="I22" s="172">
        <v>3.19</v>
      </c>
      <c r="J22" s="173">
        <v>2.65</v>
      </c>
      <c r="K22" s="172">
        <v>3.17</v>
      </c>
      <c r="L22" s="174" t="s">
        <v>31</v>
      </c>
      <c r="M22" s="175" t="s">
        <v>38</v>
      </c>
      <c r="N22" s="175" t="s">
        <v>32</v>
      </c>
      <c r="O22" s="29" t="s">
        <v>33</v>
      </c>
      <c r="P22" s="30">
        <v>0</v>
      </c>
      <c r="Q22" s="31">
        <v>0</v>
      </c>
      <c r="R22" s="32" t="s">
        <v>32</v>
      </c>
      <c r="S22" s="33">
        <f t="shared" si="0"/>
        <v>1</v>
      </c>
      <c r="T22" s="33">
        <v>3.17</v>
      </c>
      <c r="U22" s="12" t="b">
        <v>1</v>
      </c>
      <c r="V22" s="7" t="s">
        <v>31</v>
      </c>
      <c r="W22" s="27" t="b">
        <v>1</v>
      </c>
      <c r="Y22" s="7" t="str">
        <f>VLOOKUP(B22,'[1]PSU-QTH'!$B$9:$X$83,23,0)</f>
        <v>CNTN</v>
      </c>
      <c r="Z22" s="7">
        <f t="shared" si="1"/>
        <v>1</v>
      </c>
    </row>
    <row r="23" spans="1:26" ht="21.95" customHeight="1">
      <c r="A23" s="34">
        <v>16</v>
      </c>
      <c r="B23" s="154">
        <v>1820231973</v>
      </c>
      <c r="C23" s="157" t="s">
        <v>106</v>
      </c>
      <c r="D23" s="160" t="s">
        <v>107</v>
      </c>
      <c r="E23" s="169" t="s">
        <v>83</v>
      </c>
      <c r="F23" s="170">
        <v>34066</v>
      </c>
      <c r="G23" s="171" t="s">
        <v>36</v>
      </c>
      <c r="H23" s="171" t="s">
        <v>30</v>
      </c>
      <c r="I23" s="172">
        <v>3.56</v>
      </c>
      <c r="J23" s="173">
        <v>4</v>
      </c>
      <c r="K23" s="172">
        <v>3.58</v>
      </c>
      <c r="L23" s="174" t="s">
        <v>41</v>
      </c>
      <c r="M23" s="175" t="s">
        <v>38</v>
      </c>
      <c r="N23" s="175" t="s">
        <v>32</v>
      </c>
      <c r="O23" s="29" t="s">
        <v>33</v>
      </c>
      <c r="P23" s="30">
        <v>0</v>
      </c>
      <c r="Q23" s="31">
        <v>0</v>
      </c>
      <c r="R23" s="32" t="s">
        <v>32</v>
      </c>
      <c r="S23" s="33">
        <f t="shared" si="0"/>
        <v>1</v>
      </c>
      <c r="T23" s="33">
        <v>3.58</v>
      </c>
      <c r="U23" s="12" t="b">
        <v>1</v>
      </c>
      <c r="V23" s="7" t="s">
        <v>41</v>
      </c>
      <c r="W23" s="27" t="b">
        <v>1</v>
      </c>
      <c r="Y23" s="7" t="str">
        <f>VLOOKUP(B23,'[1]PSU-QTH'!$B$9:$X$83,23,0)</f>
        <v>CNTN</v>
      </c>
      <c r="Z23" s="7">
        <f t="shared" si="1"/>
        <v>1</v>
      </c>
    </row>
    <row r="24" spans="1:26" ht="21.95" customHeight="1">
      <c r="A24" s="34">
        <v>17</v>
      </c>
      <c r="B24" s="154">
        <v>2120527238</v>
      </c>
      <c r="C24" s="157" t="s">
        <v>108</v>
      </c>
      <c r="D24" s="160" t="s">
        <v>107</v>
      </c>
      <c r="E24" s="169" t="s">
        <v>83</v>
      </c>
      <c r="F24" s="170">
        <v>35786</v>
      </c>
      <c r="G24" s="171" t="s">
        <v>36</v>
      </c>
      <c r="H24" s="171" t="s">
        <v>30</v>
      </c>
      <c r="I24" s="172">
        <v>2.73</v>
      </c>
      <c r="J24" s="173">
        <v>3</v>
      </c>
      <c r="K24" s="172">
        <v>2.74</v>
      </c>
      <c r="L24" s="174" t="s">
        <v>31</v>
      </c>
      <c r="M24" s="175" t="s">
        <v>38</v>
      </c>
      <c r="N24" s="175" t="s">
        <v>32</v>
      </c>
      <c r="O24" s="29" t="s">
        <v>33</v>
      </c>
      <c r="P24" s="30">
        <v>0</v>
      </c>
      <c r="Q24" s="31">
        <v>0</v>
      </c>
      <c r="R24" s="32" t="s">
        <v>32</v>
      </c>
      <c r="S24" s="33">
        <f t="shared" si="0"/>
        <v>1</v>
      </c>
      <c r="T24" s="33">
        <v>2.74</v>
      </c>
      <c r="U24" s="12" t="b">
        <v>1</v>
      </c>
      <c r="V24" s="7" t="s">
        <v>31</v>
      </c>
      <c r="W24" s="27" t="b">
        <v>1</v>
      </c>
      <c r="Y24" s="7" t="str">
        <f>VLOOKUP(B24,'[1]PSU-QTH'!$B$9:$X$83,23,0)</f>
        <v>CNTN</v>
      </c>
      <c r="Z24" s="7">
        <f t="shared" si="1"/>
        <v>1</v>
      </c>
    </row>
    <row r="25" spans="1:26" ht="21.95" customHeight="1">
      <c r="A25" s="34">
        <v>18</v>
      </c>
      <c r="B25" s="154">
        <v>2121213465</v>
      </c>
      <c r="C25" s="157" t="s">
        <v>109</v>
      </c>
      <c r="D25" s="160" t="s">
        <v>110</v>
      </c>
      <c r="E25" s="169" t="s">
        <v>83</v>
      </c>
      <c r="F25" s="170">
        <v>35496</v>
      </c>
      <c r="G25" s="171" t="s">
        <v>36</v>
      </c>
      <c r="H25" s="171" t="s">
        <v>37</v>
      </c>
      <c r="I25" s="172">
        <v>3.81</v>
      </c>
      <c r="J25" s="173">
        <v>4</v>
      </c>
      <c r="K25" s="172">
        <v>3.82</v>
      </c>
      <c r="L25" s="174" t="s">
        <v>47</v>
      </c>
      <c r="M25" s="175" t="s">
        <v>47</v>
      </c>
      <c r="N25" s="175" t="s">
        <v>32</v>
      </c>
      <c r="O25" s="29" t="s">
        <v>33</v>
      </c>
      <c r="P25" s="30">
        <v>0</v>
      </c>
      <c r="Q25" s="31">
        <v>0</v>
      </c>
      <c r="R25" s="32" t="s">
        <v>32</v>
      </c>
      <c r="S25" s="33">
        <f t="shared" si="0"/>
        <v>1</v>
      </c>
      <c r="T25" s="33">
        <v>3.82</v>
      </c>
      <c r="U25" s="12" t="b">
        <v>1</v>
      </c>
      <c r="V25" s="7" t="s">
        <v>47</v>
      </c>
      <c r="W25" s="27" t="b">
        <v>1</v>
      </c>
      <c r="Y25" s="7" t="str">
        <f>VLOOKUP(B25,'[1]PSU-QTH'!$B$9:$X$83,23,0)</f>
        <v>CNTN</v>
      </c>
      <c r="Z25" s="7">
        <f t="shared" si="1"/>
        <v>1</v>
      </c>
    </row>
    <row r="26" spans="1:26" ht="21.95" customHeight="1">
      <c r="A26" s="34">
        <v>19</v>
      </c>
      <c r="B26" s="154">
        <v>2121215454</v>
      </c>
      <c r="C26" s="157" t="s">
        <v>111</v>
      </c>
      <c r="D26" s="160" t="s">
        <v>110</v>
      </c>
      <c r="E26" s="169" t="s">
        <v>83</v>
      </c>
      <c r="F26" s="170">
        <v>35555</v>
      </c>
      <c r="G26" s="171" t="s">
        <v>36</v>
      </c>
      <c r="H26" s="171" t="s">
        <v>37</v>
      </c>
      <c r="I26" s="172">
        <v>2.72</v>
      </c>
      <c r="J26" s="173">
        <v>2.65</v>
      </c>
      <c r="K26" s="172">
        <v>2.72</v>
      </c>
      <c r="L26" s="174" t="s">
        <v>31</v>
      </c>
      <c r="M26" s="175" t="s">
        <v>38</v>
      </c>
      <c r="N26" s="175" t="s">
        <v>32</v>
      </c>
      <c r="O26" s="29" t="s">
        <v>33</v>
      </c>
      <c r="P26" s="30">
        <v>0</v>
      </c>
      <c r="Q26" s="31">
        <v>0</v>
      </c>
      <c r="R26" s="32" t="s">
        <v>32</v>
      </c>
      <c r="S26" s="33">
        <f t="shared" si="0"/>
        <v>1</v>
      </c>
      <c r="T26" s="33">
        <v>2.72</v>
      </c>
      <c r="U26" s="12" t="b">
        <v>1</v>
      </c>
      <c r="V26" s="7" t="s">
        <v>31</v>
      </c>
      <c r="W26" s="27" t="b">
        <v>1</v>
      </c>
      <c r="Y26" s="7" t="str">
        <f>VLOOKUP(B26,'[1]PSU-QTH'!$B$9:$X$83,23,0)</f>
        <v>CNTN</v>
      </c>
      <c r="Z26" s="7">
        <f t="shared" si="1"/>
        <v>1</v>
      </c>
    </row>
    <row r="27" spans="1:26" ht="21.95" customHeight="1">
      <c r="A27" s="34">
        <v>20</v>
      </c>
      <c r="B27" s="154">
        <v>2120217476</v>
      </c>
      <c r="C27" s="157" t="s">
        <v>112</v>
      </c>
      <c r="D27" s="160" t="s">
        <v>113</v>
      </c>
      <c r="E27" s="169" t="s">
        <v>83</v>
      </c>
      <c r="F27" s="170">
        <v>35762</v>
      </c>
      <c r="G27" s="171" t="s">
        <v>36</v>
      </c>
      <c r="H27" s="171" t="s">
        <v>30</v>
      </c>
      <c r="I27" s="172">
        <v>3.03</v>
      </c>
      <c r="J27" s="173">
        <v>3.33</v>
      </c>
      <c r="K27" s="172">
        <v>3.05</v>
      </c>
      <c r="L27" s="174" t="s">
        <v>31</v>
      </c>
      <c r="M27" s="175" t="s">
        <v>38</v>
      </c>
      <c r="N27" s="175" t="s">
        <v>32</v>
      </c>
      <c r="O27" s="29" t="s">
        <v>33</v>
      </c>
      <c r="P27" s="30">
        <v>0</v>
      </c>
      <c r="Q27" s="31">
        <v>0</v>
      </c>
      <c r="R27" s="32" t="s">
        <v>32</v>
      </c>
      <c r="S27" s="33">
        <f t="shared" si="0"/>
        <v>1</v>
      </c>
      <c r="T27" s="33">
        <v>3.04</v>
      </c>
      <c r="U27" s="12" t="b">
        <v>0</v>
      </c>
      <c r="V27" s="7" t="s">
        <v>31</v>
      </c>
      <c r="W27" s="27" t="b">
        <v>1</v>
      </c>
      <c r="Y27" s="7" t="str">
        <f>VLOOKUP(B27,'[1]PSU-QTH'!$B$9:$X$83,23,0)</f>
        <v>CNTN</v>
      </c>
      <c r="Z27" s="7">
        <f t="shared" si="1"/>
        <v>1</v>
      </c>
    </row>
    <row r="28" spans="1:26" ht="21.95" customHeight="1">
      <c r="A28" s="34">
        <v>21</v>
      </c>
      <c r="B28" s="154">
        <v>2120217942</v>
      </c>
      <c r="C28" s="157" t="s">
        <v>64</v>
      </c>
      <c r="D28" s="160" t="s">
        <v>114</v>
      </c>
      <c r="E28" s="169" t="s">
        <v>83</v>
      </c>
      <c r="F28" s="170">
        <v>35451</v>
      </c>
      <c r="G28" s="171" t="s">
        <v>36</v>
      </c>
      <c r="H28" s="171" t="s">
        <v>30</v>
      </c>
      <c r="I28" s="172">
        <v>2.93</v>
      </c>
      <c r="J28" s="173">
        <v>3</v>
      </c>
      <c r="K28" s="172">
        <v>2.93</v>
      </c>
      <c r="L28" s="174" t="s">
        <v>31</v>
      </c>
      <c r="M28" s="175" t="s">
        <v>38</v>
      </c>
      <c r="N28" s="175" t="s">
        <v>32</v>
      </c>
      <c r="O28" s="29" t="s">
        <v>33</v>
      </c>
      <c r="P28" s="30">
        <v>0</v>
      </c>
      <c r="Q28" s="31">
        <v>0</v>
      </c>
      <c r="R28" s="32" t="s">
        <v>32</v>
      </c>
      <c r="S28" s="33">
        <f t="shared" si="0"/>
        <v>1</v>
      </c>
      <c r="T28" s="33">
        <v>2.93</v>
      </c>
      <c r="U28" s="12" t="b">
        <v>1</v>
      </c>
      <c r="V28" s="7" t="s">
        <v>31</v>
      </c>
      <c r="W28" s="27" t="b">
        <v>1</v>
      </c>
      <c r="Y28" s="7" t="str">
        <f>VLOOKUP(B28,'[1]PSU-QTH'!$B$9:$X$83,23,0)</f>
        <v>CNTN</v>
      </c>
      <c r="Z28" s="7">
        <f t="shared" si="1"/>
        <v>1</v>
      </c>
    </row>
    <row r="29" spans="1:26" ht="21.95" customHeight="1">
      <c r="A29" s="34">
        <v>22</v>
      </c>
      <c r="B29" s="154">
        <v>2120517196</v>
      </c>
      <c r="C29" s="157" t="s">
        <v>115</v>
      </c>
      <c r="D29" s="160" t="s">
        <v>116</v>
      </c>
      <c r="E29" s="169" t="s">
        <v>83</v>
      </c>
      <c r="F29" s="170">
        <v>35655</v>
      </c>
      <c r="G29" s="171" t="s">
        <v>36</v>
      </c>
      <c r="H29" s="171" t="s">
        <v>30</v>
      </c>
      <c r="I29" s="172">
        <v>2.63</v>
      </c>
      <c r="J29" s="173">
        <v>3.33</v>
      </c>
      <c r="K29" s="172">
        <v>2.66</v>
      </c>
      <c r="L29" s="174" t="s">
        <v>31</v>
      </c>
      <c r="M29" s="175" t="s">
        <v>38</v>
      </c>
      <c r="N29" s="175" t="s">
        <v>32</v>
      </c>
      <c r="O29" s="29" t="s">
        <v>33</v>
      </c>
      <c r="P29" s="30">
        <v>0</v>
      </c>
      <c r="Q29" s="31">
        <v>0</v>
      </c>
      <c r="R29" s="32" t="s">
        <v>32</v>
      </c>
      <c r="S29" s="33">
        <f t="shared" si="0"/>
        <v>1</v>
      </c>
      <c r="T29" s="33">
        <v>2.6</v>
      </c>
      <c r="U29" s="12" t="b">
        <v>0</v>
      </c>
      <c r="V29" s="7" t="s">
        <v>31</v>
      </c>
      <c r="W29" s="27" t="b">
        <v>1</v>
      </c>
      <c r="Y29" s="7" t="str">
        <f>VLOOKUP(B29,'[1]PSU-QTH'!$B$9:$X$83,23,0)</f>
        <v>CNTN</v>
      </c>
      <c r="Z29" s="7">
        <f t="shared" si="1"/>
        <v>1</v>
      </c>
    </row>
    <row r="30" spans="1:26" ht="21.95" customHeight="1">
      <c r="A30" s="34">
        <v>23</v>
      </c>
      <c r="B30" s="154">
        <v>2120213436</v>
      </c>
      <c r="C30" s="157" t="s">
        <v>117</v>
      </c>
      <c r="D30" s="160" t="s">
        <v>118</v>
      </c>
      <c r="E30" s="169" t="s">
        <v>83</v>
      </c>
      <c r="F30" s="170">
        <v>34912</v>
      </c>
      <c r="G30" s="171" t="s">
        <v>54</v>
      </c>
      <c r="H30" s="171" t="s">
        <v>30</v>
      </c>
      <c r="I30" s="172">
        <v>2.54</v>
      </c>
      <c r="J30" s="173">
        <v>2.65</v>
      </c>
      <c r="K30" s="172">
        <v>2.5499999999999998</v>
      </c>
      <c r="L30" s="174" t="s">
        <v>31</v>
      </c>
      <c r="M30" s="175" t="s">
        <v>38</v>
      </c>
      <c r="N30" s="175" t="s">
        <v>32</v>
      </c>
      <c r="O30" s="29" t="s">
        <v>33</v>
      </c>
      <c r="P30" s="30">
        <v>0</v>
      </c>
      <c r="Q30" s="31">
        <v>0</v>
      </c>
      <c r="R30" s="32" t="s">
        <v>32</v>
      </c>
      <c r="S30" s="33">
        <f t="shared" si="0"/>
        <v>1</v>
      </c>
      <c r="T30" s="33">
        <v>2.5499999999999998</v>
      </c>
      <c r="U30" s="12" t="b">
        <v>1</v>
      </c>
      <c r="V30" s="7" t="s">
        <v>31</v>
      </c>
      <c r="W30" s="27" t="b">
        <v>1</v>
      </c>
      <c r="Y30" s="7" t="str">
        <f>VLOOKUP(B30,'[1]PSU-QTH'!$B$9:$X$83,23,0)</f>
        <v>CNTN</v>
      </c>
      <c r="Z30" s="7">
        <f t="shared" si="1"/>
        <v>1</v>
      </c>
    </row>
    <row r="31" spans="1:26" ht="21.95" customHeight="1">
      <c r="A31" s="34">
        <v>24</v>
      </c>
      <c r="B31" s="154">
        <v>2120325269</v>
      </c>
      <c r="C31" s="157" t="s">
        <v>119</v>
      </c>
      <c r="D31" s="160" t="s">
        <v>120</v>
      </c>
      <c r="E31" s="169" t="s">
        <v>83</v>
      </c>
      <c r="F31" s="170">
        <v>35789</v>
      </c>
      <c r="G31" s="171" t="s">
        <v>29</v>
      </c>
      <c r="H31" s="171" t="s">
        <v>30</v>
      </c>
      <c r="I31" s="172">
        <v>2.73</v>
      </c>
      <c r="J31" s="173">
        <v>2.65</v>
      </c>
      <c r="K31" s="172">
        <v>2.73</v>
      </c>
      <c r="L31" s="174" t="s">
        <v>31</v>
      </c>
      <c r="M31" s="175" t="s">
        <v>38</v>
      </c>
      <c r="N31" s="175" t="s">
        <v>32</v>
      </c>
      <c r="O31" s="29" t="s">
        <v>33</v>
      </c>
      <c r="P31" s="30">
        <v>0</v>
      </c>
      <c r="Q31" s="31">
        <v>0</v>
      </c>
      <c r="R31" s="32" t="s">
        <v>32</v>
      </c>
      <c r="S31" s="33">
        <f t="shared" si="0"/>
        <v>1</v>
      </c>
      <c r="T31" s="33">
        <v>2.73</v>
      </c>
      <c r="U31" s="12" t="b">
        <v>1</v>
      </c>
      <c r="V31" s="7" t="s">
        <v>31</v>
      </c>
      <c r="W31" s="27" t="b">
        <v>1</v>
      </c>
      <c r="Y31" s="7" t="str">
        <f>VLOOKUP(B31,'[1]PSU-QTH'!$B$9:$X$83,23,0)</f>
        <v>CNTN</v>
      </c>
      <c r="Z31" s="7">
        <f t="shared" si="1"/>
        <v>1</v>
      </c>
    </row>
    <row r="32" spans="1:26" ht="21.95" customHeight="1">
      <c r="A32" s="34">
        <v>25</v>
      </c>
      <c r="B32" s="154">
        <v>2120217488</v>
      </c>
      <c r="C32" s="157" t="s">
        <v>121</v>
      </c>
      <c r="D32" s="160" t="s">
        <v>122</v>
      </c>
      <c r="E32" s="169" t="s">
        <v>83</v>
      </c>
      <c r="F32" s="170">
        <v>35129</v>
      </c>
      <c r="G32" s="171" t="s">
        <v>36</v>
      </c>
      <c r="H32" s="171" t="s">
        <v>30</v>
      </c>
      <c r="I32" s="172">
        <v>2.98</v>
      </c>
      <c r="J32" s="173">
        <v>3</v>
      </c>
      <c r="K32" s="172">
        <v>2.98</v>
      </c>
      <c r="L32" s="174" t="s">
        <v>31</v>
      </c>
      <c r="M32" s="175" t="s">
        <v>38</v>
      </c>
      <c r="N32" s="175" t="s">
        <v>32</v>
      </c>
      <c r="O32" s="29" t="s">
        <v>33</v>
      </c>
      <c r="P32" s="30">
        <v>0</v>
      </c>
      <c r="Q32" s="31">
        <v>0</v>
      </c>
      <c r="R32" s="32" t="s">
        <v>32</v>
      </c>
      <c r="S32" s="33">
        <f t="shared" si="0"/>
        <v>1</v>
      </c>
      <c r="T32" s="33">
        <v>2.98</v>
      </c>
      <c r="U32" s="12" t="b">
        <v>1</v>
      </c>
      <c r="V32" s="7" t="s">
        <v>31</v>
      </c>
      <c r="W32" s="27" t="b">
        <v>1</v>
      </c>
      <c r="Y32" s="7" t="str">
        <f>VLOOKUP(B32,'[1]PSU-QTH'!$B$9:$X$83,23,0)</f>
        <v>CNTN</v>
      </c>
      <c r="Z32" s="7">
        <f t="shared" si="1"/>
        <v>1</v>
      </c>
    </row>
    <row r="33" spans="1:26" ht="21.95" customHeight="1">
      <c r="A33" s="34">
        <v>26</v>
      </c>
      <c r="B33" s="154">
        <v>2120218507</v>
      </c>
      <c r="C33" s="157" t="s">
        <v>123</v>
      </c>
      <c r="D33" s="160" t="s">
        <v>124</v>
      </c>
      <c r="E33" s="169" t="s">
        <v>83</v>
      </c>
      <c r="F33" s="170">
        <v>35749</v>
      </c>
      <c r="G33" s="171" t="s">
        <v>36</v>
      </c>
      <c r="H33" s="171" t="s">
        <v>30</v>
      </c>
      <c r="I33" s="172">
        <v>3.12</v>
      </c>
      <c r="J33" s="173">
        <v>3</v>
      </c>
      <c r="K33" s="172">
        <v>3.12</v>
      </c>
      <c r="L33" s="174" t="s">
        <v>31</v>
      </c>
      <c r="M33" s="175" t="s">
        <v>38</v>
      </c>
      <c r="N33" s="175" t="s">
        <v>32</v>
      </c>
      <c r="O33" s="29" t="s">
        <v>33</v>
      </c>
      <c r="P33" s="30">
        <v>0</v>
      </c>
      <c r="Q33" s="31">
        <v>0</v>
      </c>
      <c r="R33" s="32" t="s">
        <v>32</v>
      </c>
      <c r="S33" s="33">
        <f t="shared" si="0"/>
        <v>1</v>
      </c>
      <c r="T33" s="33">
        <v>3.12</v>
      </c>
      <c r="U33" s="12" t="b">
        <v>1</v>
      </c>
      <c r="V33" s="7" t="s">
        <v>31</v>
      </c>
      <c r="W33" s="27" t="b">
        <v>1</v>
      </c>
      <c r="Y33" s="7" t="str">
        <f>VLOOKUP(B33,'[1]PSU-QTH'!$B$9:$X$83,23,0)</f>
        <v>CNTN</v>
      </c>
      <c r="Z33" s="7">
        <f t="shared" si="1"/>
        <v>1</v>
      </c>
    </row>
    <row r="34" spans="1:26" ht="21.95" customHeight="1">
      <c r="A34" s="34">
        <v>27</v>
      </c>
      <c r="B34" s="154">
        <v>2121219085</v>
      </c>
      <c r="C34" s="157" t="s">
        <v>125</v>
      </c>
      <c r="D34" s="160" t="s">
        <v>124</v>
      </c>
      <c r="E34" s="169" t="s">
        <v>83</v>
      </c>
      <c r="F34" s="170">
        <v>34877</v>
      </c>
      <c r="G34" s="171" t="s">
        <v>126</v>
      </c>
      <c r="H34" s="171" t="s">
        <v>37</v>
      </c>
      <c r="I34" s="172">
        <v>3.03</v>
      </c>
      <c r="J34" s="173">
        <v>3</v>
      </c>
      <c r="K34" s="172">
        <v>3.02</v>
      </c>
      <c r="L34" s="174" t="s">
        <v>31</v>
      </c>
      <c r="M34" s="175" t="s">
        <v>38</v>
      </c>
      <c r="N34" s="175" t="s">
        <v>32</v>
      </c>
      <c r="O34" s="29" t="s">
        <v>33</v>
      </c>
      <c r="P34" s="30">
        <v>0</v>
      </c>
      <c r="Q34" s="31">
        <v>0</v>
      </c>
      <c r="R34" s="32" t="s">
        <v>32</v>
      </c>
      <c r="S34" s="33">
        <f t="shared" si="0"/>
        <v>1</v>
      </c>
      <c r="T34" s="33">
        <v>3.02</v>
      </c>
      <c r="U34" s="12" t="b">
        <v>1</v>
      </c>
      <c r="V34" s="7" t="s">
        <v>31</v>
      </c>
      <c r="W34" s="27" t="b">
        <v>1</v>
      </c>
      <c r="Y34" s="7" t="str">
        <f>VLOOKUP(B34,'[1]PSU-QTH'!$B$9:$X$83,23,0)</f>
        <v>CNTN</v>
      </c>
      <c r="Z34" s="7">
        <f t="shared" si="1"/>
        <v>1</v>
      </c>
    </row>
    <row r="35" spans="1:26" ht="21.95" customHeight="1">
      <c r="A35" s="34">
        <v>28</v>
      </c>
      <c r="B35" s="154">
        <v>2120217472</v>
      </c>
      <c r="C35" s="157" t="s">
        <v>306</v>
      </c>
      <c r="D35" s="160" t="s">
        <v>124</v>
      </c>
      <c r="E35" s="169" t="s">
        <v>83</v>
      </c>
      <c r="F35" s="170">
        <v>35492</v>
      </c>
      <c r="G35" s="171" t="s">
        <v>36</v>
      </c>
      <c r="H35" s="171" t="s">
        <v>30</v>
      </c>
      <c r="I35" s="172">
        <v>3.06</v>
      </c>
      <c r="J35" s="173">
        <v>3.33</v>
      </c>
      <c r="K35" s="172">
        <v>3.07</v>
      </c>
      <c r="L35" s="174" t="s">
        <v>31</v>
      </c>
      <c r="M35" s="175" t="s">
        <v>47</v>
      </c>
      <c r="N35" s="175" t="s">
        <v>32</v>
      </c>
      <c r="O35" s="29" t="s">
        <v>33</v>
      </c>
      <c r="P35" s="30">
        <v>0</v>
      </c>
      <c r="Q35" s="31">
        <v>0</v>
      </c>
      <c r="R35" s="32" t="s">
        <v>32</v>
      </c>
      <c r="S35" s="33">
        <f t="shared" si="0"/>
        <v>1</v>
      </c>
      <c r="T35" s="33">
        <v>3.07</v>
      </c>
      <c r="U35" s="12" t="b">
        <v>1</v>
      </c>
      <c r="V35" s="7" t="s">
        <v>31</v>
      </c>
      <c r="W35" s="27" t="b">
        <v>1</v>
      </c>
      <c r="Y35" s="7" t="str">
        <f>VLOOKUP(B35,'[1]PSU-QTH'!$B$9:$X$83,23,0)</f>
        <v>CNTN</v>
      </c>
      <c r="Z35" s="7">
        <f t="shared" si="1"/>
        <v>1</v>
      </c>
    </row>
    <row r="36" spans="1:26" ht="21.95" customHeight="1">
      <c r="A36" s="34">
        <v>29</v>
      </c>
      <c r="B36" s="154">
        <v>2121215484</v>
      </c>
      <c r="C36" s="157" t="s">
        <v>127</v>
      </c>
      <c r="D36" s="160" t="s">
        <v>128</v>
      </c>
      <c r="E36" s="169" t="s">
        <v>83</v>
      </c>
      <c r="F36" s="170">
        <v>34408</v>
      </c>
      <c r="G36" s="171" t="s">
        <v>52</v>
      </c>
      <c r="H36" s="171" t="s">
        <v>37</v>
      </c>
      <c r="I36" s="172">
        <v>3.07</v>
      </c>
      <c r="J36" s="173">
        <v>3.33</v>
      </c>
      <c r="K36" s="172">
        <v>3.08</v>
      </c>
      <c r="L36" s="174" t="s">
        <v>31</v>
      </c>
      <c r="M36" s="175" t="s">
        <v>38</v>
      </c>
      <c r="N36" s="175" t="s">
        <v>32</v>
      </c>
      <c r="O36" s="29" t="s">
        <v>33</v>
      </c>
      <c r="P36" s="30">
        <v>0</v>
      </c>
      <c r="Q36" s="31">
        <v>0</v>
      </c>
      <c r="R36" s="32" t="s">
        <v>32</v>
      </c>
      <c r="S36" s="33">
        <f t="shared" si="0"/>
        <v>1</v>
      </c>
      <c r="T36" s="33">
        <v>3.08</v>
      </c>
      <c r="U36" s="12" t="b">
        <v>1</v>
      </c>
      <c r="V36" s="7" t="s">
        <v>31</v>
      </c>
      <c r="W36" s="27" t="b">
        <v>1</v>
      </c>
      <c r="Y36" s="7" t="str">
        <f>VLOOKUP(B36,'[1]PSU-QTH'!$B$9:$X$83,23,0)</f>
        <v>CNTN</v>
      </c>
      <c r="Z36" s="7">
        <f t="shared" si="1"/>
        <v>1</v>
      </c>
    </row>
    <row r="37" spans="1:26" ht="21.95" customHeight="1">
      <c r="A37" s="34">
        <v>30</v>
      </c>
      <c r="B37" s="154">
        <v>2120213323</v>
      </c>
      <c r="C37" s="157" t="s">
        <v>26</v>
      </c>
      <c r="D37" s="160" t="s">
        <v>129</v>
      </c>
      <c r="E37" s="169" t="s">
        <v>83</v>
      </c>
      <c r="F37" s="170">
        <v>35750</v>
      </c>
      <c r="G37" s="171" t="s">
        <v>29</v>
      </c>
      <c r="H37" s="171" t="s">
        <v>30</v>
      </c>
      <c r="I37" s="172">
        <v>2.99</v>
      </c>
      <c r="J37" s="173">
        <v>2.65</v>
      </c>
      <c r="K37" s="172">
        <v>2.97</v>
      </c>
      <c r="L37" s="174" t="s">
        <v>31</v>
      </c>
      <c r="M37" s="175" t="s">
        <v>38</v>
      </c>
      <c r="N37" s="175" t="s">
        <v>32</v>
      </c>
      <c r="O37" s="29" t="s">
        <v>33</v>
      </c>
      <c r="P37" s="30">
        <v>0</v>
      </c>
      <c r="Q37" s="31">
        <v>0</v>
      </c>
      <c r="R37" s="32" t="s">
        <v>32</v>
      </c>
      <c r="S37" s="33">
        <f t="shared" si="0"/>
        <v>1</v>
      </c>
      <c r="T37" s="33">
        <v>2.93</v>
      </c>
      <c r="U37" s="12" t="b">
        <v>0</v>
      </c>
      <c r="V37" s="7" t="s">
        <v>31</v>
      </c>
      <c r="W37" s="27" t="b">
        <v>1</v>
      </c>
      <c r="Y37" s="7" t="str">
        <f>VLOOKUP(B37,'[1]PSU-QTH'!$B$9:$X$83,23,0)</f>
        <v>CNTN</v>
      </c>
      <c r="Z37" s="7">
        <f t="shared" si="1"/>
        <v>1</v>
      </c>
    </row>
    <row r="38" spans="1:26" ht="21.95" customHeight="1">
      <c r="A38" s="34">
        <v>31</v>
      </c>
      <c r="B38" s="154">
        <v>2121213381</v>
      </c>
      <c r="C38" s="157" t="s">
        <v>130</v>
      </c>
      <c r="D38" s="160" t="s">
        <v>131</v>
      </c>
      <c r="E38" s="169" t="s">
        <v>83</v>
      </c>
      <c r="F38" s="170">
        <v>35744</v>
      </c>
      <c r="G38" s="171" t="s">
        <v>73</v>
      </c>
      <c r="H38" s="171" t="s">
        <v>37</v>
      </c>
      <c r="I38" s="172">
        <v>3.24</v>
      </c>
      <c r="J38" s="173">
        <v>4</v>
      </c>
      <c r="K38" s="172">
        <v>3.27</v>
      </c>
      <c r="L38" s="174" t="s">
        <v>41</v>
      </c>
      <c r="M38" s="175" t="s">
        <v>38</v>
      </c>
      <c r="N38" s="175" t="s">
        <v>32</v>
      </c>
      <c r="O38" s="29" t="s">
        <v>33</v>
      </c>
      <c r="P38" s="30">
        <v>4</v>
      </c>
      <c r="Q38" s="31">
        <v>2.8776978417266189E-2</v>
      </c>
      <c r="R38" s="32" t="s">
        <v>32</v>
      </c>
      <c r="S38" s="33">
        <f t="shared" si="0"/>
        <v>1</v>
      </c>
      <c r="T38" s="33">
        <v>3.27</v>
      </c>
      <c r="U38" s="12" t="b">
        <v>1</v>
      </c>
      <c r="V38" s="7" t="s">
        <v>41</v>
      </c>
      <c r="W38" s="27" t="b">
        <v>1</v>
      </c>
      <c r="Y38" s="7" t="str">
        <f>VLOOKUP(B38,'[1]PSU-QTH'!$B$9:$X$83,23,0)</f>
        <v>CNTN</v>
      </c>
      <c r="Z38" s="7">
        <f t="shared" si="1"/>
        <v>1</v>
      </c>
    </row>
    <row r="39" spans="1:26" ht="21.95" customHeight="1">
      <c r="A39" s="34">
        <v>32</v>
      </c>
      <c r="B39" s="154">
        <v>2120217941</v>
      </c>
      <c r="C39" s="157" t="s">
        <v>132</v>
      </c>
      <c r="D39" s="160" t="s">
        <v>133</v>
      </c>
      <c r="E39" s="169" t="s">
        <v>83</v>
      </c>
      <c r="F39" s="170">
        <v>35481</v>
      </c>
      <c r="G39" s="171" t="s">
        <v>73</v>
      </c>
      <c r="H39" s="171" t="s">
        <v>30</v>
      </c>
      <c r="I39" s="172">
        <v>2.57</v>
      </c>
      <c r="J39" s="173">
        <v>2.65</v>
      </c>
      <c r="K39" s="172">
        <v>2.58</v>
      </c>
      <c r="L39" s="174" t="s">
        <v>31</v>
      </c>
      <c r="M39" s="175" t="s">
        <v>38</v>
      </c>
      <c r="N39" s="175" t="s">
        <v>32</v>
      </c>
      <c r="O39" s="29" t="s">
        <v>33</v>
      </c>
      <c r="P39" s="30">
        <v>0</v>
      </c>
      <c r="Q39" s="31">
        <v>0</v>
      </c>
      <c r="R39" s="32" t="s">
        <v>32</v>
      </c>
      <c r="S39" s="33">
        <f t="shared" si="0"/>
        <v>1</v>
      </c>
      <c r="T39" s="33">
        <v>2.58</v>
      </c>
      <c r="U39" s="12" t="b">
        <v>1</v>
      </c>
      <c r="V39" s="7" t="s">
        <v>31</v>
      </c>
      <c r="W39" s="27" t="b">
        <v>1</v>
      </c>
      <c r="Y39" s="7" t="str">
        <f>VLOOKUP(B39,'[1]PSU-QTH'!$B$9:$X$83,23,0)</f>
        <v>CNTN</v>
      </c>
      <c r="Z39" s="7">
        <f t="shared" si="1"/>
        <v>1</v>
      </c>
    </row>
    <row r="40" spans="1:26" ht="21.95" customHeight="1">
      <c r="A40" s="34">
        <v>33</v>
      </c>
      <c r="B40" s="154">
        <v>2121217949</v>
      </c>
      <c r="C40" s="157" t="s">
        <v>134</v>
      </c>
      <c r="D40" s="160" t="s">
        <v>56</v>
      </c>
      <c r="E40" s="169" t="s">
        <v>83</v>
      </c>
      <c r="F40" s="170">
        <v>35741</v>
      </c>
      <c r="G40" s="171" t="s">
        <v>36</v>
      </c>
      <c r="H40" s="171" t="s">
        <v>37</v>
      </c>
      <c r="I40" s="172">
        <v>3.01</v>
      </c>
      <c r="J40" s="173">
        <v>3.33</v>
      </c>
      <c r="K40" s="172">
        <v>3.02</v>
      </c>
      <c r="L40" s="174" t="s">
        <v>31</v>
      </c>
      <c r="M40" s="175" t="s">
        <v>38</v>
      </c>
      <c r="N40" s="175" t="s">
        <v>32</v>
      </c>
      <c r="O40" s="29" t="s">
        <v>33</v>
      </c>
      <c r="P40" s="30">
        <v>0</v>
      </c>
      <c r="Q40" s="31">
        <v>0</v>
      </c>
      <c r="R40" s="32" t="s">
        <v>32</v>
      </c>
      <c r="S40" s="33">
        <f t="shared" si="0"/>
        <v>1</v>
      </c>
      <c r="T40" s="33">
        <v>3.02</v>
      </c>
      <c r="U40" s="12" t="b">
        <v>1</v>
      </c>
      <c r="V40" s="7" t="s">
        <v>31</v>
      </c>
      <c r="W40" s="27" t="b">
        <v>1</v>
      </c>
      <c r="Y40" s="7" t="str">
        <f>VLOOKUP(B40,'[1]PSU-QTH'!$B$9:$X$83,23,0)</f>
        <v>CNTN</v>
      </c>
      <c r="Z40" s="7">
        <f t="shared" si="1"/>
        <v>1</v>
      </c>
    </row>
    <row r="41" spans="1:26" ht="21.95" customHeight="1">
      <c r="A41" s="34">
        <v>34</v>
      </c>
      <c r="B41" s="154">
        <v>2121217473</v>
      </c>
      <c r="C41" s="157" t="s">
        <v>135</v>
      </c>
      <c r="D41" s="160" t="s">
        <v>136</v>
      </c>
      <c r="E41" s="169" t="s">
        <v>83</v>
      </c>
      <c r="F41" s="170">
        <v>35439</v>
      </c>
      <c r="G41" s="171" t="s">
        <v>29</v>
      </c>
      <c r="H41" s="171" t="s">
        <v>37</v>
      </c>
      <c r="I41" s="172">
        <v>2.85</v>
      </c>
      <c r="J41" s="173">
        <v>3</v>
      </c>
      <c r="K41" s="172">
        <v>2.85</v>
      </c>
      <c r="L41" s="174" t="s">
        <v>31</v>
      </c>
      <c r="M41" s="175" t="s">
        <v>38</v>
      </c>
      <c r="N41" s="175" t="s">
        <v>32</v>
      </c>
      <c r="O41" s="29" t="s">
        <v>33</v>
      </c>
      <c r="P41" s="30">
        <v>0</v>
      </c>
      <c r="Q41" s="31">
        <v>0</v>
      </c>
      <c r="R41" s="32" t="s">
        <v>32</v>
      </c>
      <c r="S41" s="33">
        <f t="shared" si="0"/>
        <v>1</v>
      </c>
      <c r="T41" s="33">
        <v>2.85</v>
      </c>
      <c r="U41" s="12" t="b">
        <v>1</v>
      </c>
      <c r="V41" s="7" t="s">
        <v>31</v>
      </c>
      <c r="W41" s="27" t="b">
        <v>1</v>
      </c>
      <c r="Y41" s="7" t="str">
        <f>VLOOKUP(B41,'[1]PSU-QTH'!$B$9:$X$83,23,0)</f>
        <v>CNTN</v>
      </c>
      <c r="Z41" s="7">
        <f t="shared" si="1"/>
        <v>1</v>
      </c>
    </row>
    <row r="42" spans="1:26" ht="21.95" customHeight="1">
      <c r="A42" s="34">
        <v>35</v>
      </c>
      <c r="B42" s="154">
        <v>2120217489</v>
      </c>
      <c r="C42" s="157" t="s">
        <v>137</v>
      </c>
      <c r="D42" s="160" t="s">
        <v>75</v>
      </c>
      <c r="E42" s="169" t="s">
        <v>83</v>
      </c>
      <c r="F42" s="170">
        <v>35742</v>
      </c>
      <c r="G42" s="171" t="s">
        <v>36</v>
      </c>
      <c r="H42" s="171" t="s">
        <v>30</v>
      </c>
      <c r="I42" s="172">
        <v>3.43</v>
      </c>
      <c r="J42" s="173">
        <v>4</v>
      </c>
      <c r="K42" s="172">
        <v>3.45</v>
      </c>
      <c r="L42" s="174" t="s">
        <v>41</v>
      </c>
      <c r="M42" s="175" t="s">
        <v>38</v>
      </c>
      <c r="N42" s="175" t="s">
        <v>32</v>
      </c>
      <c r="O42" s="29" t="s">
        <v>33</v>
      </c>
      <c r="P42" s="30">
        <v>5</v>
      </c>
      <c r="Q42" s="31">
        <v>3.8167938931297711E-2</v>
      </c>
      <c r="R42" s="32" t="s">
        <v>32</v>
      </c>
      <c r="S42" s="33">
        <f t="shared" si="0"/>
        <v>1</v>
      </c>
      <c r="T42" s="33">
        <v>3.45</v>
      </c>
      <c r="U42" s="12" t="b">
        <v>1</v>
      </c>
      <c r="V42" s="7" t="s">
        <v>41</v>
      </c>
      <c r="W42" s="27" t="b">
        <v>1</v>
      </c>
      <c r="Y42" s="7" t="str">
        <f>VLOOKUP(B42,'[1]PSU-QTH'!$B$9:$X$83,23,0)</f>
        <v>CNTN</v>
      </c>
      <c r="Z42" s="7">
        <f t="shared" si="1"/>
        <v>1</v>
      </c>
    </row>
    <row r="43" spans="1:26" ht="21.95" customHeight="1">
      <c r="A43" s="34">
        <v>36</v>
      </c>
      <c r="B43" s="154">
        <v>2120217954</v>
      </c>
      <c r="C43" s="157" t="s">
        <v>138</v>
      </c>
      <c r="D43" s="160" t="s">
        <v>75</v>
      </c>
      <c r="E43" s="169" t="s">
        <v>83</v>
      </c>
      <c r="F43" s="170">
        <v>35257</v>
      </c>
      <c r="G43" s="171" t="s">
        <v>29</v>
      </c>
      <c r="H43" s="171" t="s">
        <v>30</v>
      </c>
      <c r="I43" s="172">
        <v>2.95</v>
      </c>
      <c r="J43" s="173">
        <v>3</v>
      </c>
      <c r="K43" s="172">
        <v>2.96</v>
      </c>
      <c r="L43" s="174" t="s">
        <v>31</v>
      </c>
      <c r="M43" s="175" t="s">
        <v>38</v>
      </c>
      <c r="N43" s="175" t="s">
        <v>32</v>
      </c>
      <c r="O43" s="29" t="s">
        <v>33</v>
      </c>
      <c r="P43" s="30">
        <v>0</v>
      </c>
      <c r="Q43" s="31">
        <v>0</v>
      </c>
      <c r="R43" s="32" t="s">
        <v>32</v>
      </c>
      <c r="S43" s="33">
        <f t="shared" si="0"/>
        <v>1</v>
      </c>
      <c r="T43" s="33">
        <v>2.96</v>
      </c>
      <c r="U43" s="12" t="b">
        <v>1</v>
      </c>
      <c r="V43" s="7" t="s">
        <v>31</v>
      </c>
      <c r="W43" s="27" t="b">
        <v>1</v>
      </c>
      <c r="Y43" s="7" t="str">
        <f>VLOOKUP(B43,'[1]PSU-QTH'!$B$9:$X$83,23,0)</f>
        <v>CNTN</v>
      </c>
      <c r="Z43" s="7">
        <f t="shared" si="1"/>
        <v>1</v>
      </c>
    </row>
    <row r="44" spans="1:26" ht="21.95" customHeight="1">
      <c r="A44" s="34">
        <v>37</v>
      </c>
      <c r="B44" s="154">
        <v>2120219746</v>
      </c>
      <c r="C44" s="157" t="s">
        <v>139</v>
      </c>
      <c r="D44" s="160" t="s">
        <v>75</v>
      </c>
      <c r="E44" s="169" t="s">
        <v>83</v>
      </c>
      <c r="F44" s="170">
        <v>35510</v>
      </c>
      <c r="G44" s="171" t="s">
        <v>29</v>
      </c>
      <c r="H44" s="171" t="s">
        <v>30</v>
      </c>
      <c r="I44" s="172">
        <v>2.89</v>
      </c>
      <c r="J44" s="173">
        <v>3.33</v>
      </c>
      <c r="K44" s="172">
        <v>2.9</v>
      </c>
      <c r="L44" s="174" t="s">
        <v>31</v>
      </c>
      <c r="M44" s="175" t="s">
        <v>38</v>
      </c>
      <c r="N44" s="175" t="s">
        <v>32</v>
      </c>
      <c r="O44" s="29" t="s">
        <v>33</v>
      </c>
      <c r="P44" s="30">
        <v>0</v>
      </c>
      <c r="Q44" s="31">
        <v>0</v>
      </c>
      <c r="R44" s="32" t="s">
        <v>32</v>
      </c>
      <c r="S44" s="33">
        <f t="shared" si="0"/>
        <v>1</v>
      </c>
      <c r="T44" s="33">
        <v>2.9</v>
      </c>
      <c r="U44" s="12" t="b">
        <v>1</v>
      </c>
      <c r="V44" s="7" t="s">
        <v>31</v>
      </c>
      <c r="W44" s="27" t="b">
        <v>1</v>
      </c>
      <c r="Y44" s="7" t="str">
        <f>VLOOKUP(B44,'[1]PSU-QTH'!$B$9:$X$83,23,0)</f>
        <v>CNTN</v>
      </c>
      <c r="Z44" s="7">
        <f t="shared" si="1"/>
        <v>1</v>
      </c>
    </row>
    <row r="45" spans="1:26" ht="21.95" customHeight="1">
      <c r="A45" s="34">
        <v>38</v>
      </c>
      <c r="B45" s="154">
        <v>2120236763</v>
      </c>
      <c r="C45" s="157" t="s">
        <v>157</v>
      </c>
      <c r="D45" s="160" t="s">
        <v>75</v>
      </c>
      <c r="E45" s="169" t="s">
        <v>83</v>
      </c>
      <c r="F45" s="170">
        <v>35469</v>
      </c>
      <c r="G45" s="171" t="s">
        <v>36</v>
      </c>
      <c r="H45" s="171" t="s">
        <v>30</v>
      </c>
      <c r="I45" s="172">
        <v>2.83</v>
      </c>
      <c r="J45" s="173">
        <v>2.65</v>
      </c>
      <c r="K45" s="172">
        <v>2.82</v>
      </c>
      <c r="L45" s="174" t="s">
        <v>31</v>
      </c>
      <c r="M45" s="175" t="s">
        <v>38</v>
      </c>
      <c r="N45" s="175" t="s">
        <v>32</v>
      </c>
      <c r="O45" s="29" t="s">
        <v>33</v>
      </c>
      <c r="P45" s="30">
        <v>0</v>
      </c>
      <c r="Q45" s="31">
        <v>0</v>
      </c>
      <c r="R45" s="32" t="s">
        <v>32</v>
      </c>
      <c r="S45" s="33">
        <f t="shared" si="0"/>
        <v>1</v>
      </c>
      <c r="T45" s="33">
        <v>2.82</v>
      </c>
      <c r="U45" s="12" t="b">
        <v>1</v>
      </c>
      <c r="V45" s="7" t="s">
        <v>31</v>
      </c>
      <c r="W45" s="27" t="b">
        <v>1</v>
      </c>
      <c r="Y45" s="7" t="str">
        <f>VLOOKUP(B45,'[1]PSU-QTH'!$B$9:$X$83,23,0)</f>
        <v>CNTN</v>
      </c>
      <c r="Z45" s="7">
        <f t="shared" si="1"/>
        <v>1</v>
      </c>
    </row>
    <row r="46" spans="1:26" ht="21.95" customHeight="1">
      <c r="A46" s="34">
        <v>39</v>
      </c>
      <c r="B46" s="154">
        <v>2120217491</v>
      </c>
      <c r="C46" s="157" t="s">
        <v>140</v>
      </c>
      <c r="D46" s="160" t="s">
        <v>141</v>
      </c>
      <c r="E46" s="169" t="s">
        <v>83</v>
      </c>
      <c r="F46" s="170">
        <v>35699</v>
      </c>
      <c r="G46" s="171" t="s">
        <v>142</v>
      </c>
      <c r="H46" s="171" t="s">
        <v>30</v>
      </c>
      <c r="I46" s="172">
        <v>2.88</v>
      </c>
      <c r="J46" s="173">
        <v>3</v>
      </c>
      <c r="K46" s="172">
        <v>2.88</v>
      </c>
      <c r="L46" s="174" t="s">
        <v>31</v>
      </c>
      <c r="M46" s="175" t="s">
        <v>31</v>
      </c>
      <c r="N46" s="175" t="s">
        <v>32</v>
      </c>
      <c r="O46" s="29" t="s">
        <v>33</v>
      </c>
      <c r="P46" s="30">
        <v>0</v>
      </c>
      <c r="Q46" s="31">
        <v>0</v>
      </c>
      <c r="R46" s="32" t="s">
        <v>32</v>
      </c>
      <c r="S46" s="33">
        <f t="shared" si="0"/>
        <v>1</v>
      </c>
      <c r="T46" s="33">
        <v>2.88</v>
      </c>
      <c r="U46" s="12" t="b">
        <v>1</v>
      </c>
      <c r="V46" s="7" t="s">
        <v>31</v>
      </c>
      <c r="W46" s="27" t="b">
        <v>1</v>
      </c>
      <c r="Y46" s="7" t="str">
        <f>VLOOKUP(B46,'[1]PSU-QTH'!$B$9:$X$83,23,0)</f>
        <v>CNTN</v>
      </c>
      <c r="Z46" s="7">
        <f t="shared" si="1"/>
        <v>1</v>
      </c>
    </row>
    <row r="47" spans="1:26" ht="21.95" customHeight="1">
      <c r="A47" s="34">
        <v>40</v>
      </c>
      <c r="B47" s="154">
        <v>2120215507</v>
      </c>
      <c r="C47" s="157" t="s">
        <v>143</v>
      </c>
      <c r="D47" s="160" t="s">
        <v>144</v>
      </c>
      <c r="E47" s="169" t="s">
        <v>83</v>
      </c>
      <c r="F47" s="170">
        <v>35680</v>
      </c>
      <c r="G47" s="171" t="s">
        <v>36</v>
      </c>
      <c r="H47" s="171" t="s">
        <v>30</v>
      </c>
      <c r="I47" s="172">
        <v>2.77</v>
      </c>
      <c r="J47" s="173">
        <v>2.65</v>
      </c>
      <c r="K47" s="172">
        <v>2.77</v>
      </c>
      <c r="L47" s="174" t="s">
        <v>31</v>
      </c>
      <c r="M47" s="175" t="s">
        <v>38</v>
      </c>
      <c r="N47" s="175" t="s">
        <v>32</v>
      </c>
      <c r="O47" s="29" t="s">
        <v>33</v>
      </c>
      <c r="P47" s="30">
        <v>0</v>
      </c>
      <c r="Q47" s="31">
        <v>0</v>
      </c>
      <c r="R47" s="32" t="s">
        <v>32</v>
      </c>
      <c r="S47" s="33">
        <f t="shared" si="0"/>
        <v>1</v>
      </c>
      <c r="T47" s="33">
        <v>2.77</v>
      </c>
      <c r="U47" s="12" t="b">
        <v>1</v>
      </c>
      <c r="V47" s="7" t="s">
        <v>31</v>
      </c>
      <c r="W47" s="27" t="b">
        <v>1</v>
      </c>
      <c r="Y47" s="7" t="str">
        <f>VLOOKUP(B47,'[1]PSU-QTH'!$B$9:$X$83,23,0)</f>
        <v>CNTN</v>
      </c>
      <c r="Z47" s="7">
        <f t="shared" si="1"/>
        <v>1</v>
      </c>
    </row>
    <row r="48" spans="1:26" ht="21.95" customHeight="1">
      <c r="A48" s="34">
        <v>41</v>
      </c>
      <c r="B48" s="154">
        <v>2120215515</v>
      </c>
      <c r="C48" s="157" t="s">
        <v>307</v>
      </c>
      <c r="D48" s="160" t="s">
        <v>158</v>
      </c>
      <c r="E48" s="169" t="s">
        <v>83</v>
      </c>
      <c r="F48" s="170">
        <v>35677</v>
      </c>
      <c r="G48" s="171" t="s">
        <v>29</v>
      </c>
      <c r="H48" s="171" t="s">
        <v>30</v>
      </c>
      <c r="I48" s="172">
        <v>3.29</v>
      </c>
      <c r="J48" s="173">
        <v>3.65</v>
      </c>
      <c r="K48" s="172">
        <v>3.31</v>
      </c>
      <c r="L48" s="174" t="s">
        <v>41</v>
      </c>
      <c r="M48" s="175" t="s">
        <v>38</v>
      </c>
      <c r="N48" s="175" t="s">
        <v>32</v>
      </c>
      <c r="O48" s="29" t="s">
        <v>33</v>
      </c>
      <c r="P48" s="30">
        <v>4</v>
      </c>
      <c r="Q48" s="31">
        <v>3.007518796992481E-2</v>
      </c>
      <c r="R48" s="32" t="s">
        <v>32</v>
      </c>
      <c r="S48" s="33">
        <f t="shared" si="0"/>
        <v>1</v>
      </c>
      <c r="T48" s="33">
        <v>3.31</v>
      </c>
      <c r="U48" s="12" t="b">
        <v>1</v>
      </c>
      <c r="V48" s="7" t="s">
        <v>41</v>
      </c>
      <c r="W48" s="27" t="b">
        <v>1</v>
      </c>
      <c r="Y48" s="7" t="str">
        <f>VLOOKUP(B48,'[1]PSU-QTH'!$B$9:$X$83,23,0)</f>
        <v>CNTN</v>
      </c>
      <c r="Z48" s="7">
        <f t="shared" si="1"/>
        <v>1</v>
      </c>
    </row>
    <row r="49" spans="1:26" ht="21.95" customHeight="1">
      <c r="A49" s="34">
        <v>42</v>
      </c>
      <c r="B49" s="154">
        <v>2121217486</v>
      </c>
      <c r="C49" s="157" t="s">
        <v>145</v>
      </c>
      <c r="D49" s="160" t="s">
        <v>146</v>
      </c>
      <c r="E49" s="169" t="s">
        <v>83</v>
      </c>
      <c r="F49" s="170">
        <v>35580</v>
      </c>
      <c r="G49" s="171" t="s">
        <v>29</v>
      </c>
      <c r="H49" s="171" t="s">
        <v>37</v>
      </c>
      <c r="I49" s="172">
        <v>3.14</v>
      </c>
      <c r="J49" s="173">
        <v>3</v>
      </c>
      <c r="K49" s="172">
        <v>3.14</v>
      </c>
      <c r="L49" s="174" t="s">
        <v>31</v>
      </c>
      <c r="M49" s="175" t="s">
        <v>38</v>
      </c>
      <c r="N49" s="175" t="s">
        <v>32</v>
      </c>
      <c r="O49" s="29" t="s">
        <v>33</v>
      </c>
      <c r="P49" s="30">
        <v>6</v>
      </c>
      <c r="Q49" s="31">
        <v>4.3478260869565216E-2</v>
      </c>
      <c r="R49" s="32" t="s">
        <v>32</v>
      </c>
      <c r="S49" s="33">
        <f t="shared" si="0"/>
        <v>1</v>
      </c>
      <c r="T49" s="33">
        <v>3.14</v>
      </c>
      <c r="U49" s="12" t="b">
        <v>1</v>
      </c>
      <c r="V49" s="7" t="s">
        <v>31</v>
      </c>
      <c r="W49" s="27" t="b">
        <v>1</v>
      </c>
      <c r="Y49" s="7" t="str">
        <f>VLOOKUP(B49,'[1]PSU-QTH'!$B$9:$X$83,23,0)</f>
        <v>CNTN</v>
      </c>
      <c r="Z49" s="7">
        <f t="shared" si="1"/>
        <v>1</v>
      </c>
    </row>
    <row r="50" spans="1:26" ht="21.95" customHeight="1">
      <c r="A50" s="34">
        <v>43</v>
      </c>
      <c r="B50" s="154">
        <v>2120215523</v>
      </c>
      <c r="C50" s="157" t="s">
        <v>147</v>
      </c>
      <c r="D50" s="160" t="s">
        <v>148</v>
      </c>
      <c r="E50" s="169" t="s">
        <v>83</v>
      </c>
      <c r="F50" s="170">
        <v>35464</v>
      </c>
      <c r="G50" s="171" t="s">
        <v>59</v>
      </c>
      <c r="H50" s="171" t="s">
        <v>30</v>
      </c>
      <c r="I50" s="172">
        <v>2.7</v>
      </c>
      <c r="J50" s="173">
        <v>2</v>
      </c>
      <c r="K50" s="172">
        <v>2.67</v>
      </c>
      <c r="L50" s="174" t="s">
        <v>31</v>
      </c>
      <c r="M50" s="175" t="s">
        <v>31</v>
      </c>
      <c r="N50" s="175" t="s">
        <v>32</v>
      </c>
      <c r="O50" s="29" t="s">
        <v>33</v>
      </c>
      <c r="P50" s="30">
        <v>0</v>
      </c>
      <c r="Q50" s="31">
        <v>0</v>
      </c>
      <c r="R50" s="32" t="s">
        <v>32</v>
      </c>
      <c r="S50" s="33">
        <f t="shared" si="0"/>
        <v>1</v>
      </c>
      <c r="T50" s="33">
        <v>2.67</v>
      </c>
      <c r="U50" s="12" t="b">
        <v>1</v>
      </c>
      <c r="V50" s="7" t="s">
        <v>31</v>
      </c>
      <c r="W50" s="27" t="b">
        <v>1</v>
      </c>
      <c r="Y50" s="7" t="str">
        <f>VLOOKUP(B50,'[1]PSU-QTH'!$B$9:$X$83,23,0)</f>
        <v>CNTN</v>
      </c>
      <c r="Z50" s="7">
        <f t="shared" si="1"/>
        <v>1</v>
      </c>
    </row>
    <row r="51" spans="1:26" ht="21.95" customHeight="1">
      <c r="A51" s="34">
        <v>44</v>
      </c>
      <c r="B51" s="154">
        <v>2020217196</v>
      </c>
      <c r="C51" s="157" t="s">
        <v>149</v>
      </c>
      <c r="D51" s="160" t="s">
        <v>150</v>
      </c>
      <c r="E51" s="169" t="s">
        <v>83</v>
      </c>
      <c r="F51" s="170">
        <v>35320</v>
      </c>
      <c r="G51" s="171" t="s">
        <v>29</v>
      </c>
      <c r="H51" s="171" t="s">
        <v>30</v>
      </c>
      <c r="I51" s="172">
        <v>2.87</v>
      </c>
      <c r="J51" s="173">
        <v>3</v>
      </c>
      <c r="K51" s="172">
        <v>2.88</v>
      </c>
      <c r="L51" s="174" t="s">
        <v>31</v>
      </c>
      <c r="M51" s="175" t="s">
        <v>38</v>
      </c>
      <c r="N51" s="175" t="s">
        <v>32</v>
      </c>
      <c r="O51" s="29" t="s">
        <v>33</v>
      </c>
      <c r="P51" s="30">
        <v>0</v>
      </c>
      <c r="Q51" s="31">
        <v>0</v>
      </c>
      <c r="R51" s="32" t="s">
        <v>32</v>
      </c>
      <c r="S51" s="33">
        <f t="shared" si="0"/>
        <v>1</v>
      </c>
      <c r="T51" s="33">
        <v>2.88</v>
      </c>
      <c r="U51" s="12" t="b">
        <v>1</v>
      </c>
      <c r="V51" s="7" t="s">
        <v>31</v>
      </c>
      <c r="W51" s="27" t="b">
        <v>1</v>
      </c>
      <c r="Y51" s="7" t="str">
        <f>VLOOKUP(B51,'[1]PSU-QTH'!$B$9:$X$83,23,0)</f>
        <v>CNTN</v>
      </c>
      <c r="Z51" s="7">
        <f t="shared" si="1"/>
        <v>1</v>
      </c>
    </row>
    <row r="52" spans="1:26" ht="21.95" customHeight="1">
      <c r="A52" s="34">
        <v>45</v>
      </c>
      <c r="B52" s="154">
        <v>2120217940</v>
      </c>
      <c r="C52" s="157" t="s">
        <v>151</v>
      </c>
      <c r="D52" s="160" t="s">
        <v>150</v>
      </c>
      <c r="E52" s="169" t="s">
        <v>83</v>
      </c>
      <c r="F52" s="170">
        <v>35698</v>
      </c>
      <c r="G52" s="171" t="s">
        <v>36</v>
      </c>
      <c r="H52" s="171" t="s">
        <v>30</v>
      </c>
      <c r="I52" s="172">
        <v>2.78</v>
      </c>
      <c r="J52" s="173">
        <v>3</v>
      </c>
      <c r="K52" s="172">
        <v>2.79</v>
      </c>
      <c r="L52" s="174" t="s">
        <v>31</v>
      </c>
      <c r="M52" s="175" t="s">
        <v>47</v>
      </c>
      <c r="N52" s="175" t="s">
        <v>32</v>
      </c>
      <c r="O52" s="29" t="s">
        <v>33</v>
      </c>
      <c r="P52" s="30">
        <v>0</v>
      </c>
      <c r="Q52" s="31">
        <v>0</v>
      </c>
      <c r="R52" s="32" t="s">
        <v>32</v>
      </c>
      <c r="S52" s="33">
        <f t="shared" si="0"/>
        <v>1</v>
      </c>
      <c r="T52" s="33">
        <v>2.79</v>
      </c>
      <c r="U52" s="12" t="b">
        <v>1</v>
      </c>
      <c r="V52" s="7" t="s">
        <v>31</v>
      </c>
      <c r="W52" s="27" t="b">
        <v>1</v>
      </c>
      <c r="Y52" s="7" t="str">
        <f>VLOOKUP(B52,'[1]PSU-QTH'!$B$9:$X$83,23,0)</f>
        <v>CNTN</v>
      </c>
      <c r="Z52" s="7">
        <f t="shared" si="1"/>
        <v>1</v>
      </c>
    </row>
    <row r="53" spans="1:26" ht="21.95" customHeight="1">
      <c r="A53" s="34">
        <v>46</v>
      </c>
      <c r="B53" s="154">
        <v>2120215531</v>
      </c>
      <c r="C53" s="157" t="s">
        <v>152</v>
      </c>
      <c r="D53" s="160" t="s">
        <v>153</v>
      </c>
      <c r="E53" s="169" t="s">
        <v>83</v>
      </c>
      <c r="F53" s="170">
        <v>34671</v>
      </c>
      <c r="G53" s="171" t="s">
        <v>36</v>
      </c>
      <c r="H53" s="171" t="s">
        <v>30</v>
      </c>
      <c r="I53" s="172">
        <v>2.91</v>
      </c>
      <c r="J53" s="173">
        <v>3.33</v>
      </c>
      <c r="K53" s="172">
        <v>2.92</v>
      </c>
      <c r="L53" s="174" t="s">
        <v>31</v>
      </c>
      <c r="M53" s="175" t="s">
        <v>38</v>
      </c>
      <c r="N53" s="175" t="s">
        <v>32</v>
      </c>
      <c r="O53" s="29" t="s">
        <v>33</v>
      </c>
      <c r="P53" s="30">
        <v>0</v>
      </c>
      <c r="Q53" s="31">
        <v>0</v>
      </c>
      <c r="R53" s="32" t="s">
        <v>32</v>
      </c>
      <c r="S53" s="33">
        <f t="shared" si="0"/>
        <v>1</v>
      </c>
      <c r="T53" s="33">
        <v>2.92</v>
      </c>
      <c r="U53" s="12" t="b">
        <v>1</v>
      </c>
      <c r="V53" s="7" t="s">
        <v>31</v>
      </c>
      <c r="W53" s="27" t="b">
        <v>1</v>
      </c>
      <c r="Y53" s="7" t="str">
        <f>VLOOKUP(B53,'[1]PSU-QTH'!$B$9:$X$83,23,0)</f>
        <v>CNTN</v>
      </c>
      <c r="Z53" s="7">
        <f t="shared" si="1"/>
        <v>1</v>
      </c>
    </row>
    <row r="54" spans="1:26" ht="21.95" customHeight="1">
      <c r="A54" s="34">
        <v>47</v>
      </c>
      <c r="B54" s="154">
        <v>2020710573</v>
      </c>
      <c r="C54" s="157" t="s">
        <v>166</v>
      </c>
      <c r="D54" s="160" t="s">
        <v>49</v>
      </c>
      <c r="E54" s="176" t="s">
        <v>167</v>
      </c>
      <c r="F54" s="170">
        <v>35294</v>
      </c>
      <c r="G54" s="171" t="s">
        <v>29</v>
      </c>
      <c r="H54" s="171" t="s">
        <v>30</v>
      </c>
      <c r="I54" s="172">
        <v>3.65</v>
      </c>
      <c r="J54" s="173">
        <v>4</v>
      </c>
      <c r="K54" s="172">
        <v>3.66</v>
      </c>
      <c r="L54" s="174" t="s">
        <v>47</v>
      </c>
      <c r="M54" s="175" t="s">
        <v>47</v>
      </c>
      <c r="N54" s="175" t="s">
        <v>32</v>
      </c>
      <c r="O54" s="29" t="s">
        <v>33</v>
      </c>
      <c r="P54" s="30">
        <v>5</v>
      </c>
      <c r="Q54" s="31">
        <v>3.6231884057971016E-2</v>
      </c>
      <c r="R54" s="32">
        <v>0</v>
      </c>
      <c r="S54" s="33">
        <f t="shared" si="0"/>
        <v>1</v>
      </c>
      <c r="T54" s="33">
        <v>0</v>
      </c>
      <c r="U54" s="12">
        <v>3.66</v>
      </c>
      <c r="V54" s="7" t="b">
        <v>1</v>
      </c>
      <c r="W54" s="27" t="s">
        <v>47</v>
      </c>
      <c r="X54" s="7" t="b">
        <v>1</v>
      </c>
      <c r="Y54" s="7" t="str">
        <f>VLOOKUP(B54,'[1]PSU-QTH'!$B$9:$X$83,23,0)</f>
        <v>CNTN</v>
      </c>
      <c r="Z54" s="7">
        <f t="shared" si="1"/>
        <v>1</v>
      </c>
    </row>
    <row r="55" spans="1:26" ht="21.95" customHeight="1">
      <c r="A55" s="56">
        <v>48</v>
      </c>
      <c r="B55" s="155">
        <v>2020217157</v>
      </c>
      <c r="C55" s="158" t="s">
        <v>168</v>
      </c>
      <c r="D55" s="161" t="s">
        <v>169</v>
      </c>
      <c r="E55" s="177" t="s">
        <v>167</v>
      </c>
      <c r="F55" s="178">
        <v>35374</v>
      </c>
      <c r="G55" s="179" t="s">
        <v>57</v>
      </c>
      <c r="H55" s="179" t="s">
        <v>30</v>
      </c>
      <c r="I55" s="180">
        <v>2.46</v>
      </c>
      <c r="J55" s="181">
        <v>2.65</v>
      </c>
      <c r="K55" s="180">
        <v>2.4700000000000002</v>
      </c>
      <c r="L55" s="182" t="s">
        <v>65</v>
      </c>
      <c r="M55" s="183" t="s">
        <v>31</v>
      </c>
      <c r="N55" s="183" t="s">
        <v>32</v>
      </c>
      <c r="O55" s="29" t="s">
        <v>33</v>
      </c>
      <c r="P55" s="30">
        <v>0</v>
      </c>
      <c r="Q55" s="31">
        <v>0</v>
      </c>
      <c r="R55" s="32">
        <v>0</v>
      </c>
      <c r="S55" s="33">
        <f t="shared" si="0"/>
        <v>1</v>
      </c>
      <c r="T55" s="33">
        <v>0</v>
      </c>
      <c r="U55" s="12">
        <v>2.4300000000000002</v>
      </c>
      <c r="V55" s="7" t="b">
        <v>0</v>
      </c>
      <c r="W55" s="27" t="s">
        <v>65</v>
      </c>
      <c r="X55" s="7" t="b">
        <v>1</v>
      </c>
      <c r="Y55" s="7" t="str">
        <f>VLOOKUP(B55,'[1]PSU-QTH'!$B$9:$X$83,23,0)</f>
        <v>CNTN</v>
      </c>
      <c r="Z55" s="7">
        <f t="shared" si="1"/>
        <v>1</v>
      </c>
    </row>
    <row r="56" spans="1:26">
      <c r="A56" s="15"/>
      <c r="B56" s="36"/>
      <c r="C56" s="37"/>
      <c r="D56" s="36"/>
      <c r="E56" s="36"/>
      <c r="F56" s="38"/>
      <c r="G56" s="39"/>
      <c r="H56" s="39"/>
      <c r="I56" s="40"/>
      <c r="J56" s="41"/>
      <c r="K56" s="40"/>
      <c r="L56" s="42"/>
      <c r="M56" s="43"/>
      <c r="N56" s="43"/>
      <c r="O56" s="17"/>
      <c r="P56" s="15"/>
      <c r="Q56" s="17"/>
      <c r="R56" s="17"/>
      <c r="S56" s="17"/>
      <c r="T56" s="17"/>
      <c r="U56" s="17"/>
    </row>
    <row r="57" spans="1:26" ht="15">
      <c r="A57" s="10"/>
      <c r="B57" s="12"/>
      <c r="C57" s="46"/>
      <c r="D57" s="12"/>
      <c r="E57" s="12"/>
      <c r="F57" s="12"/>
      <c r="G57" s="12"/>
      <c r="H57" s="12"/>
      <c r="I57" s="12"/>
      <c r="J57" s="47"/>
      <c r="K57" s="48" t="s">
        <v>66</v>
      </c>
      <c r="L57" s="12"/>
      <c r="M57" s="12"/>
      <c r="N57" s="12"/>
      <c r="O57" s="12"/>
      <c r="P57" s="10"/>
      <c r="Q57" s="12"/>
      <c r="R57" s="12"/>
      <c r="S57" s="12"/>
      <c r="T57" s="12"/>
      <c r="U57" s="12"/>
    </row>
    <row r="58" spans="1:26" ht="15">
      <c r="A58" s="8"/>
      <c r="B58" s="5"/>
      <c r="C58" s="49" t="s">
        <v>67</v>
      </c>
      <c r="D58" s="5"/>
      <c r="E58" s="5"/>
      <c r="F58" s="5"/>
      <c r="G58" s="5"/>
      <c r="H58" s="5"/>
      <c r="I58" s="5"/>
      <c r="J58" s="5"/>
      <c r="K58" s="1" t="s">
        <v>68</v>
      </c>
      <c r="L58" s="5"/>
      <c r="M58" s="1"/>
      <c r="N58" s="1"/>
      <c r="O58" s="5"/>
      <c r="P58" s="8"/>
      <c r="Q58" s="5"/>
      <c r="R58" s="5"/>
      <c r="S58" s="5"/>
      <c r="T58" s="5"/>
      <c r="U58" s="5"/>
    </row>
    <row r="59" spans="1:26">
      <c r="O59" s="52">
        <f>COUNTIF($O$8:$O$55,"CNTN")</f>
        <v>48</v>
      </c>
      <c r="S59" s="73" t="s">
        <v>47</v>
      </c>
      <c r="T59" s="52">
        <f>COUNTIF($L$8:$L$53,S59)</f>
        <v>4</v>
      </c>
      <c r="U59" s="52">
        <v>4</v>
      </c>
    </row>
    <row r="60" spans="1:26">
      <c r="S60" s="73" t="s">
        <v>41</v>
      </c>
      <c r="T60" s="52">
        <f t="shared" ref="T60:T62" si="2">COUNTIF($L$8:$L$53,S60)</f>
        <v>5</v>
      </c>
      <c r="U60" s="52">
        <v>5</v>
      </c>
    </row>
    <row r="61" spans="1:26" s="50" customFormat="1">
      <c r="B61" s="51"/>
      <c r="C61" s="52"/>
      <c r="D61" s="52"/>
      <c r="E61" s="52"/>
      <c r="F61" s="52"/>
      <c r="G61" s="52"/>
      <c r="H61" s="52"/>
      <c r="I61" s="52"/>
      <c r="J61" s="53"/>
      <c r="K61" s="10"/>
      <c r="L61" s="10"/>
      <c r="M61" s="10"/>
      <c r="N61" s="10"/>
      <c r="Q61" s="52"/>
      <c r="R61" s="52"/>
      <c r="S61" s="73" t="s">
        <v>31</v>
      </c>
      <c r="T61" s="52">
        <f t="shared" si="2"/>
        <v>37</v>
      </c>
      <c r="U61" s="52">
        <v>37</v>
      </c>
      <c r="V61" s="7"/>
    </row>
    <row r="62" spans="1:26" s="50" customFormat="1">
      <c r="B62" s="51"/>
      <c r="C62" s="52"/>
      <c r="D62" s="52"/>
      <c r="E62" s="52"/>
      <c r="F62" s="52"/>
      <c r="G62" s="52"/>
      <c r="H62" s="52"/>
      <c r="I62" s="52"/>
      <c r="J62" s="53"/>
      <c r="K62" s="10"/>
      <c r="L62" s="10"/>
      <c r="M62" s="10"/>
      <c r="N62" s="10"/>
      <c r="O62" s="10"/>
      <c r="Q62" s="52"/>
      <c r="R62" s="52"/>
      <c r="S62" s="73" t="s">
        <v>65</v>
      </c>
      <c r="T62" s="52">
        <f t="shared" si="2"/>
        <v>0</v>
      </c>
      <c r="U62" s="52">
        <v>0</v>
      </c>
      <c r="V62" s="7"/>
    </row>
    <row r="64" spans="1:26" s="50" customFormat="1" ht="14.25">
      <c r="B64" s="51"/>
      <c r="C64" s="49" t="s">
        <v>69</v>
      </c>
      <c r="D64" s="52"/>
      <c r="E64" s="52"/>
      <c r="F64" s="52"/>
      <c r="G64" s="52"/>
      <c r="H64" s="52"/>
      <c r="I64" s="52"/>
      <c r="J64" s="53"/>
      <c r="K64" s="52"/>
      <c r="O64" s="52"/>
      <c r="Q64" s="52"/>
      <c r="R64" s="52"/>
      <c r="S64" s="52"/>
      <c r="T64" s="52">
        <f>SUM(T59:T62)</f>
        <v>46</v>
      </c>
      <c r="U64" s="52"/>
      <c r="V64" s="7"/>
    </row>
  </sheetData>
  <autoFilter ref="A7:X7"/>
  <sortState ref="A8:WWD51">
    <sortCondition ref="D8:D51"/>
  </sortState>
  <mergeCells count="22"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J6:J7"/>
    <mergeCell ref="K6:K7"/>
    <mergeCell ref="L6:L7"/>
    <mergeCell ref="M6:M7"/>
    <mergeCell ref="N6:N7"/>
    <mergeCell ref="P6:P7"/>
  </mergeCells>
  <conditionalFormatting sqref="Q8:Q26">
    <cfRule type="cellIs" dxfId="62" priority="23" stopIfTrue="1" operator="greaterThan">
      <formula>0.05</formula>
    </cfRule>
  </conditionalFormatting>
  <conditionalFormatting sqref="J8:J26">
    <cfRule type="cellIs" dxfId="61" priority="22" operator="equal">
      <formula>0</formula>
    </cfRule>
  </conditionalFormatting>
  <conditionalFormatting sqref="O8:O26">
    <cfRule type="cellIs" dxfId="60" priority="21" operator="notEqual">
      <formula>"cntn"</formula>
    </cfRule>
  </conditionalFormatting>
  <conditionalFormatting sqref="Q27:Q48">
    <cfRule type="cellIs" dxfId="59" priority="18" stopIfTrue="1" operator="greaterThan">
      <formula>0.05</formula>
    </cfRule>
  </conditionalFormatting>
  <conditionalFormatting sqref="J27:J48">
    <cfRule type="cellIs" dxfId="58" priority="17" operator="equal">
      <formula>0</formula>
    </cfRule>
  </conditionalFormatting>
  <conditionalFormatting sqref="O27:O48">
    <cfRule type="cellIs" dxfId="57" priority="16" operator="notEqual">
      <formula>"cntn"</formula>
    </cfRule>
  </conditionalFormatting>
  <conditionalFormatting sqref="Q54:Q55">
    <cfRule type="cellIs" dxfId="56" priority="6" stopIfTrue="1" operator="greaterThan">
      <formula>0.05</formula>
    </cfRule>
  </conditionalFormatting>
  <conditionalFormatting sqref="J54:J55">
    <cfRule type="cellIs" dxfId="55" priority="5" operator="equal">
      <formula>0</formula>
    </cfRule>
  </conditionalFormatting>
  <conditionalFormatting sqref="O54:O55">
    <cfRule type="cellIs" dxfId="54" priority="4" operator="notEqual">
      <formula>"cntn"</formula>
    </cfRule>
  </conditionalFormatting>
  <conditionalFormatting sqref="Q49:Q53">
    <cfRule type="cellIs" dxfId="53" priority="10" stopIfTrue="1" operator="greaterThan">
      <formula>0.05</formula>
    </cfRule>
  </conditionalFormatting>
  <conditionalFormatting sqref="J49:J53">
    <cfRule type="cellIs" dxfId="52" priority="9" operator="equal">
      <formula>0</formula>
    </cfRule>
  </conditionalFormatting>
  <conditionalFormatting sqref="O49:O53">
    <cfRule type="cellIs" dxfId="51" priority="8" operator="notEqual">
      <formula>"cntn"</formula>
    </cfRule>
  </conditionalFormatting>
  <conditionalFormatting sqref="S8:S55">
    <cfRule type="cellIs" dxfId="50" priority="1" operator="notEqual">
      <formula>1</formula>
    </cfRule>
    <cfRule type="cellIs" dxfId="49" priority="2" operator="notEqual">
      <formula>1</formula>
    </cfRule>
  </conditionalFormatting>
  <pageMargins left="0.3" right="0.24" top="0.56999999999999995" bottom="0.5" header="0.3" footer="0.3"/>
  <pageSetup paperSize="9" scale="8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topLeftCell="A4" workbookViewId="0">
      <selection activeCell="C36" sqref="C36"/>
    </sheetView>
  </sheetViews>
  <sheetFormatPr defaultRowHeight="12.75"/>
  <cols>
    <col min="1" max="1" width="4" style="50" customWidth="1"/>
    <col min="2" max="2" width="10" style="51" customWidth="1"/>
    <col min="3" max="3" width="16.140625" style="52" customWidth="1"/>
    <col min="4" max="4" width="7.140625" style="52" customWidth="1"/>
    <col min="5" max="5" width="11.28515625" style="52" customWidth="1"/>
    <col min="6" max="6" width="9" style="52" customWidth="1"/>
    <col min="7" max="7" width="10" style="52" customWidth="1"/>
    <col min="8" max="8" width="5.28515625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8.4257812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9.140625" style="50"/>
    <col min="17" max="17" width="9.140625" style="52"/>
    <col min="18" max="18" width="14" style="52" bestFit="1" customWidth="1"/>
    <col min="19" max="19" width="9.140625" style="52"/>
    <col min="20" max="20" width="13.42578125" style="52" bestFit="1" customWidth="1"/>
    <col min="21" max="21" width="14.28515625" style="7" bestFit="1" customWidth="1"/>
    <col min="22" max="257" width="9.140625" style="7"/>
    <col min="258" max="258" width="4" style="7" customWidth="1"/>
    <col min="259" max="259" width="8.7109375" style="7" customWidth="1"/>
    <col min="260" max="260" width="9" style="7" customWidth="1"/>
    <col min="261" max="261" width="6.42578125" style="7" bestFit="1" customWidth="1"/>
    <col min="262" max="262" width="6.85546875" style="7" customWidth="1"/>
    <col min="263" max="263" width="8.7109375" style="7" customWidth="1"/>
    <col min="264" max="264" width="5.7109375" style="7" customWidth="1"/>
    <col min="265" max="266" width="7.28515625" style="7" bestFit="1" customWidth="1"/>
    <col min="267" max="267" width="7.42578125" style="7" bestFit="1" customWidth="1"/>
    <col min="268" max="268" width="6.28515625" style="7" customWidth="1"/>
    <col min="269" max="269" width="9.28515625" style="7" customWidth="1"/>
    <col min="270" max="270" width="9" style="7" customWidth="1"/>
    <col min="271" max="271" width="5.85546875" style="7" customWidth="1"/>
    <col min="272" max="273" width="9.140625" style="7"/>
    <col min="274" max="274" width="14" style="7" bestFit="1" customWidth="1"/>
    <col min="275" max="275" width="9.140625" style="7"/>
    <col min="276" max="276" width="13.42578125" style="7" bestFit="1" customWidth="1"/>
    <col min="277" max="277" width="14.28515625" style="7" bestFit="1" customWidth="1"/>
    <col min="278" max="513" width="9.140625" style="7"/>
    <col min="514" max="514" width="4" style="7" customWidth="1"/>
    <col min="515" max="515" width="8.7109375" style="7" customWidth="1"/>
    <col min="516" max="516" width="9" style="7" customWidth="1"/>
    <col min="517" max="517" width="6.42578125" style="7" bestFit="1" customWidth="1"/>
    <col min="518" max="518" width="6.85546875" style="7" customWidth="1"/>
    <col min="519" max="519" width="8.7109375" style="7" customWidth="1"/>
    <col min="520" max="520" width="5.7109375" style="7" customWidth="1"/>
    <col min="521" max="522" width="7.28515625" style="7" bestFit="1" customWidth="1"/>
    <col min="523" max="523" width="7.42578125" style="7" bestFit="1" customWidth="1"/>
    <col min="524" max="524" width="6.28515625" style="7" customWidth="1"/>
    <col min="525" max="525" width="9.28515625" style="7" customWidth="1"/>
    <col min="526" max="526" width="9" style="7" customWidth="1"/>
    <col min="527" max="527" width="5.85546875" style="7" customWidth="1"/>
    <col min="528" max="529" width="9.140625" style="7"/>
    <col min="530" max="530" width="14" style="7" bestFit="1" customWidth="1"/>
    <col min="531" max="531" width="9.140625" style="7"/>
    <col min="532" max="532" width="13.42578125" style="7" bestFit="1" customWidth="1"/>
    <col min="533" max="533" width="14.28515625" style="7" bestFit="1" customWidth="1"/>
    <col min="534" max="769" width="9.140625" style="7"/>
    <col min="770" max="770" width="4" style="7" customWidth="1"/>
    <col min="771" max="771" width="8.7109375" style="7" customWidth="1"/>
    <col min="772" max="772" width="9" style="7" customWidth="1"/>
    <col min="773" max="773" width="6.42578125" style="7" bestFit="1" customWidth="1"/>
    <col min="774" max="774" width="6.85546875" style="7" customWidth="1"/>
    <col min="775" max="775" width="8.7109375" style="7" customWidth="1"/>
    <col min="776" max="776" width="5.7109375" style="7" customWidth="1"/>
    <col min="777" max="778" width="7.28515625" style="7" bestFit="1" customWidth="1"/>
    <col min="779" max="779" width="7.42578125" style="7" bestFit="1" customWidth="1"/>
    <col min="780" max="780" width="6.28515625" style="7" customWidth="1"/>
    <col min="781" max="781" width="9.28515625" style="7" customWidth="1"/>
    <col min="782" max="782" width="9" style="7" customWidth="1"/>
    <col min="783" max="783" width="5.85546875" style="7" customWidth="1"/>
    <col min="784" max="785" width="9.140625" style="7"/>
    <col min="786" max="786" width="14" style="7" bestFit="1" customWidth="1"/>
    <col min="787" max="787" width="9.140625" style="7"/>
    <col min="788" max="788" width="13.42578125" style="7" bestFit="1" customWidth="1"/>
    <col min="789" max="789" width="14.28515625" style="7" bestFit="1" customWidth="1"/>
    <col min="790" max="1025" width="9.140625" style="7"/>
    <col min="1026" max="1026" width="4" style="7" customWidth="1"/>
    <col min="1027" max="1027" width="8.7109375" style="7" customWidth="1"/>
    <col min="1028" max="1028" width="9" style="7" customWidth="1"/>
    <col min="1029" max="1029" width="6.42578125" style="7" bestFit="1" customWidth="1"/>
    <col min="1030" max="1030" width="6.85546875" style="7" customWidth="1"/>
    <col min="1031" max="1031" width="8.7109375" style="7" customWidth="1"/>
    <col min="1032" max="1032" width="5.7109375" style="7" customWidth="1"/>
    <col min="1033" max="1034" width="7.28515625" style="7" bestFit="1" customWidth="1"/>
    <col min="1035" max="1035" width="7.42578125" style="7" bestFit="1" customWidth="1"/>
    <col min="1036" max="1036" width="6.28515625" style="7" customWidth="1"/>
    <col min="1037" max="1037" width="9.28515625" style="7" customWidth="1"/>
    <col min="1038" max="1038" width="9" style="7" customWidth="1"/>
    <col min="1039" max="1039" width="5.85546875" style="7" customWidth="1"/>
    <col min="1040" max="1041" width="9.140625" style="7"/>
    <col min="1042" max="1042" width="14" style="7" bestFit="1" customWidth="1"/>
    <col min="1043" max="1043" width="9.140625" style="7"/>
    <col min="1044" max="1044" width="13.42578125" style="7" bestFit="1" customWidth="1"/>
    <col min="1045" max="1045" width="14.28515625" style="7" bestFit="1" customWidth="1"/>
    <col min="1046" max="1281" width="9.140625" style="7"/>
    <col min="1282" max="1282" width="4" style="7" customWidth="1"/>
    <col min="1283" max="1283" width="8.7109375" style="7" customWidth="1"/>
    <col min="1284" max="1284" width="9" style="7" customWidth="1"/>
    <col min="1285" max="1285" width="6.42578125" style="7" bestFit="1" customWidth="1"/>
    <col min="1286" max="1286" width="6.85546875" style="7" customWidth="1"/>
    <col min="1287" max="1287" width="8.7109375" style="7" customWidth="1"/>
    <col min="1288" max="1288" width="5.7109375" style="7" customWidth="1"/>
    <col min="1289" max="1290" width="7.28515625" style="7" bestFit="1" customWidth="1"/>
    <col min="1291" max="1291" width="7.42578125" style="7" bestFit="1" customWidth="1"/>
    <col min="1292" max="1292" width="6.28515625" style="7" customWidth="1"/>
    <col min="1293" max="1293" width="9.28515625" style="7" customWidth="1"/>
    <col min="1294" max="1294" width="9" style="7" customWidth="1"/>
    <col min="1295" max="1295" width="5.85546875" style="7" customWidth="1"/>
    <col min="1296" max="1297" width="9.140625" style="7"/>
    <col min="1298" max="1298" width="14" style="7" bestFit="1" customWidth="1"/>
    <col min="1299" max="1299" width="9.140625" style="7"/>
    <col min="1300" max="1300" width="13.42578125" style="7" bestFit="1" customWidth="1"/>
    <col min="1301" max="1301" width="14.28515625" style="7" bestFit="1" customWidth="1"/>
    <col min="1302" max="1537" width="9.140625" style="7"/>
    <col min="1538" max="1538" width="4" style="7" customWidth="1"/>
    <col min="1539" max="1539" width="8.7109375" style="7" customWidth="1"/>
    <col min="1540" max="1540" width="9" style="7" customWidth="1"/>
    <col min="1541" max="1541" width="6.42578125" style="7" bestFit="1" customWidth="1"/>
    <col min="1542" max="1542" width="6.85546875" style="7" customWidth="1"/>
    <col min="1543" max="1543" width="8.7109375" style="7" customWidth="1"/>
    <col min="1544" max="1544" width="5.7109375" style="7" customWidth="1"/>
    <col min="1545" max="1546" width="7.28515625" style="7" bestFit="1" customWidth="1"/>
    <col min="1547" max="1547" width="7.42578125" style="7" bestFit="1" customWidth="1"/>
    <col min="1548" max="1548" width="6.28515625" style="7" customWidth="1"/>
    <col min="1549" max="1549" width="9.28515625" style="7" customWidth="1"/>
    <col min="1550" max="1550" width="9" style="7" customWidth="1"/>
    <col min="1551" max="1551" width="5.85546875" style="7" customWidth="1"/>
    <col min="1552" max="1553" width="9.140625" style="7"/>
    <col min="1554" max="1554" width="14" style="7" bestFit="1" customWidth="1"/>
    <col min="1555" max="1555" width="9.140625" style="7"/>
    <col min="1556" max="1556" width="13.42578125" style="7" bestFit="1" customWidth="1"/>
    <col min="1557" max="1557" width="14.28515625" style="7" bestFit="1" customWidth="1"/>
    <col min="1558" max="1793" width="9.140625" style="7"/>
    <col min="1794" max="1794" width="4" style="7" customWidth="1"/>
    <col min="1795" max="1795" width="8.7109375" style="7" customWidth="1"/>
    <col min="1796" max="1796" width="9" style="7" customWidth="1"/>
    <col min="1797" max="1797" width="6.42578125" style="7" bestFit="1" customWidth="1"/>
    <col min="1798" max="1798" width="6.85546875" style="7" customWidth="1"/>
    <col min="1799" max="1799" width="8.7109375" style="7" customWidth="1"/>
    <col min="1800" max="1800" width="5.7109375" style="7" customWidth="1"/>
    <col min="1801" max="1802" width="7.28515625" style="7" bestFit="1" customWidth="1"/>
    <col min="1803" max="1803" width="7.42578125" style="7" bestFit="1" customWidth="1"/>
    <col min="1804" max="1804" width="6.28515625" style="7" customWidth="1"/>
    <col min="1805" max="1805" width="9.28515625" style="7" customWidth="1"/>
    <col min="1806" max="1806" width="9" style="7" customWidth="1"/>
    <col min="1807" max="1807" width="5.85546875" style="7" customWidth="1"/>
    <col min="1808" max="1809" width="9.140625" style="7"/>
    <col min="1810" max="1810" width="14" style="7" bestFit="1" customWidth="1"/>
    <col min="1811" max="1811" width="9.140625" style="7"/>
    <col min="1812" max="1812" width="13.42578125" style="7" bestFit="1" customWidth="1"/>
    <col min="1813" max="1813" width="14.28515625" style="7" bestFit="1" customWidth="1"/>
    <col min="1814" max="2049" width="9.140625" style="7"/>
    <col min="2050" max="2050" width="4" style="7" customWidth="1"/>
    <col min="2051" max="2051" width="8.7109375" style="7" customWidth="1"/>
    <col min="2052" max="2052" width="9" style="7" customWidth="1"/>
    <col min="2053" max="2053" width="6.42578125" style="7" bestFit="1" customWidth="1"/>
    <col min="2054" max="2054" width="6.85546875" style="7" customWidth="1"/>
    <col min="2055" max="2055" width="8.7109375" style="7" customWidth="1"/>
    <col min="2056" max="2056" width="5.7109375" style="7" customWidth="1"/>
    <col min="2057" max="2058" width="7.28515625" style="7" bestFit="1" customWidth="1"/>
    <col min="2059" max="2059" width="7.42578125" style="7" bestFit="1" customWidth="1"/>
    <col min="2060" max="2060" width="6.28515625" style="7" customWidth="1"/>
    <col min="2061" max="2061" width="9.28515625" style="7" customWidth="1"/>
    <col min="2062" max="2062" width="9" style="7" customWidth="1"/>
    <col min="2063" max="2063" width="5.85546875" style="7" customWidth="1"/>
    <col min="2064" max="2065" width="9.140625" style="7"/>
    <col min="2066" max="2066" width="14" style="7" bestFit="1" customWidth="1"/>
    <col min="2067" max="2067" width="9.140625" style="7"/>
    <col min="2068" max="2068" width="13.42578125" style="7" bestFit="1" customWidth="1"/>
    <col min="2069" max="2069" width="14.28515625" style="7" bestFit="1" customWidth="1"/>
    <col min="2070" max="2305" width="9.140625" style="7"/>
    <col min="2306" max="2306" width="4" style="7" customWidth="1"/>
    <col min="2307" max="2307" width="8.7109375" style="7" customWidth="1"/>
    <col min="2308" max="2308" width="9" style="7" customWidth="1"/>
    <col min="2309" max="2309" width="6.42578125" style="7" bestFit="1" customWidth="1"/>
    <col min="2310" max="2310" width="6.85546875" style="7" customWidth="1"/>
    <col min="2311" max="2311" width="8.7109375" style="7" customWidth="1"/>
    <col min="2312" max="2312" width="5.7109375" style="7" customWidth="1"/>
    <col min="2313" max="2314" width="7.28515625" style="7" bestFit="1" customWidth="1"/>
    <col min="2315" max="2315" width="7.42578125" style="7" bestFit="1" customWidth="1"/>
    <col min="2316" max="2316" width="6.28515625" style="7" customWidth="1"/>
    <col min="2317" max="2317" width="9.28515625" style="7" customWidth="1"/>
    <col min="2318" max="2318" width="9" style="7" customWidth="1"/>
    <col min="2319" max="2319" width="5.85546875" style="7" customWidth="1"/>
    <col min="2320" max="2321" width="9.140625" style="7"/>
    <col min="2322" max="2322" width="14" style="7" bestFit="1" customWidth="1"/>
    <col min="2323" max="2323" width="9.140625" style="7"/>
    <col min="2324" max="2324" width="13.42578125" style="7" bestFit="1" customWidth="1"/>
    <col min="2325" max="2325" width="14.28515625" style="7" bestFit="1" customWidth="1"/>
    <col min="2326" max="2561" width="9.140625" style="7"/>
    <col min="2562" max="2562" width="4" style="7" customWidth="1"/>
    <col min="2563" max="2563" width="8.7109375" style="7" customWidth="1"/>
    <col min="2564" max="2564" width="9" style="7" customWidth="1"/>
    <col min="2565" max="2565" width="6.42578125" style="7" bestFit="1" customWidth="1"/>
    <col min="2566" max="2566" width="6.85546875" style="7" customWidth="1"/>
    <col min="2567" max="2567" width="8.7109375" style="7" customWidth="1"/>
    <col min="2568" max="2568" width="5.7109375" style="7" customWidth="1"/>
    <col min="2569" max="2570" width="7.28515625" style="7" bestFit="1" customWidth="1"/>
    <col min="2571" max="2571" width="7.42578125" style="7" bestFit="1" customWidth="1"/>
    <col min="2572" max="2572" width="6.28515625" style="7" customWidth="1"/>
    <col min="2573" max="2573" width="9.28515625" style="7" customWidth="1"/>
    <col min="2574" max="2574" width="9" style="7" customWidth="1"/>
    <col min="2575" max="2575" width="5.85546875" style="7" customWidth="1"/>
    <col min="2576" max="2577" width="9.140625" style="7"/>
    <col min="2578" max="2578" width="14" style="7" bestFit="1" customWidth="1"/>
    <col min="2579" max="2579" width="9.140625" style="7"/>
    <col min="2580" max="2580" width="13.42578125" style="7" bestFit="1" customWidth="1"/>
    <col min="2581" max="2581" width="14.28515625" style="7" bestFit="1" customWidth="1"/>
    <col min="2582" max="2817" width="9.140625" style="7"/>
    <col min="2818" max="2818" width="4" style="7" customWidth="1"/>
    <col min="2819" max="2819" width="8.7109375" style="7" customWidth="1"/>
    <col min="2820" max="2820" width="9" style="7" customWidth="1"/>
    <col min="2821" max="2821" width="6.42578125" style="7" bestFit="1" customWidth="1"/>
    <col min="2822" max="2822" width="6.85546875" style="7" customWidth="1"/>
    <col min="2823" max="2823" width="8.7109375" style="7" customWidth="1"/>
    <col min="2824" max="2824" width="5.7109375" style="7" customWidth="1"/>
    <col min="2825" max="2826" width="7.28515625" style="7" bestFit="1" customWidth="1"/>
    <col min="2827" max="2827" width="7.42578125" style="7" bestFit="1" customWidth="1"/>
    <col min="2828" max="2828" width="6.28515625" style="7" customWidth="1"/>
    <col min="2829" max="2829" width="9.28515625" style="7" customWidth="1"/>
    <col min="2830" max="2830" width="9" style="7" customWidth="1"/>
    <col min="2831" max="2831" width="5.85546875" style="7" customWidth="1"/>
    <col min="2832" max="2833" width="9.140625" style="7"/>
    <col min="2834" max="2834" width="14" style="7" bestFit="1" customWidth="1"/>
    <col min="2835" max="2835" width="9.140625" style="7"/>
    <col min="2836" max="2836" width="13.42578125" style="7" bestFit="1" customWidth="1"/>
    <col min="2837" max="2837" width="14.28515625" style="7" bestFit="1" customWidth="1"/>
    <col min="2838" max="3073" width="9.140625" style="7"/>
    <col min="3074" max="3074" width="4" style="7" customWidth="1"/>
    <col min="3075" max="3075" width="8.7109375" style="7" customWidth="1"/>
    <col min="3076" max="3076" width="9" style="7" customWidth="1"/>
    <col min="3077" max="3077" width="6.42578125" style="7" bestFit="1" customWidth="1"/>
    <col min="3078" max="3078" width="6.85546875" style="7" customWidth="1"/>
    <col min="3079" max="3079" width="8.7109375" style="7" customWidth="1"/>
    <col min="3080" max="3080" width="5.7109375" style="7" customWidth="1"/>
    <col min="3081" max="3082" width="7.28515625" style="7" bestFit="1" customWidth="1"/>
    <col min="3083" max="3083" width="7.42578125" style="7" bestFit="1" customWidth="1"/>
    <col min="3084" max="3084" width="6.28515625" style="7" customWidth="1"/>
    <col min="3085" max="3085" width="9.28515625" style="7" customWidth="1"/>
    <col min="3086" max="3086" width="9" style="7" customWidth="1"/>
    <col min="3087" max="3087" width="5.85546875" style="7" customWidth="1"/>
    <col min="3088" max="3089" width="9.140625" style="7"/>
    <col min="3090" max="3090" width="14" style="7" bestFit="1" customWidth="1"/>
    <col min="3091" max="3091" width="9.140625" style="7"/>
    <col min="3092" max="3092" width="13.42578125" style="7" bestFit="1" customWidth="1"/>
    <col min="3093" max="3093" width="14.28515625" style="7" bestFit="1" customWidth="1"/>
    <col min="3094" max="3329" width="9.140625" style="7"/>
    <col min="3330" max="3330" width="4" style="7" customWidth="1"/>
    <col min="3331" max="3331" width="8.7109375" style="7" customWidth="1"/>
    <col min="3332" max="3332" width="9" style="7" customWidth="1"/>
    <col min="3333" max="3333" width="6.42578125" style="7" bestFit="1" customWidth="1"/>
    <col min="3334" max="3334" width="6.85546875" style="7" customWidth="1"/>
    <col min="3335" max="3335" width="8.7109375" style="7" customWidth="1"/>
    <col min="3336" max="3336" width="5.7109375" style="7" customWidth="1"/>
    <col min="3337" max="3338" width="7.28515625" style="7" bestFit="1" customWidth="1"/>
    <col min="3339" max="3339" width="7.42578125" style="7" bestFit="1" customWidth="1"/>
    <col min="3340" max="3340" width="6.28515625" style="7" customWidth="1"/>
    <col min="3341" max="3341" width="9.28515625" style="7" customWidth="1"/>
    <col min="3342" max="3342" width="9" style="7" customWidth="1"/>
    <col min="3343" max="3343" width="5.85546875" style="7" customWidth="1"/>
    <col min="3344" max="3345" width="9.140625" style="7"/>
    <col min="3346" max="3346" width="14" style="7" bestFit="1" customWidth="1"/>
    <col min="3347" max="3347" width="9.140625" style="7"/>
    <col min="3348" max="3348" width="13.42578125" style="7" bestFit="1" customWidth="1"/>
    <col min="3349" max="3349" width="14.28515625" style="7" bestFit="1" customWidth="1"/>
    <col min="3350" max="3585" width="9.140625" style="7"/>
    <col min="3586" max="3586" width="4" style="7" customWidth="1"/>
    <col min="3587" max="3587" width="8.7109375" style="7" customWidth="1"/>
    <col min="3588" max="3588" width="9" style="7" customWidth="1"/>
    <col min="3589" max="3589" width="6.42578125" style="7" bestFit="1" customWidth="1"/>
    <col min="3590" max="3590" width="6.85546875" style="7" customWidth="1"/>
    <col min="3591" max="3591" width="8.7109375" style="7" customWidth="1"/>
    <col min="3592" max="3592" width="5.7109375" style="7" customWidth="1"/>
    <col min="3593" max="3594" width="7.28515625" style="7" bestFit="1" customWidth="1"/>
    <col min="3595" max="3595" width="7.42578125" style="7" bestFit="1" customWidth="1"/>
    <col min="3596" max="3596" width="6.28515625" style="7" customWidth="1"/>
    <col min="3597" max="3597" width="9.28515625" style="7" customWidth="1"/>
    <col min="3598" max="3598" width="9" style="7" customWidth="1"/>
    <col min="3599" max="3599" width="5.85546875" style="7" customWidth="1"/>
    <col min="3600" max="3601" width="9.140625" style="7"/>
    <col min="3602" max="3602" width="14" style="7" bestFit="1" customWidth="1"/>
    <col min="3603" max="3603" width="9.140625" style="7"/>
    <col min="3604" max="3604" width="13.42578125" style="7" bestFit="1" customWidth="1"/>
    <col min="3605" max="3605" width="14.28515625" style="7" bestFit="1" customWidth="1"/>
    <col min="3606" max="3841" width="9.140625" style="7"/>
    <col min="3842" max="3842" width="4" style="7" customWidth="1"/>
    <col min="3843" max="3843" width="8.7109375" style="7" customWidth="1"/>
    <col min="3844" max="3844" width="9" style="7" customWidth="1"/>
    <col min="3845" max="3845" width="6.42578125" style="7" bestFit="1" customWidth="1"/>
    <col min="3846" max="3846" width="6.85546875" style="7" customWidth="1"/>
    <col min="3847" max="3847" width="8.7109375" style="7" customWidth="1"/>
    <col min="3848" max="3848" width="5.7109375" style="7" customWidth="1"/>
    <col min="3849" max="3850" width="7.28515625" style="7" bestFit="1" customWidth="1"/>
    <col min="3851" max="3851" width="7.42578125" style="7" bestFit="1" customWidth="1"/>
    <col min="3852" max="3852" width="6.28515625" style="7" customWidth="1"/>
    <col min="3853" max="3853" width="9.28515625" style="7" customWidth="1"/>
    <col min="3854" max="3854" width="9" style="7" customWidth="1"/>
    <col min="3855" max="3855" width="5.85546875" style="7" customWidth="1"/>
    <col min="3856" max="3857" width="9.140625" style="7"/>
    <col min="3858" max="3858" width="14" style="7" bestFit="1" customWidth="1"/>
    <col min="3859" max="3859" width="9.140625" style="7"/>
    <col min="3860" max="3860" width="13.42578125" style="7" bestFit="1" customWidth="1"/>
    <col min="3861" max="3861" width="14.28515625" style="7" bestFit="1" customWidth="1"/>
    <col min="3862" max="4097" width="9.140625" style="7"/>
    <col min="4098" max="4098" width="4" style="7" customWidth="1"/>
    <col min="4099" max="4099" width="8.7109375" style="7" customWidth="1"/>
    <col min="4100" max="4100" width="9" style="7" customWidth="1"/>
    <col min="4101" max="4101" width="6.42578125" style="7" bestFit="1" customWidth="1"/>
    <col min="4102" max="4102" width="6.85546875" style="7" customWidth="1"/>
    <col min="4103" max="4103" width="8.7109375" style="7" customWidth="1"/>
    <col min="4104" max="4104" width="5.7109375" style="7" customWidth="1"/>
    <col min="4105" max="4106" width="7.28515625" style="7" bestFit="1" customWidth="1"/>
    <col min="4107" max="4107" width="7.42578125" style="7" bestFit="1" customWidth="1"/>
    <col min="4108" max="4108" width="6.28515625" style="7" customWidth="1"/>
    <col min="4109" max="4109" width="9.28515625" style="7" customWidth="1"/>
    <col min="4110" max="4110" width="9" style="7" customWidth="1"/>
    <col min="4111" max="4111" width="5.85546875" style="7" customWidth="1"/>
    <col min="4112" max="4113" width="9.140625" style="7"/>
    <col min="4114" max="4114" width="14" style="7" bestFit="1" customWidth="1"/>
    <col min="4115" max="4115" width="9.140625" style="7"/>
    <col min="4116" max="4116" width="13.42578125" style="7" bestFit="1" customWidth="1"/>
    <col min="4117" max="4117" width="14.28515625" style="7" bestFit="1" customWidth="1"/>
    <col min="4118" max="4353" width="9.140625" style="7"/>
    <col min="4354" max="4354" width="4" style="7" customWidth="1"/>
    <col min="4355" max="4355" width="8.7109375" style="7" customWidth="1"/>
    <col min="4356" max="4356" width="9" style="7" customWidth="1"/>
    <col min="4357" max="4357" width="6.42578125" style="7" bestFit="1" customWidth="1"/>
    <col min="4358" max="4358" width="6.85546875" style="7" customWidth="1"/>
    <col min="4359" max="4359" width="8.7109375" style="7" customWidth="1"/>
    <col min="4360" max="4360" width="5.7109375" style="7" customWidth="1"/>
    <col min="4361" max="4362" width="7.28515625" style="7" bestFit="1" customWidth="1"/>
    <col min="4363" max="4363" width="7.42578125" style="7" bestFit="1" customWidth="1"/>
    <col min="4364" max="4364" width="6.28515625" style="7" customWidth="1"/>
    <col min="4365" max="4365" width="9.28515625" style="7" customWidth="1"/>
    <col min="4366" max="4366" width="9" style="7" customWidth="1"/>
    <col min="4367" max="4367" width="5.85546875" style="7" customWidth="1"/>
    <col min="4368" max="4369" width="9.140625" style="7"/>
    <col min="4370" max="4370" width="14" style="7" bestFit="1" customWidth="1"/>
    <col min="4371" max="4371" width="9.140625" style="7"/>
    <col min="4372" max="4372" width="13.42578125" style="7" bestFit="1" customWidth="1"/>
    <col min="4373" max="4373" width="14.28515625" style="7" bestFit="1" customWidth="1"/>
    <col min="4374" max="4609" width="9.140625" style="7"/>
    <col min="4610" max="4610" width="4" style="7" customWidth="1"/>
    <col min="4611" max="4611" width="8.7109375" style="7" customWidth="1"/>
    <col min="4612" max="4612" width="9" style="7" customWidth="1"/>
    <col min="4613" max="4613" width="6.42578125" style="7" bestFit="1" customWidth="1"/>
    <col min="4614" max="4614" width="6.85546875" style="7" customWidth="1"/>
    <col min="4615" max="4615" width="8.7109375" style="7" customWidth="1"/>
    <col min="4616" max="4616" width="5.7109375" style="7" customWidth="1"/>
    <col min="4617" max="4618" width="7.28515625" style="7" bestFit="1" customWidth="1"/>
    <col min="4619" max="4619" width="7.42578125" style="7" bestFit="1" customWidth="1"/>
    <col min="4620" max="4620" width="6.28515625" style="7" customWidth="1"/>
    <col min="4621" max="4621" width="9.28515625" style="7" customWidth="1"/>
    <col min="4622" max="4622" width="9" style="7" customWidth="1"/>
    <col min="4623" max="4623" width="5.85546875" style="7" customWidth="1"/>
    <col min="4624" max="4625" width="9.140625" style="7"/>
    <col min="4626" max="4626" width="14" style="7" bestFit="1" customWidth="1"/>
    <col min="4627" max="4627" width="9.140625" style="7"/>
    <col min="4628" max="4628" width="13.42578125" style="7" bestFit="1" customWidth="1"/>
    <col min="4629" max="4629" width="14.28515625" style="7" bestFit="1" customWidth="1"/>
    <col min="4630" max="4865" width="9.140625" style="7"/>
    <col min="4866" max="4866" width="4" style="7" customWidth="1"/>
    <col min="4867" max="4867" width="8.7109375" style="7" customWidth="1"/>
    <col min="4868" max="4868" width="9" style="7" customWidth="1"/>
    <col min="4869" max="4869" width="6.42578125" style="7" bestFit="1" customWidth="1"/>
    <col min="4870" max="4870" width="6.85546875" style="7" customWidth="1"/>
    <col min="4871" max="4871" width="8.7109375" style="7" customWidth="1"/>
    <col min="4872" max="4872" width="5.7109375" style="7" customWidth="1"/>
    <col min="4873" max="4874" width="7.28515625" style="7" bestFit="1" customWidth="1"/>
    <col min="4875" max="4875" width="7.42578125" style="7" bestFit="1" customWidth="1"/>
    <col min="4876" max="4876" width="6.28515625" style="7" customWidth="1"/>
    <col min="4877" max="4877" width="9.28515625" style="7" customWidth="1"/>
    <col min="4878" max="4878" width="9" style="7" customWidth="1"/>
    <col min="4879" max="4879" width="5.85546875" style="7" customWidth="1"/>
    <col min="4880" max="4881" width="9.140625" style="7"/>
    <col min="4882" max="4882" width="14" style="7" bestFit="1" customWidth="1"/>
    <col min="4883" max="4883" width="9.140625" style="7"/>
    <col min="4884" max="4884" width="13.42578125" style="7" bestFit="1" customWidth="1"/>
    <col min="4885" max="4885" width="14.28515625" style="7" bestFit="1" customWidth="1"/>
    <col min="4886" max="5121" width="9.140625" style="7"/>
    <col min="5122" max="5122" width="4" style="7" customWidth="1"/>
    <col min="5123" max="5123" width="8.7109375" style="7" customWidth="1"/>
    <col min="5124" max="5124" width="9" style="7" customWidth="1"/>
    <col min="5125" max="5125" width="6.42578125" style="7" bestFit="1" customWidth="1"/>
    <col min="5126" max="5126" width="6.85546875" style="7" customWidth="1"/>
    <col min="5127" max="5127" width="8.7109375" style="7" customWidth="1"/>
    <col min="5128" max="5128" width="5.7109375" style="7" customWidth="1"/>
    <col min="5129" max="5130" width="7.28515625" style="7" bestFit="1" customWidth="1"/>
    <col min="5131" max="5131" width="7.42578125" style="7" bestFit="1" customWidth="1"/>
    <col min="5132" max="5132" width="6.28515625" style="7" customWidth="1"/>
    <col min="5133" max="5133" width="9.28515625" style="7" customWidth="1"/>
    <col min="5134" max="5134" width="9" style="7" customWidth="1"/>
    <col min="5135" max="5135" width="5.85546875" style="7" customWidth="1"/>
    <col min="5136" max="5137" width="9.140625" style="7"/>
    <col min="5138" max="5138" width="14" style="7" bestFit="1" customWidth="1"/>
    <col min="5139" max="5139" width="9.140625" style="7"/>
    <col min="5140" max="5140" width="13.42578125" style="7" bestFit="1" customWidth="1"/>
    <col min="5141" max="5141" width="14.28515625" style="7" bestFit="1" customWidth="1"/>
    <col min="5142" max="5377" width="9.140625" style="7"/>
    <col min="5378" max="5378" width="4" style="7" customWidth="1"/>
    <col min="5379" max="5379" width="8.7109375" style="7" customWidth="1"/>
    <col min="5380" max="5380" width="9" style="7" customWidth="1"/>
    <col min="5381" max="5381" width="6.42578125" style="7" bestFit="1" customWidth="1"/>
    <col min="5382" max="5382" width="6.85546875" style="7" customWidth="1"/>
    <col min="5383" max="5383" width="8.7109375" style="7" customWidth="1"/>
    <col min="5384" max="5384" width="5.7109375" style="7" customWidth="1"/>
    <col min="5385" max="5386" width="7.28515625" style="7" bestFit="1" customWidth="1"/>
    <col min="5387" max="5387" width="7.42578125" style="7" bestFit="1" customWidth="1"/>
    <col min="5388" max="5388" width="6.28515625" style="7" customWidth="1"/>
    <col min="5389" max="5389" width="9.28515625" style="7" customWidth="1"/>
    <col min="5390" max="5390" width="9" style="7" customWidth="1"/>
    <col min="5391" max="5391" width="5.85546875" style="7" customWidth="1"/>
    <col min="5392" max="5393" width="9.140625" style="7"/>
    <col min="5394" max="5394" width="14" style="7" bestFit="1" customWidth="1"/>
    <col min="5395" max="5395" width="9.140625" style="7"/>
    <col min="5396" max="5396" width="13.42578125" style="7" bestFit="1" customWidth="1"/>
    <col min="5397" max="5397" width="14.28515625" style="7" bestFit="1" customWidth="1"/>
    <col min="5398" max="5633" width="9.140625" style="7"/>
    <col min="5634" max="5634" width="4" style="7" customWidth="1"/>
    <col min="5635" max="5635" width="8.7109375" style="7" customWidth="1"/>
    <col min="5636" max="5636" width="9" style="7" customWidth="1"/>
    <col min="5637" max="5637" width="6.42578125" style="7" bestFit="1" customWidth="1"/>
    <col min="5638" max="5638" width="6.85546875" style="7" customWidth="1"/>
    <col min="5639" max="5639" width="8.7109375" style="7" customWidth="1"/>
    <col min="5640" max="5640" width="5.7109375" style="7" customWidth="1"/>
    <col min="5641" max="5642" width="7.28515625" style="7" bestFit="1" customWidth="1"/>
    <col min="5643" max="5643" width="7.42578125" style="7" bestFit="1" customWidth="1"/>
    <col min="5644" max="5644" width="6.28515625" style="7" customWidth="1"/>
    <col min="5645" max="5645" width="9.28515625" style="7" customWidth="1"/>
    <col min="5646" max="5646" width="9" style="7" customWidth="1"/>
    <col min="5647" max="5647" width="5.85546875" style="7" customWidth="1"/>
    <col min="5648" max="5649" width="9.140625" style="7"/>
    <col min="5650" max="5650" width="14" style="7" bestFit="1" customWidth="1"/>
    <col min="5651" max="5651" width="9.140625" style="7"/>
    <col min="5652" max="5652" width="13.42578125" style="7" bestFit="1" customWidth="1"/>
    <col min="5653" max="5653" width="14.28515625" style="7" bestFit="1" customWidth="1"/>
    <col min="5654" max="5889" width="9.140625" style="7"/>
    <col min="5890" max="5890" width="4" style="7" customWidth="1"/>
    <col min="5891" max="5891" width="8.7109375" style="7" customWidth="1"/>
    <col min="5892" max="5892" width="9" style="7" customWidth="1"/>
    <col min="5893" max="5893" width="6.42578125" style="7" bestFit="1" customWidth="1"/>
    <col min="5894" max="5894" width="6.85546875" style="7" customWidth="1"/>
    <col min="5895" max="5895" width="8.7109375" style="7" customWidth="1"/>
    <col min="5896" max="5896" width="5.7109375" style="7" customWidth="1"/>
    <col min="5897" max="5898" width="7.28515625" style="7" bestFit="1" customWidth="1"/>
    <col min="5899" max="5899" width="7.42578125" style="7" bestFit="1" customWidth="1"/>
    <col min="5900" max="5900" width="6.28515625" style="7" customWidth="1"/>
    <col min="5901" max="5901" width="9.28515625" style="7" customWidth="1"/>
    <col min="5902" max="5902" width="9" style="7" customWidth="1"/>
    <col min="5903" max="5903" width="5.85546875" style="7" customWidth="1"/>
    <col min="5904" max="5905" width="9.140625" style="7"/>
    <col min="5906" max="5906" width="14" style="7" bestFit="1" customWidth="1"/>
    <col min="5907" max="5907" width="9.140625" style="7"/>
    <col min="5908" max="5908" width="13.42578125" style="7" bestFit="1" customWidth="1"/>
    <col min="5909" max="5909" width="14.28515625" style="7" bestFit="1" customWidth="1"/>
    <col min="5910" max="6145" width="9.140625" style="7"/>
    <col min="6146" max="6146" width="4" style="7" customWidth="1"/>
    <col min="6147" max="6147" width="8.7109375" style="7" customWidth="1"/>
    <col min="6148" max="6148" width="9" style="7" customWidth="1"/>
    <col min="6149" max="6149" width="6.42578125" style="7" bestFit="1" customWidth="1"/>
    <col min="6150" max="6150" width="6.85546875" style="7" customWidth="1"/>
    <col min="6151" max="6151" width="8.7109375" style="7" customWidth="1"/>
    <col min="6152" max="6152" width="5.7109375" style="7" customWidth="1"/>
    <col min="6153" max="6154" width="7.28515625" style="7" bestFit="1" customWidth="1"/>
    <col min="6155" max="6155" width="7.42578125" style="7" bestFit="1" customWidth="1"/>
    <col min="6156" max="6156" width="6.28515625" style="7" customWidth="1"/>
    <col min="6157" max="6157" width="9.28515625" style="7" customWidth="1"/>
    <col min="6158" max="6158" width="9" style="7" customWidth="1"/>
    <col min="6159" max="6159" width="5.85546875" style="7" customWidth="1"/>
    <col min="6160" max="6161" width="9.140625" style="7"/>
    <col min="6162" max="6162" width="14" style="7" bestFit="1" customWidth="1"/>
    <col min="6163" max="6163" width="9.140625" style="7"/>
    <col min="6164" max="6164" width="13.42578125" style="7" bestFit="1" customWidth="1"/>
    <col min="6165" max="6165" width="14.28515625" style="7" bestFit="1" customWidth="1"/>
    <col min="6166" max="6401" width="9.140625" style="7"/>
    <col min="6402" max="6402" width="4" style="7" customWidth="1"/>
    <col min="6403" max="6403" width="8.7109375" style="7" customWidth="1"/>
    <col min="6404" max="6404" width="9" style="7" customWidth="1"/>
    <col min="6405" max="6405" width="6.42578125" style="7" bestFit="1" customWidth="1"/>
    <col min="6406" max="6406" width="6.85546875" style="7" customWidth="1"/>
    <col min="6407" max="6407" width="8.7109375" style="7" customWidth="1"/>
    <col min="6408" max="6408" width="5.7109375" style="7" customWidth="1"/>
    <col min="6409" max="6410" width="7.28515625" style="7" bestFit="1" customWidth="1"/>
    <col min="6411" max="6411" width="7.42578125" style="7" bestFit="1" customWidth="1"/>
    <col min="6412" max="6412" width="6.28515625" style="7" customWidth="1"/>
    <col min="6413" max="6413" width="9.28515625" style="7" customWidth="1"/>
    <col min="6414" max="6414" width="9" style="7" customWidth="1"/>
    <col min="6415" max="6415" width="5.85546875" style="7" customWidth="1"/>
    <col min="6416" max="6417" width="9.140625" style="7"/>
    <col min="6418" max="6418" width="14" style="7" bestFit="1" customWidth="1"/>
    <col min="6419" max="6419" width="9.140625" style="7"/>
    <col min="6420" max="6420" width="13.42578125" style="7" bestFit="1" customWidth="1"/>
    <col min="6421" max="6421" width="14.28515625" style="7" bestFit="1" customWidth="1"/>
    <col min="6422" max="6657" width="9.140625" style="7"/>
    <col min="6658" max="6658" width="4" style="7" customWidth="1"/>
    <col min="6659" max="6659" width="8.7109375" style="7" customWidth="1"/>
    <col min="6660" max="6660" width="9" style="7" customWidth="1"/>
    <col min="6661" max="6661" width="6.42578125" style="7" bestFit="1" customWidth="1"/>
    <col min="6662" max="6662" width="6.85546875" style="7" customWidth="1"/>
    <col min="6663" max="6663" width="8.7109375" style="7" customWidth="1"/>
    <col min="6664" max="6664" width="5.7109375" style="7" customWidth="1"/>
    <col min="6665" max="6666" width="7.28515625" style="7" bestFit="1" customWidth="1"/>
    <col min="6667" max="6667" width="7.42578125" style="7" bestFit="1" customWidth="1"/>
    <col min="6668" max="6668" width="6.28515625" style="7" customWidth="1"/>
    <col min="6669" max="6669" width="9.28515625" style="7" customWidth="1"/>
    <col min="6670" max="6670" width="9" style="7" customWidth="1"/>
    <col min="6671" max="6671" width="5.85546875" style="7" customWidth="1"/>
    <col min="6672" max="6673" width="9.140625" style="7"/>
    <col min="6674" max="6674" width="14" style="7" bestFit="1" customWidth="1"/>
    <col min="6675" max="6675" width="9.140625" style="7"/>
    <col min="6676" max="6676" width="13.42578125" style="7" bestFit="1" customWidth="1"/>
    <col min="6677" max="6677" width="14.28515625" style="7" bestFit="1" customWidth="1"/>
    <col min="6678" max="6913" width="9.140625" style="7"/>
    <col min="6914" max="6914" width="4" style="7" customWidth="1"/>
    <col min="6915" max="6915" width="8.7109375" style="7" customWidth="1"/>
    <col min="6916" max="6916" width="9" style="7" customWidth="1"/>
    <col min="6917" max="6917" width="6.42578125" style="7" bestFit="1" customWidth="1"/>
    <col min="6918" max="6918" width="6.85546875" style="7" customWidth="1"/>
    <col min="6919" max="6919" width="8.7109375" style="7" customWidth="1"/>
    <col min="6920" max="6920" width="5.7109375" style="7" customWidth="1"/>
    <col min="6921" max="6922" width="7.28515625" style="7" bestFit="1" customWidth="1"/>
    <col min="6923" max="6923" width="7.42578125" style="7" bestFit="1" customWidth="1"/>
    <col min="6924" max="6924" width="6.28515625" style="7" customWidth="1"/>
    <col min="6925" max="6925" width="9.28515625" style="7" customWidth="1"/>
    <col min="6926" max="6926" width="9" style="7" customWidth="1"/>
    <col min="6927" max="6927" width="5.85546875" style="7" customWidth="1"/>
    <col min="6928" max="6929" width="9.140625" style="7"/>
    <col min="6930" max="6930" width="14" style="7" bestFit="1" customWidth="1"/>
    <col min="6931" max="6931" width="9.140625" style="7"/>
    <col min="6932" max="6932" width="13.42578125" style="7" bestFit="1" customWidth="1"/>
    <col min="6933" max="6933" width="14.28515625" style="7" bestFit="1" customWidth="1"/>
    <col min="6934" max="7169" width="9.140625" style="7"/>
    <col min="7170" max="7170" width="4" style="7" customWidth="1"/>
    <col min="7171" max="7171" width="8.7109375" style="7" customWidth="1"/>
    <col min="7172" max="7172" width="9" style="7" customWidth="1"/>
    <col min="7173" max="7173" width="6.42578125" style="7" bestFit="1" customWidth="1"/>
    <col min="7174" max="7174" width="6.85546875" style="7" customWidth="1"/>
    <col min="7175" max="7175" width="8.7109375" style="7" customWidth="1"/>
    <col min="7176" max="7176" width="5.7109375" style="7" customWidth="1"/>
    <col min="7177" max="7178" width="7.28515625" style="7" bestFit="1" customWidth="1"/>
    <col min="7179" max="7179" width="7.42578125" style="7" bestFit="1" customWidth="1"/>
    <col min="7180" max="7180" width="6.28515625" style="7" customWidth="1"/>
    <col min="7181" max="7181" width="9.28515625" style="7" customWidth="1"/>
    <col min="7182" max="7182" width="9" style="7" customWidth="1"/>
    <col min="7183" max="7183" width="5.85546875" style="7" customWidth="1"/>
    <col min="7184" max="7185" width="9.140625" style="7"/>
    <col min="7186" max="7186" width="14" style="7" bestFit="1" customWidth="1"/>
    <col min="7187" max="7187" width="9.140625" style="7"/>
    <col min="7188" max="7188" width="13.42578125" style="7" bestFit="1" customWidth="1"/>
    <col min="7189" max="7189" width="14.28515625" style="7" bestFit="1" customWidth="1"/>
    <col min="7190" max="7425" width="9.140625" style="7"/>
    <col min="7426" max="7426" width="4" style="7" customWidth="1"/>
    <col min="7427" max="7427" width="8.7109375" style="7" customWidth="1"/>
    <col min="7428" max="7428" width="9" style="7" customWidth="1"/>
    <col min="7429" max="7429" width="6.42578125" style="7" bestFit="1" customWidth="1"/>
    <col min="7430" max="7430" width="6.85546875" style="7" customWidth="1"/>
    <col min="7431" max="7431" width="8.7109375" style="7" customWidth="1"/>
    <col min="7432" max="7432" width="5.7109375" style="7" customWidth="1"/>
    <col min="7433" max="7434" width="7.28515625" style="7" bestFit="1" customWidth="1"/>
    <col min="7435" max="7435" width="7.42578125" style="7" bestFit="1" customWidth="1"/>
    <col min="7436" max="7436" width="6.28515625" style="7" customWidth="1"/>
    <col min="7437" max="7437" width="9.28515625" style="7" customWidth="1"/>
    <col min="7438" max="7438" width="9" style="7" customWidth="1"/>
    <col min="7439" max="7439" width="5.85546875" style="7" customWidth="1"/>
    <col min="7440" max="7441" width="9.140625" style="7"/>
    <col min="7442" max="7442" width="14" style="7" bestFit="1" customWidth="1"/>
    <col min="7443" max="7443" width="9.140625" style="7"/>
    <col min="7444" max="7444" width="13.42578125" style="7" bestFit="1" customWidth="1"/>
    <col min="7445" max="7445" width="14.28515625" style="7" bestFit="1" customWidth="1"/>
    <col min="7446" max="7681" width="9.140625" style="7"/>
    <col min="7682" max="7682" width="4" style="7" customWidth="1"/>
    <col min="7683" max="7683" width="8.7109375" style="7" customWidth="1"/>
    <col min="7684" max="7684" width="9" style="7" customWidth="1"/>
    <col min="7685" max="7685" width="6.42578125" style="7" bestFit="1" customWidth="1"/>
    <col min="7686" max="7686" width="6.85546875" style="7" customWidth="1"/>
    <col min="7687" max="7687" width="8.7109375" style="7" customWidth="1"/>
    <col min="7688" max="7688" width="5.7109375" style="7" customWidth="1"/>
    <col min="7689" max="7690" width="7.28515625" style="7" bestFit="1" customWidth="1"/>
    <col min="7691" max="7691" width="7.42578125" style="7" bestFit="1" customWidth="1"/>
    <col min="7692" max="7692" width="6.28515625" style="7" customWidth="1"/>
    <col min="7693" max="7693" width="9.28515625" style="7" customWidth="1"/>
    <col min="7694" max="7694" width="9" style="7" customWidth="1"/>
    <col min="7695" max="7695" width="5.85546875" style="7" customWidth="1"/>
    <col min="7696" max="7697" width="9.140625" style="7"/>
    <col min="7698" max="7698" width="14" style="7" bestFit="1" customWidth="1"/>
    <col min="7699" max="7699" width="9.140625" style="7"/>
    <col min="7700" max="7700" width="13.42578125" style="7" bestFit="1" customWidth="1"/>
    <col min="7701" max="7701" width="14.28515625" style="7" bestFit="1" customWidth="1"/>
    <col min="7702" max="7937" width="9.140625" style="7"/>
    <col min="7938" max="7938" width="4" style="7" customWidth="1"/>
    <col min="7939" max="7939" width="8.7109375" style="7" customWidth="1"/>
    <col min="7940" max="7940" width="9" style="7" customWidth="1"/>
    <col min="7941" max="7941" width="6.42578125" style="7" bestFit="1" customWidth="1"/>
    <col min="7942" max="7942" width="6.85546875" style="7" customWidth="1"/>
    <col min="7943" max="7943" width="8.7109375" style="7" customWidth="1"/>
    <col min="7944" max="7944" width="5.7109375" style="7" customWidth="1"/>
    <col min="7945" max="7946" width="7.28515625" style="7" bestFit="1" customWidth="1"/>
    <col min="7947" max="7947" width="7.42578125" style="7" bestFit="1" customWidth="1"/>
    <col min="7948" max="7948" width="6.28515625" style="7" customWidth="1"/>
    <col min="7949" max="7949" width="9.28515625" style="7" customWidth="1"/>
    <col min="7950" max="7950" width="9" style="7" customWidth="1"/>
    <col min="7951" max="7951" width="5.85546875" style="7" customWidth="1"/>
    <col min="7952" max="7953" width="9.140625" style="7"/>
    <col min="7954" max="7954" width="14" style="7" bestFit="1" customWidth="1"/>
    <col min="7955" max="7955" width="9.140625" style="7"/>
    <col min="7956" max="7956" width="13.42578125" style="7" bestFit="1" customWidth="1"/>
    <col min="7957" max="7957" width="14.28515625" style="7" bestFit="1" customWidth="1"/>
    <col min="7958" max="8193" width="9.140625" style="7"/>
    <col min="8194" max="8194" width="4" style="7" customWidth="1"/>
    <col min="8195" max="8195" width="8.7109375" style="7" customWidth="1"/>
    <col min="8196" max="8196" width="9" style="7" customWidth="1"/>
    <col min="8197" max="8197" width="6.42578125" style="7" bestFit="1" customWidth="1"/>
    <col min="8198" max="8198" width="6.85546875" style="7" customWidth="1"/>
    <col min="8199" max="8199" width="8.7109375" style="7" customWidth="1"/>
    <col min="8200" max="8200" width="5.7109375" style="7" customWidth="1"/>
    <col min="8201" max="8202" width="7.28515625" style="7" bestFit="1" customWidth="1"/>
    <col min="8203" max="8203" width="7.42578125" style="7" bestFit="1" customWidth="1"/>
    <col min="8204" max="8204" width="6.28515625" style="7" customWidth="1"/>
    <col min="8205" max="8205" width="9.28515625" style="7" customWidth="1"/>
    <col min="8206" max="8206" width="9" style="7" customWidth="1"/>
    <col min="8207" max="8207" width="5.85546875" style="7" customWidth="1"/>
    <col min="8208" max="8209" width="9.140625" style="7"/>
    <col min="8210" max="8210" width="14" style="7" bestFit="1" customWidth="1"/>
    <col min="8211" max="8211" width="9.140625" style="7"/>
    <col min="8212" max="8212" width="13.42578125" style="7" bestFit="1" customWidth="1"/>
    <col min="8213" max="8213" width="14.28515625" style="7" bestFit="1" customWidth="1"/>
    <col min="8214" max="8449" width="9.140625" style="7"/>
    <col min="8450" max="8450" width="4" style="7" customWidth="1"/>
    <col min="8451" max="8451" width="8.7109375" style="7" customWidth="1"/>
    <col min="8452" max="8452" width="9" style="7" customWidth="1"/>
    <col min="8453" max="8453" width="6.42578125" style="7" bestFit="1" customWidth="1"/>
    <col min="8454" max="8454" width="6.85546875" style="7" customWidth="1"/>
    <col min="8455" max="8455" width="8.7109375" style="7" customWidth="1"/>
    <col min="8456" max="8456" width="5.7109375" style="7" customWidth="1"/>
    <col min="8457" max="8458" width="7.28515625" style="7" bestFit="1" customWidth="1"/>
    <col min="8459" max="8459" width="7.42578125" style="7" bestFit="1" customWidth="1"/>
    <col min="8460" max="8460" width="6.28515625" style="7" customWidth="1"/>
    <col min="8461" max="8461" width="9.28515625" style="7" customWidth="1"/>
    <col min="8462" max="8462" width="9" style="7" customWidth="1"/>
    <col min="8463" max="8463" width="5.85546875" style="7" customWidth="1"/>
    <col min="8464" max="8465" width="9.140625" style="7"/>
    <col min="8466" max="8466" width="14" style="7" bestFit="1" customWidth="1"/>
    <col min="8467" max="8467" width="9.140625" style="7"/>
    <col min="8468" max="8468" width="13.42578125" style="7" bestFit="1" customWidth="1"/>
    <col min="8469" max="8469" width="14.28515625" style="7" bestFit="1" customWidth="1"/>
    <col min="8470" max="8705" width="9.140625" style="7"/>
    <col min="8706" max="8706" width="4" style="7" customWidth="1"/>
    <col min="8707" max="8707" width="8.7109375" style="7" customWidth="1"/>
    <col min="8708" max="8708" width="9" style="7" customWidth="1"/>
    <col min="8709" max="8709" width="6.42578125" style="7" bestFit="1" customWidth="1"/>
    <col min="8710" max="8710" width="6.85546875" style="7" customWidth="1"/>
    <col min="8711" max="8711" width="8.7109375" style="7" customWidth="1"/>
    <col min="8712" max="8712" width="5.7109375" style="7" customWidth="1"/>
    <col min="8713" max="8714" width="7.28515625" style="7" bestFit="1" customWidth="1"/>
    <col min="8715" max="8715" width="7.42578125" style="7" bestFit="1" customWidth="1"/>
    <col min="8716" max="8716" width="6.28515625" style="7" customWidth="1"/>
    <col min="8717" max="8717" width="9.28515625" style="7" customWidth="1"/>
    <col min="8718" max="8718" width="9" style="7" customWidth="1"/>
    <col min="8719" max="8719" width="5.85546875" style="7" customWidth="1"/>
    <col min="8720" max="8721" width="9.140625" style="7"/>
    <col min="8722" max="8722" width="14" style="7" bestFit="1" customWidth="1"/>
    <col min="8723" max="8723" width="9.140625" style="7"/>
    <col min="8724" max="8724" width="13.42578125" style="7" bestFit="1" customWidth="1"/>
    <col min="8725" max="8725" width="14.28515625" style="7" bestFit="1" customWidth="1"/>
    <col min="8726" max="8961" width="9.140625" style="7"/>
    <col min="8962" max="8962" width="4" style="7" customWidth="1"/>
    <col min="8963" max="8963" width="8.7109375" style="7" customWidth="1"/>
    <col min="8964" max="8964" width="9" style="7" customWidth="1"/>
    <col min="8965" max="8965" width="6.42578125" style="7" bestFit="1" customWidth="1"/>
    <col min="8966" max="8966" width="6.85546875" style="7" customWidth="1"/>
    <col min="8967" max="8967" width="8.7109375" style="7" customWidth="1"/>
    <col min="8968" max="8968" width="5.7109375" style="7" customWidth="1"/>
    <col min="8969" max="8970" width="7.28515625" style="7" bestFit="1" customWidth="1"/>
    <col min="8971" max="8971" width="7.42578125" style="7" bestFit="1" customWidth="1"/>
    <col min="8972" max="8972" width="6.28515625" style="7" customWidth="1"/>
    <col min="8973" max="8973" width="9.28515625" style="7" customWidth="1"/>
    <col min="8974" max="8974" width="9" style="7" customWidth="1"/>
    <col min="8975" max="8975" width="5.85546875" style="7" customWidth="1"/>
    <col min="8976" max="8977" width="9.140625" style="7"/>
    <col min="8978" max="8978" width="14" style="7" bestFit="1" customWidth="1"/>
    <col min="8979" max="8979" width="9.140625" style="7"/>
    <col min="8980" max="8980" width="13.42578125" style="7" bestFit="1" customWidth="1"/>
    <col min="8981" max="8981" width="14.28515625" style="7" bestFit="1" customWidth="1"/>
    <col min="8982" max="9217" width="9.140625" style="7"/>
    <col min="9218" max="9218" width="4" style="7" customWidth="1"/>
    <col min="9219" max="9219" width="8.7109375" style="7" customWidth="1"/>
    <col min="9220" max="9220" width="9" style="7" customWidth="1"/>
    <col min="9221" max="9221" width="6.42578125" style="7" bestFit="1" customWidth="1"/>
    <col min="9222" max="9222" width="6.85546875" style="7" customWidth="1"/>
    <col min="9223" max="9223" width="8.7109375" style="7" customWidth="1"/>
    <col min="9224" max="9224" width="5.7109375" style="7" customWidth="1"/>
    <col min="9225" max="9226" width="7.28515625" style="7" bestFit="1" customWidth="1"/>
    <col min="9227" max="9227" width="7.42578125" style="7" bestFit="1" customWidth="1"/>
    <col min="9228" max="9228" width="6.28515625" style="7" customWidth="1"/>
    <col min="9229" max="9229" width="9.28515625" style="7" customWidth="1"/>
    <col min="9230" max="9230" width="9" style="7" customWidth="1"/>
    <col min="9231" max="9231" width="5.85546875" style="7" customWidth="1"/>
    <col min="9232" max="9233" width="9.140625" style="7"/>
    <col min="9234" max="9234" width="14" style="7" bestFit="1" customWidth="1"/>
    <col min="9235" max="9235" width="9.140625" style="7"/>
    <col min="9236" max="9236" width="13.42578125" style="7" bestFit="1" customWidth="1"/>
    <col min="9237" max="9237" width="14.28515625" style="7" bestFit="1" customWidth="1"/>
    <col min="9238" max="9473" width="9.140625" style="7"/>
    <col min="9474" max="9474" width="4" style="7" customWidth="1"/>
    <col min="9475" max="9475" width="8.7109375" style="7" customWidth="1"/>
    <col min="9476" max="9476" width="9" style="7" customWidth="1"/>
    <col min="9477" max="9477" width="6.42578125" style="7" bestFit="1" customWidth="1"/>
    <col min="9478" max="9478" width="6.85546875" style="7" customWidth="1"/>
    <col min="9479" max="9479" width="8.7109375" style="7" customWidth="1"/>
    <col min="9480" max="9480" width="5.7109375" style="7" customWidth="1"/>
    <col min="9481" max="9482" width="7.28515625" style="7" bestFit="1" customWidth="1"/>
    <col min="9483" max="9483" width="7.42578125" style="7" bestFit="1" customWidth="1"/>
    <col min="9484" max="9484" width="6.28515625" style="7" customWidth="1"/>
    <col min="9485" max="9485" width="9.28515625" style="7" customWidth="1"/>
    <col min="9486" max="9486" width="9" style="7" customWidth="1"/>
    <col min="9487" max="9487" width="5.85546875" style="7" customWidth="1"/>
    <col min="9488" max="9489" width="9.140625" style="7"/>
    <col min="9490" max="9490" width="14" style="7" bestFit="1" customWidth="1"/>
    <col min="9491" max="9491" width="9.140625" style="7"/>
    <col min="9492" max="9492" width="13.42578125" style="7" bestFit="1" customWidth="1"/>
    <col min="9493" max="9493" width="14.28515625" style="7" bestFit="1" customWidth="1"/>
    <col min="9494" max="9729" width="9.140625" style="7"/>
    <col min="9730" max="9730" width="4" style="7" customWidth="1"/>
    <col min="9731" max="9731" width="8.7109375" style="7" customWidth="1"/>
    <col min="9732" max="9732" width="9" style="7" customWidth="1"/>
    <col min="9733" max="9733" width="6.42578125" style="7" bestFit="1" customWidth="1"/>
    <col min="9734" max="9734" width="6.85546875" style="7" customWidth="1"/>
    <col min="9735" max="9735" width="8.7109375" style="7" customWidth="1"/>
    <col min="9736" max="9736" width="5.7109375" style="7" customWidth="1"/>
    <col min="9737" max="9738" width="7.28515625" style="7" bestFit="1" customWidth="1"/>
    <col min="9739" max="9739" width="7.42578125" style="7" bestFit="1" customWidth="1"/>
    <col min="9740" max="9740" width="6.28515625" style="7" customWidth="1"/>
    <col min="9741" max="9741" width="9.28515625" style="7" customWidth="1"/>
    <col min="9742" max="9742" width="9" style="7" customWidth="1"/>
    <col min="9743" max="9743" width="5.85546875" style="7" customWidth="1"/>
    <col min="9744" max="9745" width="9.140625" style="7"/>
    <col min="9746" max="9746" width="14" style="7" bestFit="1" customWidth="1"/>
    <col min="9747" max="9747" width="9.140625" style="7"/>
    <col min="9748" max="9748" width="13.42578125" style="7" bestFit="1" customWidth="1"/>
    <col min="9749" max="9749" width="14.28515625" style="7" bestFit="1" customWidth="1"/>
    <col min="9750" max="9985" width="9.140625" style="7"/>
    <col min="9986" max="9986" width="4" style="7" customWidth="1"/>
    <col min="9987" max="9987" width="8.7109375" style="7" customWidth="1"/>
    <col min="9988" max="9988" width="9" style="7" customWidth="1"/>
    <col min="9989" max="9989" width="6.42578125" style="7" bestFit="1" customWidth="1"/>
    <col min="9990" max="9990" width="6.85546875" style="7" customWidth="1"/>
    <col min="9991" max="9991" width="8.7109375" style="7" customWidth="1"/>
    <col min="9992" max="9992" width="5.7109375" style="7" customWidth="1"/>
    <col min="9993" max="9994" width="7.28515625" style="7" bestFit="1" customWidth="1"/>
    <col min="9995" max="9995" width="7.42578125" style="7" bestFit="1" customWidth="1"/>
    <col min="9996" max="9996" width="6.28515625" style="7" customWidth="1"/>
    <col min="9997" max="9997" width="9.28515625" style="7" customWidth="1"/>
    <col min="9998" max="9998" width="9" style="7" customWidth="1"/>
    <col min="9999" max="9999" width="5.85546875" style="7" customWidth="1"/>
    <col min="10000" max="10001" width="9.140625" style="7"/>
    <col min="10002" max="10002" width="14" style="7" bestFit="1" customWidth="1"/>
    <col min="10003" max="10003" width="9.140625" style="7"/>
    <col min="10004" max="10004" width="13.42578125" style="7" bestFit="1" customWidth="1"/>
    <col min="10005" max="10005" width="14.28515625" style="7" bestFit="1" customWidth="1"/>
    <col min="10006" max="10241" width="9.140625" style="7"/>
    <col min="10242" max="10242" width="4" style="7" customWidth="1"/>
    <col min="10243" max="10243" width="8.7109375" style="7" customWidth="1"/>
    <col min="10244" max="10244" width="9" style="7" customWidth="1"/>
    <col min="10245" max="10245" width="6.42578125" style="7" bestFit="1" customWidth="1"/>
    <col min="10246" max="10246" width="6.85546875" style="7" customWidth="1"/>
    <col min="10247" max="10247" width="8.7109375" style="7" customWidth="1"/>
    <col min="10248" max="10248" width="5.7109375" style="7" customWidth="1"/>
    <col min="10249" max="10250" width="7.28515625" style="7" bestFit="1" customWidth="1"/>
    <col min="10251" max="10251" width="7.42578125" style="7" bestFit="1" customWidth="1"/>
    <col min="10252" max="10252" width="6.28515625" style="7" customWidth="1"/>
    <col min="10253" max="10253" width="9.28515625" style="7" customWidth="1"/>
    <col min="10254" max="10254" width="9" style="7" customWidth="1"/>
    <col min="10255" max="10255" width="5.85546875" style="7" customWidth="1"/>
    <col min="10256" max="10257" width="9.140625" style="7"/>
    <col min="10258" max="10258" width="14" style="7" bestFit="1" customWidth="1"/>
    <col min="10259" max="10259" width="9.140625" style="7"/>
    <col min="10260" max="10260" width="13.42578125" style="7" bestFit="1" customWidth="1"/>
    <col min="10261" max="10261" width="14.28515625" style="7" bestFit="1" customWidth="1"/>
    <col min="10262" max="10497" width="9.140625" style="7"/>
    <col min="10498" max="10498" width="4" style="7" customWidth="1"/>
    <col min="10499" max="10499" width="8.7109375" style="7" customWidth="1"/>
    <col min="10500" max="10500" width="9" style="7" customWidth="1"/>
    <col min="10501" max="10501" width="6.42578125" style="7" bestFit="1" customWidth="1"/>
    <col min="10502" max="10502" width="6.85546875" style="7" customWidth="1"/>
    <col min="10503" max="10503" width="8.7109375" style="7" customWidth="1"/>
    <col min="10504" max="10504" width="5.7109375" style="7" customWidth="1"/>
    <col min="10505" max="10506" width="7.28515625" style="7" bestFit="1" customWidth="1"/>
    <col min="10507" max="10507" width="7.42578125" style="7" bestFit="1" customWidth="1"/>
    <col min="10508" max="10508" width="6.28515625" style="7" customWidth="1"/>
    <col min="10509" max="10509" width="9.28515625" style="7" customWidth="1"/>
    <col min="10510" max="10510" width="9" style="7" customWidth="1"/>
    <col min="10511" max="10511" width="5.85546875" style="7" customWidth="1"/>
    <col min="10512" max="10513" width="9.140625" style="7"/>
    <col min="10514" max="10514" width="14" style="7" bestFit="1" customWidth="1"/>
    <col min="10515" max="10515" width="9.140625" style="7"/>
    <col min="10516" max="10516" width="13.42578125" style="7" bestFit="1" customWidth="1"/>
    <col min="10517" max="10517" width="14.28515625" style="7" bestFit="1" customWidth="1"/>
    <col min="10518" max="10753" width="9.140625" style="7"/>
    <col min="10754" max="10754" width="4" style="7" customWidth="1"/>
    <col min="10755" max="10755" width="8.7109375" style="7" customWidth="1"/>
    <col min="10756" max="10756" width="9" style="7" customWidth="1"/>
    <col min="10757" max="10757" width="6.42578125" style="7" bestFit="1" customWidth="1"/>
    <col min="10758" max="10758" width="6.85546875" style="7" customWidth="1"/>
    <col min="10759" max="10759" width="8.7109375" style="7" customWidth="1"/>
    <col min="10760" max="10760" width="5.7109375" style="7" customWidth="1"/>
    <col min="10761" max="10762" width="7.28515625" style="7" bestFit="1" customWidth="1"/>
    <col min="10763" max="10763" width="7.42578125" style="7" bestFit="1" customWidth="1"/>
    <col min="10764" max="10764" width="6.28515625" style="7" customWidth="1"/>
    <col min="10765" max="10765" width="9.28515625" style="7" customWidth="1"/>
    <col min="10766" max="10766" width="9" style="7" customWidth="1"/>
    <col min="10767" max="10767" width="5.85546875" style="7" customWidth="1"/>
    <col min="10768" max="10769" width="9.140625" style="7"/>
    <col min="10770" max="10770" width="14" style="7" bestFit="1" customWidth="1"/>
    <col min="10771" max="10771" width="9.140625" style="7"/>
    <col min="10772" max="10772" width="13.42578125" style="7" bestFit="1" customWidth="1"/>
    <col min="10773" max="10773" width="14.28515625" style="7" bestFit="1" customWidth="1"/>
    <col min="10774" max="11009" width="9.140625" style="7"/>
    <col min="11010" max="11010" width="4" style="7" customWidth="1"/>
    <col min="11011" max="11011" width="8.7109375" style="7" customWidth="1"/>
    <col min="11012" max="11012" width="9" style="7" customWidth="1"/>
    <col min="11013" max="11013" width="6.42578125" style="7" bestFit="1" customWidth="1"/>
    <col min="11014" max="11014" width="6.85546875" style="7" customWidth="1"/>
    <col min="11015" max="11015" width="8.7109375" style="7" customWidth="1"/>
    <col min="11016" max="11016" width="5.7109375" style="7" customWidth="1"/>
    <col min="11017" max="11018" width="7.28515625" style="7" bestFit="1" customWidth="1"/>
    <col min="11019" max="11019" width="7.42578125" style="7" bestFit="1" customWidth="1"/>
    <col min="11020" max="11020" width="6.28515625" style="7" customWidth="1"/>
    <col min="11021" max="11021" width="9.28515625" style="7" customWidth="1"/>
    <col min="11022" max="11022" width="9" style="7" customWidth="1"/>
    <col min="11023" max="11023" width="5.85546875" style="7" customWidth="1"/>
    <col min="11024" max="11025" width="9.140625" style="7"/>
    <col min="11026" max="11026" width="14" style="7" bestFit="1" customWidth="1"/>
    <col min="11027" max="11027" width="9.140625" style="7"/>
    <col min="11028" max="11028" width="13.42578125" style="7" bestFit="1" customWidth="1"/>
    <col min="11029" max="11029" width="14.28515625" style="7" bestFit="1" customWidth="1"/>
    <col min="11030" max="11265" width="9.140625" style="7"/>
    <col min="11266" max="11266" width="4" style="7" customWidth="1"/>
    <col min="11267" max="11267" width="8.7109375" style="7" customWidth="1"/>
    <col min="11268" max="11268" width="9" style="7" customWidth="1"/>
    <col min="11269" max="11269" width="6.42578125" style="7" bestFit="1" customWidth="1"/>
    <col min="11270" max="11270" width="6.85546875" style="7" customWidth="1"/>
    <col min="11271" max="11271" width="8.7109375" style="7" customWidth="1"/>
    <col min="11272" max="11272" width="5.7109375" style="7" customWidth="1"/>
    <col min="11273" max="11274" width="7.28515625" style="7" bestFit="1" customWidth="1"/>
    <col min="11275" max="11275" width="7.42578125" style="7" bestFit="1" customWidth="1"/>
    <col min="11276" max="11276" width="6.28515625" style="7" customWidth="1"/>
    <col min="11277" max="11277" width="9.28515625" style="7" customWidth="1"/>
    <col min="11278" max="11278" width="9" style="7" customWidth="1"/>
    <col min="11279" max="11279" width="5.85546875" style="7" customWidth="1"/>
    <col min="11280" max="11281" width="9.140625" style="7"/>
    <col min="11282" max="11282" width="14" style="7" bestFit="1" customWidth="1"/>
    <col min="11283" max="11283" width="9.140625" style="7"/>
    <col min="11284" max="11284" width="13.42578125" style="7" bestFit="1" customWidth="1"/>
    <col min="11285" max="11285" width="14.28515625" style="7" bestFit="1" customWidth="1"/>
    <col min="11286" max="11521" width="9.140625" style="7"/>
    <col min="11522" max="11522" width="4" style="7" customWidth="1"/>
    <col min="11523" max="11523" width="8.7109375" style="7" customWidth="1"/>
    <col min="11524" max="11524" width="9" style="7" customWidth="1"/>
    <col min="11525" max="11525" width="6.42578125" style="7" bestFit="1" customWidth="1"/>
    <col min="11526" max="11526" width="6.85546875" style="7" customWidth="1"/>
    <col min="11527" max="11527" width="8.7109375" style="7" customWidth="1"/>
    <col min="11528" max="11528" width="5.7109375" style="7" customWidth="1"/>
    <col min="11529" max="11530" width="7.28515625" style="7" bestFit="1" customWidth="1"/>
    <col min="11531" max="11531" width="7.42578125" style="7" bestFit="1" customWidth="1"/>
    <col min="11532" max="11532" width="6.28515625" style="7" customWidth="1"/>
    <col min="11533" max="11533" width="9.28515625" style="7" customWidth="1"/>
    <col min="11534" max="11534" width="9" style="7" customWidth="1"/>
    <col min="11535" max="11535" width="5.85546875" style="7" customWidth="1"/>
    <col min="11536" max="11537" width="9.140625" style="7"/>
    <col min="11538" max="11538" width="14" style="7" bestFit="1" customWidth="1"/>
    <col min="11539" max="11539" width="9.140625" style="7"/>
    <col min="11540" max="11540" width="13.42578125" style="7" bestFit="1" customWidth="1"/>
    <col min="11541" max="11541" width="14.28515625" style="7" bestFit="1" customWidth="1"/>
    <col min="11542" max="11777" width="9.140625" style="7"/>
    <col min="11778" max="11778" width="4" style="7" customWidth="1"/>
    <col min="11779" max="11779" width="8.7109375" style="7" customWidth="1"/>
    <col min="11780" max="11780" width="9" style="7" customWidth="1"/>
    <col min="11781" max="11781" width="6.42578125" style="7" bestFit="1" customWidth="1"/>
    <col min="11782" max="11782" width="6.85546875" style="7" customWidth="1"/>
    <col min="11783" max="11783" width="8.7109375" style="7" customWidth="1"/>
    <col min="11784" max="11784" width="5.7109375" style="7" customWidth="1"/>
    <col min="11785" max="11786" width="7.28515625" style="7" bestFit="1" customWidth="1"/>
    <col min="11787" max="11787" width="7.42578125" style="7" bestFit="1" customWidth="1"/>
    <col min="11788" max="11788" width="6.28515625" style="7" customWidth="1"/>
    <col min="11789" max="11789" width="9.28515625" style="7" customWidth="1"/>
    <col min="11790" max="11790" width="9" style="7" customWidth="1"/>
    <col min="11791" max="11791" width="5.85546875" style="7" customWidth="1"/>
    <col min="11792" max="11793" width="9.140625" style="7"/>
    <col min="11794" max="11794" width="14" style="7" bestFit="1" customWidth="1"/>
    <col min="11795" max="11795" width="9.140625" style="7"/>
    <col min="11796" max="11796" width="13.42578125" style="7" bestFit="1" customWidth="1"/>
    <col min="11797" max="11797" width="14.28515625" style="7" bestFit="1" customWidth="1"/>
    <col min="11798" max="12033" width="9.140625" style="7"/>
    <col min="12034" max="12034" width="4" style="7" customWidth="1"/>
    <col min="12035" max="12035" width="8.7109375" style="7" customWidth="1"/>
    <col min="12036" max="12036" width="9" style="7" customWidth="1"/>
    <col min="12037" max="12037" width="6.42578125" style="7" bestFit="1" customWidth="1"/>
    <col min="12038" max="12038" width="6.85546875" style="7" customWidth="1"/>
    <col min="12039" max="12039" width="8.7109375" style="7" customWidth="1"/>
    <col min="12040" max="12040" width="5.7109375" style="7" customWidth="1"/>
    <col min="12041" max="12042" width="7.28515625" style="7" bestFit="1" customWidth="1"/>
    <col min="12043" max="12043" width="7.42578125" style="7" bestFit="1" customWidth="1"/>
    <col min="12044" max="12044" width="6.28515625" style="7" customWidth="1"/>
    <col min="12045" max="12045" width="9.28515625" style="7" customWidth="1"/>
    <col min="12046" max="12046" width="9" style="7" customWidth="1"/>
    <col min="12047" max="12047" width="5.85546875" style="7" customWidth="1"/>
    <col min="12048" max="12049" width="9.140625" style="7"/>
    <col min="12050" max="12050" width="14" style="7" bestFit="1" customWidth="1"/>
    <col min="12051" max="12051" width="9.140625" style="7"/>
    <col min="12052" max="12052" width="13.42578125" style="7" bestFit="1" customWidth="1"/>
    <col min="12053" max="12053" width="14.28515625" style="7" bestFit="1" customWidth="1"/>
    <col min="12054" max="12289" width="9.140625" style="7"/>
    <col min="12290" max="12290" width="4" style="7" customWidth="1"/>
    <col min="12291" max="12291" width="8.7109375" style="7" customWidth="1"/>
    <col min="12292" max="12292" width="9" style="7" customWidth="1"/>
    <col min="12293" max="12293" width="6.42578125" style="7" bestFit="1" customWidth="1"/>
    <col min="12294" max="12294" width="6.85546875" style="7" customWidth="1"/>
    <col min="12295" max="12295" width="8.7109375" style="7" customWidth="1"/>
    <col min="12296" max="12296" width="5.7109375" style="7" customWidth="1"/>
    <col min="12297" max="12298" width="7.28515625" style="7" bestFit="1" customWidth="1"/>
    <col min="12299" max="12299" width="7.42578125" style="7" bestFit="1" customWidth="1"/>
    <col min="12300" max="12300" width="6.28515625" style="7" customWidth="1"/>
    <col min="12301" max="12301" width="9.28515625" style="7" customWidth="1"/>
    <col min="12302" max="12302" width="9" style="7" customWidth="1"/>
    <col min="12303" max="12303" width="5.85546875" style="7" customWidth="1"/>
    <col min="12304" max="12305" width="9.140625" style="7"/>
    <col min="12306" max="12306" width="14" style="7" bestFit="1" customWidth="1"/>
    <col min="12307" max="12307" width="9.140625" style="7"/>
    <col min="12308" max="12308" width="13.42578125" style="7" bestFit="1" customWidth="1"/>
    <col min="12309" max="12309" width="14.28515625" style="7" bestFit="1" customWidth="1"/>
    <col min="12310" max="12545" width="9.140625" style="7"/>
    <col min="12546" max="12546" width="4" style="7" customWidth="1"/>
    <col min="12547" max="12547" width="8.7109375" style="7" customWidth="1"/>
    <col min="12548" max="12548" width="9" style="7" customWidth="1"/>
    <col min="12549" max="12549" width="6.42578125" style="7" bestFit="1" customWidth="1"/>
    <col min="12550" max="12550" width="6.85546875" style="7" customWidth="1"/>
    <col min="12551" max="12551" width="8.7109375" style="7" customWidth="1"/>
    <col min="12552" max="12552" width="5.7109375" style="7" customWidth="1"/>
    <col min="12553" max="12554" width="7.28515625" style="7" bestFit="1" customWidth="1"/>
    <col min="12555" max="12555" width="7.42578125" style="7" bestFit="1" customWidth="1"/>
    <col min="12556" max="12556" width="6.28515625" style="7" customWidth="1"/>
    <col min="12557" max="12557" width="9.28515625" style="7" customWidth="1"/>
    <col min="12558" max="12558" width="9" style="7" customWidth="1"/>
    <col min="12559" max="12559" width="5.85546875" style="7" customWidth="1"/>
    <col min="12560" max="12561" width="9.140625" style="7"/>
    <col min="12562" max="12562" width="14" style="7" bestFit="1" customWidth="1"/>
    <col min="12563" max="12563" width="9.140625" style="7"/>
    <col min="12564" max="12564" width="13.42578125" style="7" bestFit="1" customWidth="1"/>
    <col min="12565" max="12565" width="14.28515625" style="7" bestFit="1" customWidth="1"/>
    <col min="12566" max="12801" width="9.140625" style="7"/>
    <col min="12802" max="12802" width="4" style="7" customWidth="1"/>
    <col min="12803" max="12803" width="8.7109375" style="7" customWidth="1"/>
    <col min="12804" max="12804" width="9" style="7" customWidth="1"/>
    <col min="12805" max="12805" width="6.42578125" style="7" bestFit="1" customWidth="1"/>
    <col min="12806" max="12806" width="6.85546875" style="7" customWidth="1"/>
    <col min="12807" max="12807" width="8.7109375" style="7" customWidth="1"/>
    <col min="12808" max="12808" width="5.7109375" style="7" customWidth="1"/>
    <col min="12809" max="12810" width="7.28515625" style="7" bestFit="1" customWidth="1"/>
    <col min="12811" max="12811" width="7.42578125" style="7" bestFit="1" customWidth="1"/>
    <col min="12812" max="12812" width="6.28515625" style="7" customWidth="1"/>
    <col min="12813" max="12813" width="9.28515625" style="7" customWidth="1"/>
    <col min="12814" max="12814" width="9" style="7" customWidth="1"/>
    <col min="12815" max="12815" width="5.85546875" style="7" customWidth="1"/>
    <col min="12816" max="12817" width="9.140625" style="7"/>
    <col min="12818" max="12818" width="14" style="7" bestFit="1" customWidth="1"/>
    <col min="12819" max="12819" width="9.140625" style="7"/>
    <col min="12820" max="12820" width="13.42578125" style="7" bestFit="1" customWidth="1"/>
    <col min="12821" max="12821" width="14.28515625" style="7" bestFit="1" customWidth="1"/>
    <col min="12822" max="13057" width="9.140625" style="7"/>
    <col min="13058" max="13058" width="4" style="7" customWidth="1"/>
    <col min="13059" max="13059" width="8.7109375" style="7" customWidth="1"/>
    <col min="13060" max="13060" width="9" style="7" customWidth="1"/>
    <col min="13061" max="13061" width="6.42578125" style="7" bestFit="1" customWidth="1"/>
    <col min="13062" max="13062" width="6.85546875" style="7" customWidth="1"/>
    <col min="13063" max="13063" width="8.7109375" style="7" customWidth="1"/>
    <col min="13064" max="13064" width="5.7109375" style="7" customWidth="1"/>
    <col min="13065" max="13066" width="7.28515625" style="7" bestFit="1" customWidth="1"/>
    <col min="13067" max="13067" width="7.42578125" style="7" bestFit="1" customWidth="1"/>
    <col min="13068" max="13068" width="6.28515625" style="7" customWidth="1"/>
    <col min="13069" max="13069" width="9.28515625" style="7" customWidth="1"/>
    <col min="13070" max="13070" width="9" style="7" customWidth="1"/>
    <col min="13071" max="13071" width="5.85546875" style="7" customWidth="1"/>
    <col min="13072" max="13073" width="9.140625" style="7"/>
    <col min="13074" max="13074" width="14" style="7" bestFit="1" customWidth="1"/>
    <col min="13075" max="13075" width="9.140625" style="7"/>
    <col min="13076" max="13076" width="13.42578125" style="7" bestFit="1" customWidth="1"/>
    <col min="13077" max="13077" width="14.28515625" style="7" bestFit="1" customWidth="1"/>
    <col min="13078" max="13313" width="9.140625" style="7"/>
    <col min="13314" max="13314" width="4" style="7" customWidth="1"/>
    <col min="13315" max="13315" width="8.7109375" style="7" customWidth="1"/>
    <col min="13316" max="13316" width="9" style="7" customWidth="1"/>
    <col min="13317" max="13317" width="6.42578125" style="7" bestFit="1" customWidth="1"/>
    <col min="13318" max="13318" width="6.85546875" style="7" customWidth="1"/>
    <col min="13319" max="13319" width="8.7109375" style="7" customWidth="1"/>
    <col min="13320" max="13320" width="5.7109375" style="7" customWidth="1"/>
    <col min="13321" max="13322" width="7.28515625" style="7" bestFit="1" customWidth="1"/>
    <col min="13323" max="13323" width="7.42578125" style="7" bestFit="1" customWidth="1"/>
    <col min="13324" max="13324" width="6.28515625" style="7" customWidth="1"/>
    <col min="13325" max="13325" width="9.28515625" style="7" customWidth="1"/>
    <col min="13326" max="13326" width="9" style="7" customWidth="1"/>
    <col min="13327" max="13327" width="5.85546875" style="7" customWidth="1"/>
    <col min="13328" max="13329" width="9.140625" style="7"/>
    <col min="13330" max="13330" width="14" style="7" bestFit="1" customWidth="1"/>
    <col min="13331" max="13331" width="9.140625" style="7"/>
    <col min="13332" max="13332" width="13.42578125" style="7" bestFit="1" customWidth="1"/>
    <col min="13333" max="13333" width="14.28515625" style="7" bestFit="1" customWidth="1"/>
    <col min="13334" max="13569" width="9.140625" style="7"/>
    <col min="13570" max="13570" width="4" style="7" customWidth="1"/>
    <col min="13571" max="13571" width="8.7109375" style="7" customWidth="1"/>
    <col min="13572" max="13572" width="9" style="7" customWidth="1"/>
    <col min="13573" max="13573" width="6.42578125" style="7" bestFit="1" customWidth="1"/>
    <col min="13574" max="13574" width="6.85546875" style="7" customWidth="1"/>
    <col min="13575" max="13575" width="8.7109375" style="7" customWidth="1"/>
    <col min="13576" max="13576" width="5.7109375" style="7" customWidth="1"/>
    <col min="13577" max="13578" width="7.28515625" style="7" bestFit="1" customWidth="1"/>
    <col min="13579" max="13579" width="7.42578125" style="7" bestFit="1" customWidth="1"/>
    <col min="13580" max="13580" width="6.28515625" style="7" customWidth="1"/>
    <col min="13581" max="13581" width="9.28515625" style="7" customWidth="1"/>
    <col min="13582" max="13582" width="9" style="7" customWidth="1"/>
    <col min="13583" max="13583" width="5.85546875" style="7" customWidth="1"/>
    <col min="13584" max="13585" width="9.140625" style="7"/>
    <col min="13586" max="13586" width="14" style="7" bestFit="1" customWidth="1"/>
    <col min="13587" max="13587" width="9.140625" style="7"/>
    <col min="13588" max="13588" width="13.42578125" style="7" bestFit="1" customWidth="1"/>
    <col min="13589" max="13589" width="14.28515625" style="7" bestFit="1" customWidth="1"/>
    <col min="13590" max="13825" width="9.140625" style="7"/>
    <col min="13826" max="13826" width="4" style="7" customWidth="1"/>
    <col min="13827" max="13827" width="8.7109375" style="7" customWidth="1"/>
    <col min="13828" max="13828" width="9" style="7" customWidth="1"/>
    <col min="13829" max="13829" width="6.42578125" style="7" bestFit="1" customWidth="1"/>
    <col min="13830" max="13830" width="6.85546875" style="7" customWidth="1"/>
    <col min="13831" max="13831" width="8.7109375" style="7" customWidth="1"/>
    <col min="13832" max="13832" width="5.7109375" style="7" customWidth="1"/>
    <col min="13833" max="13834" width="7.28515625" style="7" bestFit="1" customWidth="1"/>
    <col min="13835" max="13835" width="7.42578125" style="7" bestFit="1" customWidth="1"/>
    <col min="13836" max="13836" width="6.28515625" style="7" customWidth="1"/>
    <col min="13837" max="13837" width="9.28515625" style="7" customWidth="1"/>
    <col min="13838" max="13838" width="9" style="7" customWidth="1"/>
    <col min="13839" max="13839" width="5.85546875" style="7" customWidth="1"/>
    <col min="13840" max="13841" width="9.140625" style="7"/>
    <col min="13842" max="13842" width="14" style="7" bestFit="1" customWidth="1"/>
    <col min="13843" max="13843" width="9.140625" style="7"/>
    <col min="13844" max="13844" width="13.42578125" style="7" bestFit="1" customWidth="1"/>
    <col min="13845" max="13845" width="14.28515625" style="7" bestFit="1" customWidth="1"/>
    <col min="13846" max="14081" width="9.140625" style="7"/>
    <col min="14082" max="14082" width="4" style="7" customWidth="1"/>
    <col min="14083" max="14083" width="8.7109375" style="7" customWidth="1"/>
    <col min="14084" max="14084" width="9" style="7" customWidth="1"/>
    <col min="14085" max="14085" width="6.42578125" style="7" bestFit="1" customWidth="1"/>
    <col min="14086" max="14086" width="6.85546875" style="7" customWidth="1"/>
    <col min="14087" max="14087" width="8.7109375" style="7" customWidth="1"/>
    <col min="14088" max="14088" width="5.7109375" style="7" customWidth="1"/>
    <col min="14089" max="14090" width="7.28515625" style="7" bestFit="1" customWidth="1"/>
    <col min="14091" max="14091" width="7.42578125" style="7" bestFit="1" customWidth="1"/>
    <col min="14092" max="14092" width="6.28515625" style="7" customWidth="1"/>
    <col min="14093" max="14093" width="9.28515625" style="7" customWidth="1"/>
    <col min="14094" max="14094" width="9" style="7" customWidth="1"/>
    <col min="14095" max="14095" width="5.85546875" style="7" customWidth="1"/>
    <col min="14096" max="14097" width="9.140625" style="7"/>
    <col min="14098" max="14098" width="14" style="7" bestFit="1" customWidth="1"/>
    <col min="14099" max="14099" width="9.140625" style="7"/>
    <col min="14100" max="14100" width="13.42578125" style="7" bestFit="1" customWidth="1"/>
    <col min="14101" max="14101" width="14.28515625" style="7" bestFit="1" customWidth="1"/>
    <col min="14102" max="14337" width="9.140625" style="7"/>
    <col min="14338" max="14338" width="4" style="7" customWidth="1"/>
    <col min="14339" max="14339" width="8.7109375" style="7" customWidth="1"/>
    <col min="14340" max="14340" width="9" style="7" customWidth="1"/>
    <col min="14341" max="14341" width="6.42578125" style="7" bestFit="1" customWidth="1"/>
    <col min="14342" max="14342" width="6.85546875" style="7" customWidth="1"/>
    <col min="14343" max="14343" width="8.7109375" style="7" customWidth="1"/>
    <col min="14344" max="14344" width="5.7109375" style="7" customWidth="1"/>
    <col min="14345" max="14346" width="7.28515625" style="7" bestFit="1" customWidth="1"/>
    <col min="14347" max="14347" width="7.42578125" style="7" bestFit="1" customWidth="1"/>
    <col min="14348" max="14348" width="6.28515625" style="7" customWidth="1"/>
    <col min="14349" max="14349" width="9.28515625" style="7" customWidth="1"/>
    <col min="14350" max="14350" width="9" style="7" customWidth="1"/>
    <col min="14351" max="14351" width="5.85546875" style="7" customWidth="1"/>
    <col min="14352" max="14353" width="9.140625" style="7"/>
    <col min="14354" max="14354" width="14" style="7" bestFit="1" customWidth="1"/>
    <col min="14355" max="14355" width="9.140625" style="7"/>
    <col min="14356" max="14356" width="13.42578125" style="7" bestFit="1" customWidth="1"/>
    <col min="14357" max="14357" width="14.28515625" style="7" bestFit="1" customWidth="1"/>
    <col min="14358" max="14593" width="9.140625" style="7"/>
    <col min="14594" max="14594" width="4" style="7" customWidth="1"/>
    <col min="14595" max="14595" width="8.7109375" style="7" customWidth="1"/>
    <col min="14596" max="14596" width="9" style="7" customWidth="1"/>
    <col min="14597" max="14597" width="6.42578125" style="7" bestFit="1" customWidth="1"/>
    <col min="14598" max="14598" width="6.85546875" style="7" customWidth="1"/>
    <col min="14599" max="14599" width="8.7109375" style="7" customWidth="1"/>
    <col min="14600" max="14600" width="5.7109375" style="7" customWidth="1"/>
    <col min="14601" max="14602" width="7.28515625" style="7" bestFit="1" customWidth="1"/>
    <col min="14603" max="14603" width="7.42578125" style="7" bestFit="1" customWidth="1"/>
    <col min="14604" max="14604" width="6.28515625" style="7" customWidth="1"/>
    <col min="14605" max="14605" width="9.28515625" style="7" customWidth="1"/>
    <col min="14606" max="14606" width="9" style="7" customWidth="1"/>
    <col min="14607" max="14607" width="5.85546875" style="7" customWidth="1"/>
    <col min="14608" max="14609" width="9.140625" style="7"/>
    <col min="14610" max="14610" width="14" style="7" bestFit="1" customWidth="1"/>
    <col min="14611" max="14611" width="9.140625" style="7"/>
    <col min="14612" max="14612" width="13.42578125" style="7" bestFit="1" customWidth="1"/>
    <col min="14613" max="14613" width="14.28515625" style="7" bestFit="1" customWidth="1"/>
    <col min="14614" max="14849" width="9.140625" style="7"/>
    <col min="14850" max="14850" width="4" style="7" customWidth="1"/>
    <col min="14851" max="14851" width="8.7109375" style="7" customWidth="1"/>
    <col min="14852" max="14852" width="9" style="7" customWidth="1"/>
    <col min="14853" max="14853" width="6.42578125" style="7" bestFit="1" customWidth="1"/>
    <col min="14854" max="14854" width="6.85546875" style="7" customWidth="1"/>
    <col min="14855" max="14855" width="8.7109375" style="7" customWidth="1"/>
    <col min="14856" max="14856" width="5.7109375" style="7" customWidth="1"/>
    <col min="14857" max="14858" width="7.28515625" style="7" bestFit="1" customWidth="1"/>
    <col min="14859" max="14859" width="7.42578125" style="7" bestFit="1" customWidth="1"/>
    <col min="14860" max="14860" width="6.28515625" style="7" customWidth="1"/>
    <col min="14861" max="14861" width="9.28515625" style="7" customWidth="1"/>
    <col min="14862" max="14862" width="9" style="7" customWidth="1"/>
    <col min="14863" max="14863" width="5.85546875" style="7" customWidth="1"/>
    <col min="14864" max="14865" width="9.140625" style="7"/>
    <col min="14866" max="14866" width="14" style="7" bestFit="1" customWidth="1"/>
    <col min="14867" max="14867" width="9.140625" style="7"/>
    <col min="14868" max="14868" width="13.42578125" style="7" bestFit="1" customWidth="1"/>
    <col min="14869" max="14869" width="14.28515625" style="7" bestFit="1" customWidth="1"/>
    <col min="14870" max="15105" width="9.140625" style="7"/>
    <col min="15106" max="15106" width="4" style="7" customWidth="1"/>
    <col min="15107" max="15107" width="8.7109375" style="7" customWidth="1"/>
    <col min="15108" max="15108" width="9" style="7" customWidth="1"/>
    <col min="15109" max="15109" width="6.42578125" style="7" bestFit="1" customWidth="1"/>
    <col min="15110" max="15110" width="6.85546875" style="7" customWidth="1"/>
    <col min="15111" max="15111" width="8.7109375" style="7" customWidth="1"/>
    <col min="15112" max="15112" width="5.7109375" style="7" customWidth="1"/>
    <col min="15113" max="15114" width="7.28515625" style="7" bestFit="1" customWidth="1"/>
    <col min="15115" max="15115" width="7.42578125" style="7" bestFit="1" customWidth="1"/>
    <col min="15116" max="15116" width="6.28515625" style="7" customWidth="1"/>
    <col min="15117" max="15117" width="9.28515625" style="7" customWidth="1"/>
    <col min="15118" max="15118" width="9" style="7" customWidth="1"/>
    <col min="15119" max="15119" width="5.85546875" style="7" customWidth="1"/>
    <col min="15120" max="15121" width="9.140625" style="7"/>
    <col min="15122" max="15122" width="14" style="7" bestFit="1" customWidth="1"/>
    <col min="15123" max="15123" width="9.140625" style="7"/>
    <col min="15124" max="15124" width="13.42578125" style="7" bestFit="1" customWidth="1"/>
    <col min="15125" max="15125" width="14.28515625" style="7" bestFit="1" customWidth="1"/>
    <col min="15126" max="15361" width="9.140625" style="7"/>
    <col min="15362" max="15362" width="4" style="7" customWidth="1"/>
    <col min="15363" max="15363" width="8.7109375" style="7" customWidth="1"/>
    <col min="15364" max="15364" width="9" style="7" customWidth="1"/>
    <col min="15365" max="15365" width="6.42578125" style="7" bestFit="1" customWidth="1"/>
    <col min="15366" max="15366" width="6.85546875" style="7" customWidth="1"/>
    <col min="15367" max="15367" width="8.7109375" style="7" customWidth="1"/>
    <col min="15368" max="15368" width="5.7109375" style="7" customWidth="1"/>
    <col min="15369" max="15370" width="7.28515625" style="7" bestFit="1" customWidth="1"/>
    <col min="15371" max="15371" width="7.42578125" style="7" bestFit="1" customWidth="1"/>
    <col min="15372" max="15372" width="6.28515625" style="7" customWidth="1"/>
    <col min="15373" max="15373" width="9.28515625" style="7" customWidth="1"/>
    <col min="15374" max="15374" width="9" style="7" customWidth="1"/>
    <col min="15375" max="15375" width="5.85546875" style="7" customWidth="1"/>
    <col min="15376" max="15377" width="9.140625" style="7"/>
    <col min="15378" max="15378" width="14" style="7" bestFit="1" customWidth="1"/>
    <col min="15379" max="15379" width="9.140625" style="7"/>
    <col min="15380" max="15380" width="13.42578125" style="7" bestFit="1" customWidth="1"/>
    <col min="15381" max="15381" width="14.28515625" style="7" bestFit="1" customWidth="1"/>
    <col min="15382" max="15617" width="9.140625" style="7"/>
    <col min="15618" max="15618" width="4" style="7" customWidth="1"/>
    <col min="15619" max="15619" width="8.7109375" style="7" customWidth="1"/>
    <col min="15620" max="15620" width="9" style="7" customWidth="1"/>
    <col min="15621" max="15621" width="6.42578125" style="7" bestFit="1" customWidth="1"/>
    <col min="15622" max="15622" width="6.85546875" style="7" customWidth="1"/>
    <col min="15623" max="15623" width="8.7109375" style="7" customWidth="1"/>
    <col min="15624" max="15624" width="5.7109375" style="7" customWidth="1"/>
    <col min="15625" max="15626" width="7.28515625" style="7" bestFit="1" customWidth="1"/>
    <col min="15627" max="15627" width="7.42578125" style="7" bestFit="1" customWidth="1"/>
    <col min="15628" max="15628" width="6.28515625" style="7" customWidth="1"/>
    <col min="15629" max="15629" width="9.28515625" style="7" customWidth="1"/>
    <col min="15630" max="15630" width="9" style="7" customWidth="1"/>
    <col min="15631" max="15631" width="5.85546875" style="7" customWidth="1"/>
    <col min="15632" max="15633" width="9.140625" style="7"/>
    <col min="15634" max="15634" width="14" style="7" bestFit="1" customWidth="1"/>
    <col min="15635" max="15635" width="9.140625" style="7"/>
    <col min="15636" max="15636" width="13.42578125" style="7" bestFit="1" customWidth="1"/>
    <col min="15637" max="15637" width="14.28515625" style="7" bestFit="1" customWidth="1"/>
    <col min="15638" max="15873" width="9.140625" style="7"/>
    <col min="15874" max="15874" width="4" style="7" customWidth="1"/>
    <col min="15875" max="15875" width="8.7109375" style="7" customWidth="1"/>
    <col min="15876" max="15876" width="9" style="7" customWidth="1"/>
    <col min="15877" max="15877" width="6.42578125" style="7" bestFit="1" customWidth="1"/>
    <col min="15878" max="15878" width="6.85546875" style="7" customWidth="1"/>
    <col min="15879" max="15879" width="8.7109375" style="7" customWidth="1"/>
    <col min="15880" max="15880" width="5.7109375" style="7" customWidth="1"/>
    <col min="15881" max="15882" width="7.28515625" style="7" bestFit="1" customWidth="1"/>
    <col min="15883" max="15883" width="7.42578125" style="7" bestFit="1" customWidth="1"/>
    <col min="15884" max="15884" width="6.28515625" style="7" customWidth="1"/>
    <col min="15885" max="15885" width="9.28515625" style="7" customWidth="1"/>
    <col min="15886" max="15886" width="9" style="7" customWidth="1"/>
    <col min="15887" max="15887" width="5.85546875" style="7" customWidth="1"/>
    <col min="15888" max="15889" width="9.140625" style="7"/>
    <col min="15890" max="15890" width="14" style="7" bestFit="1" customWidth="1"/>
    <col min="15891" max="15891" width="9.140625" style="7"/>
    <col min="15892" max="15892" width="13.42578125" style="7" bestFit="1" customWidth="1"/>
    <col min="15893" max="15893" width="14.28515625" style="7" bestFit="1" customWidth="1"/>
    <col min="15894" max="16129" width="9.140625" style="7"/>
    <col min="16130" max="16130" width="4" style="7" customWidth="1"/>
    <col min="16131" max="16131" width="8.7109375" style="7" customWidth="1"/>
    <col min="16132" max="16132" width="9" style="7" customWidth="1"/>
    <col min="16133" max="16133" width="6.42578125" style="7" bestFit="1" customWidth="1"/>
    <col min="16134" max="16134" width="6.85546875" style="7" customWidth="1"/>
    <col min="16135" max="16135" width="8.7109375" style="7" customWidth="1"/>
    <col min="16136" max="16136" width="5.7109375" style="7" customWidth="1"/>
    <col min="16137" max="16138" width="7.28515625" style="7" bestFit="1" customWidth="1"/>
    <col min="16139" max="16139" width="7.42578125" style="7" bestFit="1" customWidth="1"/>
    <col min="16140" max="16140" width="6.28515625" style="7" customWidth="1"/>
    <col min="16141" max="16141" width="9.28515625" style="7" customWidth="1"/>
    <col min="16142" max="16142" width="9" style="7" customWidth="1"/>
    <col min="16143" max="16143" width="5.85546875" style="7" customWidth="1"/>
    <col min="16144" max="16145" width="9.140625" style="7"/>
    <col min="16146" max="16146" width="14" style="7" bestFit="1" customWidth="1"/>
    <col min="16147" max="16147" width="9.140625" style="7"/>
    <col min="16148" max="16148" width="13.42578125" style="7" bestFit="1" customWidth="1"/>
    <col min="16149" max="16149" width="14.28515625" style="7" bestFit="1" customWidth="1"/>
    <col min="16150" max="16384" width="9.140625" style="7"/>
  </cols>
  <sheetData>
    <row r="1" spans="1:23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237"/>
      <c r="O1" s="2"/>
      <c r="P1" s="3"/>
      <c r="Q1" s="4"/>
      <c r="R1" s="4"/>
      <c r="S1" s="5"/>
      <c r="T1" s="6" t="s">
        <v>2</v>
      </c>
      <c r="U1" s="6" t="s">
        <v>257</v>
      </c>
      <c r="V1" s="6" t="s">
        <v>4</v>
      </c>
    </row>
    <row r="2" spans="1:23" ht="15">
      <c r="A2" s="259" t="s">
        <v>5</v>
      </c>
      <c r="B2" s="259"/>
      <c r="C2" s="259"/>
      <c r="D2" s="261" t="s">
        <v>258</v>
      </c>
      <c r="E2" s="261"/>
      <c r="F2" s="261"/>
      <c r="G2" s="261"/>
      <c r="H2" s="261"/>
      <c r="I2" s="261"/>
      <c r="J2" s="261"/>
      <c r="K2" s="261"/>
      <c r="L2" s="261"/>
      <c r="M2" s="261"/>
      <c r="N2" s="238"/>
      <c r="O2" s="5"/>
      <c r="P2" s="8"/>
      <c r="Q2" s="5"/>
      <c r="R2" s="5"/>
      <c r="S2" s="5"/>
      <c r="T2" s="5"/>
    </row>
    <row r="3" spans="1:23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239"/>
      <c r="O3" s="14"/>
      <c r="P3" s="10"/>
      <c r="Q3" s="12"/>
      <c r="R3" s="12"/>
      <c r="S3" s="12"/>
      <c r="T3" s="12"/>
    </row>
    <row r="4" spans="1:23" ht="15">
      <c r="A4" s="15"/>
      <c r="B4" s="16"/>
      <c r="C4" s="17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14"/>
      <c r="P4" s="15"/>
      <c r="Q4" s="17"/>
      <c r="R4" s="17"/>
      <c r="S4" s="17"/>
      <c r="T4" s="17"/>
    </row>
    <row r="5" spans="1:23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75</v>
      </c>
      <c r="J5" s="21">
        <v>82</v>
      </c>
      <c r="K5" s="21">
        <v>80</v>
      </c>
      <c r="L5" s="20"/>
      <c r="M5" s="20">
        <v>100</v>
      </c>
      <c r="N5" s="20"/>
      <c r="O5" s="22"/>
      <c r="P5" s="18">
        <v>101</v>
      </c>
      <c r="Q5" s="18">
        <v>102</v>
      </c>
      <c r="R5" s="18"/>
      <c r="S5" s="18"/>
      <c r="T5" s="18">
        <v>108</v>
      </c>
    </row>
    <row r="6" spans="1:23" ht="34.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23"/>
      <c r="T6" s="23"/>
    </row>
    <row r="7" spans="1:23" ht="26.2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24"/>
      <c r="T7" s="24"/>
    </row>
    <row r="8" spans="1:23" ht="21.95" customHeight="1">
      <c r="A8" s="25">
        <v>1</v>
      </c>
      <c r="B8" s="184">
        <v>2120257566</v>
      </c>
      <c r="C8" s="26" t="s">
        <v>259</v>
      </c>
      <c r="D8" s="58" t="s">
        <v>82</v>
      </c>
      <c r="E8" s="61" t="s">
        <v>260</v>
      </c>
      <c r="F8" s="62">
        <v>35512</v>
      </c>
      <c r="G8" s="63" t="s">
        <v>29</v>
      </c>
      <c r="H8" s="63" t="s">
        <v>30</v>
      </c>
      <c r="I8" s="64">
        <v>3.42</v>
      </c>
      <c r="J8" s="65">
        <v>4</v>
      </c>
      <c r="K8" s="64">
        <v>3.44</v>
      </c>
      <c r="L8" s="66" t="s">
        <v>41</v>
      </c>
      <c r="M8" s="67" t="s">
        <v>38</v>
      </c>
      <c r="N8" s="67" t="s">
        <v>32</v>
      </c>
      <c r="O8" s="29" t="s">
        <v>33</v>
      </c>
      <c r="P8" s="30">
        <v>4</v>
      </c>
      <c r="Q8" s="31">
        <v>2.7586206896551724E-2</v>
      </c>
      <c r="R8" s="32" t="s">
        <v>32</v>
      </c>
      <c r="S8" s="33">
        <f>COUNTIF($B$8:$B$58,B8)</f>
        <v>1</v>
      </c>
      <c r="T8" s="12">
        <v>3.44</v>
      </c>
      <c r="U8" s="7" t="b">
        <v>1</v>
      </c>
      <c r="V8" s="55" t="s">
        <v>41</v>
      </c>
      <c r="W8" s="7" t="b">
        <v>1</v>
      </c>
    </row>
    <row r="9" spans="1:23" ht="21.95" customHeight="1">
      <c r="A9" s="34">
        <v>2</v>
      </c>
      <c r="B9" s="185">
        <v>2120258163</v>
      </c>
      <c r="C9" s="35" t="s">
        <v>261</v>
      </c>
      <c r="D9" s="59" t="s">
        <v>60</v>
      </c>
      <c r="E9" s="68" t="s">
        <v>260</v>
      </c>
      <c r="F9" s="69">
        <v>35606</v>
      </c>
      <c r="G9" s="70" t="s">
        <v>29</v>
      </c>
      <c r="H9" s="70" t="s">
        <v>30</v>
      </c>
      <c r="I9" s="71">
        <v>3.17</v>
      </c>
      <c r="J9" s="72">
        <v>3.33</v>
      </c>
      <c r="K9" s="71">
        <v>3.17</v>
      </c>
      <c r="L9" s="73" t="s">
        <v>31</v>
      </c>
      <c r="M9" s="74" t="s">
        <v>38</v>
      </c>
      <c r="N9" s="74" t="s">
        <v>32</v>
      </c>
      <c r="O9" s="29" t="s">
        <v>33</v>
      </c>
      <c r="P9" s="30">
        <v>7</v>
      </c>
      <c r="Q9" s="31">
        <v>4.8275862068965517E-2</v>
      </c>
      <c r="R9" s="32" t="s">
        <v>32</v>
      </c>
      <c r="S9" s="33">
        <f>COUNTIF($B$8:$B$58,B9)</f>
        <v>1</v>
      </c>
      <c r="T9" s="12">
        <v>3.17</v>
      </c>
      <c r="U9" s="7" t="b">
        <v>1</v>
      </c>
      <c r="V9" s="55" t="s">
        <v>31</v>
      </c>
      <c r="W9" s="7" t="b">
        <v>1</v>
      </c>
    </row>
    <row r="10" spans="1:23" ht="21.95" customHeight="1">
      <c r="A10" s="34">
        <v>3</v>
      </c>
      <c r="B10" s="185">
        <v>2120253802</v>
      </c>
      <c r="C10" s="35" t="s">
        <v>262</v>
      </c>
      <c r="D10" s="59" t="s">
        <v>53</v>
      </c>
      <c r="E10" s="68" t="s">
        <v>260</v>
      </c>
      <c r="F10" s="69">
        <v>35505</v>
      </c>
      <c r="G10" s="70" t="s">
        <v>54</v>
      </c>
      <c r="H10" s="70" t="s">
        <v>30</v>
      </c>
      <c r="I10" s="71">
        <v>3.26</v>
      </c>
      <c r="J10" s="72">
        <v>4</v>
      </c>
      <c r="K10" s="71">
        <v>3.28</v>
      </c>
      <c r="L10" s="73" t="s">
        <v>41</v>
      </c>
      <c r="M10" s="74" t="s">
        <v>47</v>
      </c>
      <c r="N10" s="74" t="s">
        <v>32</v>
      </c>
      <c r="O10" s="29" t="s">
        <v>33</v>
      </c>
      <c r="P10" s="30">
        <v>2</v>
      </c>
      <c r="Q10" s="31">
        <v>1.3793103448275862E-2</v>
      </c>
      <c r="R10" s="32" t="s">
        <v>32</v>
      </c>
      <c r="S10" s="33">
        <f>COUNTIF($B$8:$B$58,B10)</f>
        <v>1</v>
      </c>
      <c r="T10" s="12">
        <v>3.28</v>
      </c>
      <c r="U10" s="7" t="b">
        <v>1</v>
      </c>
      <c r="V10" s="55" t="s">
        <v>41</v>
      </c>
      <c r="W10" s="7" t="b">
        <v>1</v>
      </c>
    </row>
    <row r="11" spans="1:23" s="283" customFormat="1" ht="21.95" customHeight="1">
      <c r="A11" s="267">
        <v>4</v>
      </c>
      <c r="B11" s="268">
        <v>2120253871</v>
      </c>
      <c r="C11" s="269" t="s">
        <v>325</v>
      </c>
      <c r="D11" s="270" t="s">
        <v>326</v>
      </c>
      <c r="E11" s="271" t="s">
        <v>260</v>
      </c>
      <c r="F11" s="272">
        <v>35734</v>
      </c>
      <c r="G11" s="273" t="s">
        <v>29</v>
      </c>
      <c r="H11" s="273" t="s">
        <v>30</v>
      </c>
      <c r="I11" s="274">
        <v>3.37</v>
      </c>
      <c r="J11" s="275">
        <v>4</v>
      </c>
      <c r="K11" s="274">
        <v>3.39</v>
      </c>
      <c r="L11" s="276" t="s">
        <v>41</v>
      </c>
      <c r="M11" s="277" t="s">
        <v>38</v>
      </c>
      <c r="N11" s="277" t="s">
        <v>32</v>
      </c>
      <c r="O11" s="278" t="s">
        <v>33</v>
      </c>
      <c r="P11" s="279">
        <v>3</v>
      </c>
      <c r="Q11" s="280">
        <v>2.097902097902098E-2</v>
      </c>
      <c r="R11" s="281" t="s">
        <v>32</v>
      </c>
      <c r="S11" s="278">
        <v>0</v>
      </c>
      <c r="T11" s="282">
        <v>3.39</v>
      </c>
      <c r="U11" s="283" t="b">
        <v>1</v>
      </c>
      <c r="V11" s="284" t="s">
        <v>41</v>
      </c>
      <c r="W11" s="283" t="b">
        <v>1</v>
      </c>
    </row>
    <row r="12" spans="1:23" ht="21.95" customHeight="1">
      <c r="A12" s="34">
        <v>5</v>
      </c>
      <c r="B12" s="185">
        <v>2120257562</v>
      </c>
      <c r="C12" s="35" t="s">
        <v>263</v>
      </c>
      <c r="D12" s="59" t="s">
        <v>237</v>
      </c>
      <c r="E12" s="68" t="s">
        <v>260</v>
      </c>
      <c r="F12" s="69">
        <v>35602</v>
      </c>
      <c r="G12" s="70" t="s">
        <v>36</v>
      </c>
      <c r="H12" s="70" t="s">
        <v>30</v>
      </c>
      <c r="I12" s="71">
        <v>3.05</v>
      </c>
      <c r="J12" s="72">
        <v>3.33</v>
      </c>
      <c r="K12" s="71">
        <v>3.06</v>
      </c>
      <c r="L12" s="73" t="s">
        <v>31</v>
      </c>
      <c r="M12" s="74" t="s">
        <v>38</v>
      </c>
      <c r="N12" s="74" t="s">
        <v>32</v>
      </c>
      <c r="O12" s="29" t="s">
        <v>33</v>
      </c>
      <c r="P12" s="30">
        <v>0</v>
      </c>
      <c r="Q12" s="31">
        <v>0</v>
      </c>
      <c r="R12" s="32" t="s">
        <v>32</v>
      </c>
      <c r="S12" s="33">
        <f t="shared" ref="S12:S33" si="0">COUNTIF($B$8:$B$58,B12)</f>
        <v>1</v>
      </c>
      <c r="T12" s="12">
        <v>3.06</v>
      </c>
      <c r="U12" s="7" t="b">
        <v>1</v>
      </c>
      <c r="V12" s="55" t="s">
        <v>31</v>
      </c>
      <c r="W12" s="7" t="b">
        <v>1</v>
      </c>
    </row>
    <row r="13" spans="1:23" ht="21.95" customHeight="1">
      <c r="A13" s="34">
        <v>6</v>
      </c>
      <c r="B13" s="185">
        <v>2120253793</v>
      </c>
      <c r="C13" s="35" t="s">
        <v>264</v>
      </c>
      <c r="D13" s="59" t="s">
        <v>265</v>
      </c>
      <c r="E13" s="68" t="s">
        <v>260</v>
      </c>
      <c r="F13" s="69">
        <v>35080</v>
      </c>
      <c r="G13" s="70" t="s">
        <v>29</v>
      </c>
      <c r="H13" s="70" t="s">
        <v>30</v>
      </c>
      <c r="I13" s="71">
        <v>3.36</v>
      </c>
      <c r="J13" s="72">
        <v>4</v>
      </c>
      <c r="K13" s="71">
        <v>3.38</v>
      </c>
      <c r="L13" s="73" t="s">
        <v>41</v>
      </c>
      <c r="M13" s="74" t="s">
        <v>38</v>
      </c>
      <c r="N13" s="74" t="s">
        <v>32</v>
      </c>
      <c r="O13" s="29" t="s">
        <v>33</v>
      </c>
      <c r="P13" s="30">
        <v>6</v>
      </c>
      <c r="Q13" s="31">
        <v>4.1379310344827586E-2</v>
      </c>
      <c r="R13" s="32" t="s">
        <v>32</v>
      </c>
      <c r="S13" s="33">
        <f t="shared" si="0"/>
        <v>1</v>
      </c>
      <c r="T13" s="12">
        <v>3.38</v>
      </c>
      <c r="U13" s="7" t="b">
        <v>1</v>
      </c>
      <c r="V13" s="55" t="s">
        <v>41</v>
      </c>
      <c r="W13" s="7" t="b">
        <v>1</v>
      </c>
    </row>
    <row r="14" spans="1:23" ht="21.95" customHeight="1">
      <c r="A14" s="34">
        <v>7</v>
      </c>
      <c r="B14" s="185">
        <v>2120266000</v>
      </c>
      <c r="C14" s="35" t="s">
        <v>266</v>
      </c>
      <c r="D14" s="59" t="s">
        <v>49</v>
      </c>
      <c r="E14" s="68" t="s">
        <v>260</v>
      </c>
      <c r="F14" s="69">
        <v>35708</v>
      </c>
      <c r="G14" s="70" t="s">
        <v>44</v>
      </c>
      <c r="H14" s="70" t="s">
        <v>30</v>
      </c>
      <c r="I14" s="71">
        <v>2.74</v>
      </c>
      <c r="J14" s="72">
        <v>3.33</v>
      </c>
      <c r="K14" s="71">
        <v>2.76</v>
      </c>
      <c r="L14" s="73" t="s">
        <v>31</v>
      </c>
      <c r="M14" s="74" t="s">
        <v>47</v>
      </c>
      <c r="N14" s="74" t="s">
        <v>32</v>
      </c>
      <c r="O14" s="29" t="s">
        <v>33</v>
      </c>
      <c r="P14" s="30">
        <v>0</v>
      </c>
      <c r="Q14" s="31">
        <v>0</v>
      </c>
      <c r="R14" s="32" t="s">
        <v>32</v>
      </c>
      <c r="S14" s="33">
        <f t="shared" si="0"/>
        <v>1</v>
      </c>
      <c r="T14" s="12">
        <v>2.76</v>
      </c>
      <c r="U14" s="7" t="b">
        <v>1</v>
      </c>
      <c r="V14" s="55" t="s">
        <v>31</v>
      </c>
      <c r="W14" s="7" t="b">
        <v>1</v>
      </c>
    </row>
    <row r="15" spans="1:23" ht="21.95" customHeight="1">
      <c r="A15" s="34">
        <v>8</v>
      </c>
      <c r="B15" s="185">
        <v>2120257520</v>
      </c>
      <c r="C15" s="35" t="s">
        <v>267</v>
      </c>
      <c r="D15" s="59" t="s">
        <v>268</v>
      </c>
      <c r="E15" s="68" t="s">
        <v>260</v>
      </c>
      <c r="F15" s="69">
        <v>35526</v>
      </c>
      <c r="G15" s="70" t="s">
        <v>36</v>
      </c>
      <c r="H15" s="70" t="s">
        <v>30</v>
      </c>
      <c r="I15" s="71">
        <v>3.5</v>
      </c>
      <c r="J15" s="72">
        <v>4</v>
      </c>
      <c r="K15" s="71">
        <v>3.52</v>
      </c>
      <c r="L15" s="73" t="s">
        <v>41</v>
      </c>
      <c r="M15" s="74" t="s">
        <v>38</v>
      </c>
      <c r="N15" s="74" t="s">
        <v>32</v>
      </c>
      <c r="O15" s="29" t="s">
        <v>33</v>
      </c>
      <c r="P15" s="30">
        <v>3</v>
      </c>
      <c r="Q15" s="31">
        <v>2.1897810218978103E-2</v>
      </c>
      <c r="R15" s="32" t="s">
        <v>32</v>
      </c>
      <c r="S15" s="33">
        <f t="shared" si="0"/>
        <v>1</v>
      </c>
      <c r="T15" s="12">
        <v>3.52</v>
      </c>
      <c r="U15" s="7" t="b">
        <v>1</v>
      </c>
      <c r="V15" s="55" t="s">
        <v>41</v>
      </c>
      <c r="W15" s="7" t="b">
        <v>1</v>
      </c>
    </row>
    <row r="16" spans="1:23" ht="21.95" customHeight="1">
      <c r="A16" s="34">
        <v>9</v>
      </c>
      <c r="B16" s="185">
        <v>2120325233</v>
      </c>
      <c r="C16" s="35" t="s">
        <v>269</v>
      </c>
      <c r="D16" s="59" t="s">
        <v>270</v>
      </c>
      <c r="E16" s="68" t="s">
        <v>260</v>
      </c>
      <c r="F16" s="69">
        <v>35778</v>
      </c>
      <c r="G16" s="70" t="s">
        <v>29</v>
      </c>
      <c r="H16" s="70" t="s">
        <v>30</v>
      </c>
      <c r="I16" s="71">
        <v>3.05</v>
      </c>
      <c r="J16" s="72">
        <v>3.65</v>
      </c>
      <c r="K16" s="71">
        <v>3.08</v>
      </c>
      <c r="L16" s="73" t="s">
        <v>31</v>
      </c>
      <c r="M16" s="74" t="s">
        <v>38</v>
      </c>
      <c r="N16" s="74" t="s">
        <v>32</v>
      </c>
      <c r="O16" s="29" t="s">
        <v>33</v>
      </c>
      <c r="P16" s="30">
        <v>0</v>
      </c>
      <c r="Q16" s="31">
        <v>0</v>
      </c>
      <c r="R16" s="32" t="s">
        <v>32</v>
      </c>
      <c r="S16" s="33">
        <f t="shared" si="0"/>
        <v>1</v>
      </c>
      <c r="T16" s="12">
        <v>3.08</v>
      </c>
      <c r="U16" s="7" t="b">
        <v>1</v>
      </c>
      <c r="V16" s="55" t="s">
        <v>31</v>
      </c>
      <c r="W16" s="7" t="b">
        <v>1</v>
      </c>
    </row>
    <row r="17" spans="1:23" ht="21.95" customHeight="1">
      <c r="A17" s="34">
        <v>10</v>
      </c>
      <c r="B17" s="185">
        <v>2121253883</v>
      </c>
      <c r="C17" s="35" t="s">
        <v>271</v>
      </c>
      <c r="D17" s="59" t="s">
        <v>272</v>
      </c>
      <c r="E17" s="68" t="s">
        <v>260</v>
      </c>
      <c r="F17" s="69">
        <v>35674</v>
      </c>
      <c r="G17" s="70" t="s">
        <v>36</v>
      </c>
      <c r="H17" s="70" t="s">
        <v>37</v>
      </c>
      <c r="I17" s="71">
        <v>3.74</v>
      </c>
      <c r="J17" s="72">
        <v>4</v>
      </c>
      <c r="K17" s="71">
        <v>3.75</v>
      </c>
      <c r="L17" s="73" t="s">
        <v>47</v>
      </c>
      <c r="M17" s="74" t="s">
        <v>47</v>
      </c>
      <c r="N17" s="74" t="s">
        <v>32</v>
      </c>
      <c r="O17" s="29" t="s">
        <v>33</v>
      </c>
      <c r="P17" s="30">
        <v>0</v>
      </c>
      <c r="Q17" s="31">
        <v>0</v>
      </c>
      <c r="R17" s="32" t="s">
        <v>32</v>
      </c>
      <c r="S17" s="33">
        <f t="shared" si="0"/>
        <v>1</v>
      </c>
      <c r="T17" s="12">
        <v>3.75</v>
      </c>
      <c r="U17" s="7" t="b">
        <v>1</v>
      </c>
      <c r="V17" s="55" t="s">
        <v>47</v>
      </c>
      <c r="W17" s="7" t="b">
        <v>1</v>
      </c>
    </row>
    <row r="18" spans="1:23" ht="21.95" customHeight="1">
      <c r="A18" s="34">
        <v>11</v>
      </c>
      <c r="B18" s="185">
        <v>2120258529</v>
      </c>
      <c r="C18" s="35" t="s">
        <v>273</v>
      </c>
      <c r="D18" s="59" t="s">
        <v>107</v>
      </c>
      <c r="E18" s="68" t="s">
        <v>260</v>
      </c>
      <c r="F18" s="69">
        <v>35745</v>
      </c>
      <c r="G18" s="70" t="s">
        <v>54</v>
      </c>
      <c r="H18" s="70" t="s">
        <v>30</v>
      </c>
      <c r="I18" s="71">
        <v>3.75</v>
      </c>
      <c r="J18" s="72">
        <v>4</v>
      </c>
      <c r="K18" s="71">
        <v>3.76</v>
      </c>
      <c r="L18" s="73" t="s">
        <v>47</v>
      </c>
      <c r="M18" s="74" t="s">
        <v>38</v>
      </c>
      <c r="N18" s="74" t="s">
        <v>32</v>
      </c>
      <c r="O18" s="29" t="s">
        <v>33</v>
      </c>
      <c r="P18" s="30">
        <v>0</v>
      </c>
      <c r="Q18" s="31">
        <v>0</v>
      </c>
      <c r="R18" s="32" t="s">
        <v>32</v>
      </c>
      <c r="S18" s="33">
        <f t="shared" si="0"/>
        <v>1</v>
      </c>
      <c r="T18" s="12">
        <v>3.76</v>
      </c>
      <c r="U18" s="7" t="b">
        <v>1</v>
      </c>
      <c r="V18" s="55" t="s">
        <v>47</v>
      </c>
      <c r="W18" s="7" t="b">
        <v>1</v>
      </c>
    </row>
    <row r="19" spans="1:23" ht="21.95" customHeight="1">
      <c r="A19" s="34">
        <v>12</v>
      </c>
      <c r="B19" s="185">
        <v>2120253895</v>
      </c>
      <c r="C19" s="35" t="s">
        <v>322</v>
      </c>
      <c r="D19" s="59" t="s">
        <v>107</v>
      </c>
      <c r="E19" s="68" t="s">
        <v>260</v>
      </c>
      <c r="F19" s="69">
        <v>35678</v>
      </c>
      <c r="G19" s="70" t="s">
        <v>36</v>
      </c>
      <c r="H19" s="70" t="s">
        <v>30</v>
      </c>
      <c r="I19" s="71">
        <v>2.86</v>
      </c>
      <c r="J19" s="72">
        <v>2.65</v>
      </c>
      <c r="K19" s="71">
        <v>2.85</v>
      </c>
      <c r="L19" s="73" t="s">
        <v>31</v>
      </c>
      <c r="M19" s="74" t="s">
        <v>31</v>
      </c>
      <c r="N19" s="74" t="s">
        <v>32</v>
      </c>
      <c r="O19" s="29" t="s">
        <v>33</v>
      </c>
      <c r="P19" s="30">
        <v>0</v>
      </c>
      <c r="Q19" s="31">
        <v>0</v>
      </c>
      <c r="R19" s="32" t="s">
        <v>32</v>
      </c>
      <c r="S19" s="33">
        <f t="shared" si="0"/>
        <v>1</v>
      </c>
      <c r="T19" s="12">
        <v>2.86</v>
      </c>
      <c r="U19" s="7" t="b">
        <v>0</v>
      </c>
      <c r="V19" s="55" t="s">
        <v>31</v>
      </c>
      <c r="W19" s="7" t="b">
        <v>1</v>
      </c>
    </row>
    <row r="20" spans="1:23" ht="21.95" customHeight="1">
      <c r="A20" s="34">
        <v>13</v>
      </c>
      <c r="B20" s="185">
        <v>2120253868</v>
      </c>
      <c r="C20" s="35" t="s">
        <v>274</v>
      </c>
      <c r="D20" s="59" t="s">
        <v>161</v>
      </c>
      <c r="E20" s="68" t="s">
        <v>260</v>
      </c>
      <c r="F20" s="69">
        <v>35461</v>
      </c>
      <c r="G20" s="70" t="s">
        <v>36</v>
      </c>
      <c r="H20" s="70" t="s">
        <v>30</v>
      </c>
      <c r="I20" s="71">
        <v>3.06</v>
      </c>
      <c r="J20" s="72">
        <v>3.33</v>
      </c>
      <c r="K20" s="71">
        <v>3.07</v>
      </c>
      <c r="L20" s="73" t="s">
        <v>31</v>
      </c>
      <c r="M20" s="74" t="s">
        <v>38</v>
      </c>
      <c r="N20" s="74" t="s">
        <v>32</v>
      </c>
      <c r="O20" s="29" t="s">
        <v>33</v>
      </c>
      <c r="P20" s="30">
        <v>0</v>
      </c>
      <c r="Q20" s="31">
        <v>0</v>
      </c>
      <c r="R20" s="32" t="s">
        <v>32</v>
      </c>
      <c r="S20" s="33">
        <f t="shared" si="0"/>
        <v>1</v>
      </c>
      <c r="T20" s="12">
        <v>3.07</v>
      </c>
      <c r="U20" s="7" t="b">
        <v>1</v>
      </c>
      <c r="V20" s="55" t="s">
        <v>31</v>
      </c>
      <c r="W20" s="7" t="b">
        <v>1</v>
      </c>
    </row>
    <row r="21" spans="1:23" ht="21.95" customHeight="1">
      <c r="A21" s="34">
        <v>14</v>
      </c>
      <c r="B21" s="185">
        <v>2120258313</v>
      </c>
      <c r="C21" s="35" t="s">
        <v>275</v>
      </c>
      <c r="D21" s="59" t="s">
        <v>187</v>
      </c>
      <c r="E21" s="68" t="s">
        <v>260</v>
      </c>
      <c r="F21" s="69">
        <v>34632</v>
      </c>
      <c r="G21" s="70" t="s">
        <v>29</v>
      </c>
      <c r="H21" s="70" t="s">
        <v>37</v>
      </c>
      <c r="I21" s="71">
        <v>3.57</v>
      </c>
      <c r="J21" s="72">
        <v>4</v>
      </c>
      <c r="K21" s="71">
        <v>3.58</v>
      </c>
      <c r="L21" s="73" t="s">
        <v>41</v>
      </c>
      <c r="M21" s="74" t="s">
        <v>38</v>
      </c>
      <c r="N21" s="74" t="s">
        <v>32</v>
      </c>
      <c r="O21" s="29" t="s">
        <v>33</v>
      </c>
      <c r="P21" s="30">
        <v>3</v>
      </c>
      <c r="Q21" s="31">
        <v>2.0689655172413793E-2</v>
      </c>
      <c r="R21" s="32" t="s">
        <v>32</v>
      </c>
      <c r="S21" s="33">
        <f t="shared" si="0"/>
        <v>1</v>
      </c>
      <c r="T21" s="12">
        <v>3.58</v>
      </c>
      <c r="U21" s="7" t="b">
        <v>1</v>
      </c>
      <c r="V21" s="55" t="s">
        <v>41</v>
      </c>
      <c r="W21" s="7" t="b">
        <v>1</v>
      </c>
    </row>
    <row r="22" spans="1:23" ht="21.95" customHeight="1">
      <c r="A22" s="34">
        <v>15</v>
      </c>
      <c r="B22" s="185">
        <v>2120253855</v>
      </c>
      <c r="C22" s="35" t="s">
        <v>323</v>
      </c>
      <c r="D22" s="59" t="s">
        <v>324</v>
      </c>
      <c r="E22" s="68" t="s">
        <v>260</v>
      </c>
      <c r="F22" s="69">
        <v>35611</v>
      </c>
      <c r="G22" s="70" t="s">
        <v>73</v>
      </c>
      <c r="H22" s="70" t="s">
        <v>30</v>
      </c>
      <c r="I22" s="71">
        <v>2.73</v>
      </c>
      <c r="J22" s="72">
        <v>3.65</v>
      </c>
      <c r="K22" s="71">
        <v>2.77</v>
      </c>
      <c r="L22" s="73" t="s">
        <v>31</v>
      </c>
      <c r="M22" s="74" t="s">
        <v>31</v>
      </c>
      <c r="N22" s="74" t="s">
        <v>32</v>
      </c>
      <c r="O22" s="29" t="s">
        <v>33</v>
      </c>
      <c r="P22" s="30">
        <v>0</v>
      </c>
      <c r="Q22" s="31">
        <v>0</v>
      </c>
      <c r="R22" s="32" t="s">
        <v>32</v>
      </c>
      <c r="S22" s="33">
        <f t="shared" si="0"/>
        <v>1</v>
      </c>
      <c r="T22" s="12">
        <v>2.77</v>
      </c>
      <c r="U22" s="7" t="b">
        <v>1</v>
      </c>
      <c r="V22" s="55" t="s">
        <v>31</v>
      </c>
      <c r="W22" s="7" t="b">
        <v>1</v>
      </c>
    </row>
    <row r="23" spans="1:23" ht="21.95" customHeight="1">
      <c r="A23" s="34">
        <v>16</v>
      </c>
      <c r="B23" s="185">
        <v>2120253887</v>
      </c>
      <c r="C23" s="35" t="s">
        <v>276</v>
      </c>
      <c r="D23" s="59" t="s">
        <v>162</v>
      </c>
      <c r="E23" s="68" t="s">
        <v>260</v>
      </c>
      <c r="F23" s="69">
        <v>35548</v>
      </c>
      <c r="G23" s="70" t="s">
        <v>36</v>
      </c>
      <c r="H23" s="70" t="s">
        <v>30</v>
      </c>
      <c r="I23" s="71">
        <v>3.27</v>
      </c>
      <c r="J23" s="72">
        <v>3.65</v>
      </c>
      <c r="K23" s="71">
        <v>3.28</v>
      </c>
      <c r="L23" s="73" t="s">
        <v>41</v>
      </c>
      <c r="M23" s="74" t="s">
        <v>31</v>
      </c>
      <c r="N23" s="74" t="s">
        <v>32</v>
      </c>
      <c r="O23" s="29" t="s">
        <v>33</v>
      </c>
      <c r="P23" s="30">
        <v>0</v>
      </c>
      <c r="Q23" s="31">
        <v>0</v>
      </c>
      <c r="R23" s="32" t="s">
        <v>32</v>
      </c>
      <c r="S23" s="33">
        <f t="shared" si="0"/>
        <v>1</v>
      </c>
      <c r="T23" s="12">
        <v>3.28</v>
      </c>
      <c r="U23" s="7" t="b">
        <v>1</v>
      </c>
      <c r="V23" s="55" t="s">
        <v>41</v>
      </c>
      <c r="W23" s="7" t="b">
        <v>1</v>
      </c>
    </row>
    <row r="24" spans="1:23" ht="21.95" customHeight="1">
      <c r="A24" s="34">
        <v>17</v>
      </c>
      <c r="B24" s="185">
        <v>2120257266</v>
      </c>
      <c r="C24" s="35" t="s">
        <v>277</v>
      </c>
      <c r="D24" s="59" t="s">
        <v>75</v>
      </c>
      <c r="E24" s="68" t="s">
        <v>260</v>
      </c>
      <c r="F24" s="69">
        <v>35209</v>
      </c>
      <c r="G24" s="70" t="s">
        <v>36</v>
      </c>
      <c r="H24" s="70" t="s">
        <v>30</v>
      </c>
      <c r="I24" s="71">
        <v>3.06</v>
      </c>
      <c r="J24" s="72">
        <v>3.33</v>
      </c>
      <c r="K24" s="71">
        <v>3.07</v>
      </c>
      <c r="L24" s="73" t="s">
        <v>31</v>
      </c>
      <c r="M24" s="74" t="s">
        <v>38</v>
      </c>
      <c r="N24" s="74" t="s">
        <v>32</v>
      </c>
      <c r="O24" s="29" t="s">
        <v>33</v>
      </c>
      <c r="P24" s="30">
        <v>0</v>
      </c>
      <c r="Q24" s="31">
        <v>0</v>
      </c>
      <c r="R24" s="32" t="s">
        <v>32</v>
      </c>
      <c r="S24" s="33">
        <f t="shared" si="0"/>
        <v>1</v>
      </c>
      <c r="T24" s="12">
        <v>3.07</v>
      </c>
      <c r="U24" s="7" t="b">
        <v>1</v>
      </c>
      <c r="V24" s="55" t="s">
        <v>31</v>
      </c>
      <c r="W24" s="7" t="b">
        <v>1</v>
      </c>
    </row>
    <row r="25" spans="1:23" ht="21.95" customHeight="1">
      <c r="A25" s="34">
        <v>18</v>
      </c>
      <c r="B25" s="185">
        <v>2120253872</v>
      </c>
      <c r="C25" s="35" t="s">
        <v>294</v>
      </c>
      <c r="D25" s="59" t="s">
        <v>75</v>
      </c>
      <c r="E25" s="68" t="s">
        <v>260</v>
      </c>
      <c r="F25" s="69">
        <v>35441</v>
      </c>
      <c r="G25" s="70" t="s">
        <v>29</v>
      </c>
      <c r="H25" s="70" t="s">
        <v>30</v>
      </c>
      <c r="I25" s="71">
        <v>3.07</v>
      </c>
      <c r="J25" s="72">
        <v>3.65</v>
      </c>
      <c r="K25" s="71">
        <v>3.09</v>
      </c>
      <c r="L25" s="73" t="s">
        <v>31</v>
      </c>
      <c r="M25" s="74" t="s">
        <v>38</v>
      </c>
      <c r="N25" s="74" t="s">
        <v>32</v>
      </c>
      <c r="O25" s="29" t="s">
        <v>33</v>
      </c>
      <c r="P25" s="30">
        <v>0</v>
      </c>
      <c r="Q25" s="31">
        <v>0</v>
      </c>
      <c r="R25" s="32" t="s">
        <v>32</v>
      </c>
      <c r="S25" s="33">
        <f t="shared" si="0"/>
        <v>1</v>
      </c>
      <c r="T25" s="12">
        <v>3.09</v>
      </c>
      <c r="U25" s="7" t="b">
        <v>1</v>
      </c>
      <c r="V25" s="55" t="s">
        <v>31</v>
      </c>
      <c r="W25" s="7" t="b">
        <v>1</v>
      </c>
    </row>
    <row r="26" spans="1:23" ht="21.95" customHeight="1">
      <c r="A26" s="34">
        <v>19</v>
      </c>
      <c r="B26" s="185">
        <v>1910217061</v>
      </c>
      <c r="C26" s="35" t="s">
        <v>278</v>
      </c>
      <c r="D26" s="59" t="s">
        <v>279</v>
      </c>
      <c r="E26" s="68" t="s">
        <v>260</v>
      </c>
      <c r="F26" s="69">
        <v>35052</v>
      </c>
      <c r="G26" s="70" t="s">
        <v>29</v>
      </c>
      <c r="H26" s="70" t="s">
        <v>30</v>
      </c>
      <c r="I26" s="71">
        <v>3.21</v>
      </c>
      <c r="J26" s="72">
        <v>4</v>
      </c>
      <c r="K26" s="71">
        <v>3.24</v>
      </c>
      <c r="L26" s="73" t="s">
        <v>41</v>
      </c>
      <c r="M26" s="74" t="s">
        <v>38</v>
      </c>
      <c r="N26" s="74" t="s">
        <v>32</v>
      </c>
      <c r="O26" s="29" t="s">
        <v>33</v>
      </c>
      <c r="P26" s="30">
        <v>5</v>
      </c>
      <c r="Q26" s="31">
        <v>3.6496350364963501E-2</v>
      </c>
      <c r="R26" s="32" t="s">
        <v>32</v>
      </c>
      <c r="S26" s="33">
        <f t="shared" si="0"/>
        <v>1</v>
      </c>
      <c r="T26" s="12">
        <v>3.24</v>
      </c>
      <c r="U26" s="7" t="b">
        <v>1</v>
      </c>
      <c r="V26" s="55" t="s">
        <v>41</v>
      </c>
      <c r="W26" s="7" t="b">
        <v>1</v>
      </c>
    </row>
    <row r="27" spans="1:23" ht="21.95" customHeight="1">
      <c r="A27" s="34">
        <v>20</v>
      </c>
      <c r="B27" s="185">
        <v>2120258629</v>
      </c>
      <c r="C27" s="35" t="s">
        <v>280</v>
      </c>
      <c r="D27" s="59" t="s">
        <v>281</v>
      </c>
      <c r="E27" s="68" t="s">
        <v>260</v>
      </c>
      <c r="F27" s="69">
        <v>35650</v>
      </c>
      <c r="G27" s="70" t="s">
        <v>256</v>
      </c>
      <c r="H27" s="70" t="s">
        <v>30</v>
      </c>
      <c r="I27" s="71">
        <v>3.34</v>
      </c>
      <c r="J27" s="72">
        <v>4</v>
      </c>
      <c r="K27" s="71">
        <v>3.36</v>
      </c>
      <c r="L27" s="73" t="s">
        <v>41</v>
      </c>
      <c r="M27" s="74" t="s">
        <v>38</v>
      </c>
      <c r="N27" s="74" t="s">
        <v>32</v>
      </c>
      <c r="O27" s="29" t="s">
        <v>33</v>
      </c>
      <c r="P27" s="30">
        <v>0</v>
      </c>
      <c r="Q27" s="31">
        <v>0</v>
      </c>
      <c r="R27" s="32" t="s">
        <v>32</v>
      </c>
      <c r="S27" s="33">
        <f t="shared" si="0"/>
        <v>1</v>
      </c>
      <c r="T27" s="12">
        <v>3.36</v>
      </c>
      <c r="U27" s="7" t="b">
        <v>1</v>
      </c>
      <c r="V27" s="55" t="s">
        <v>41</v>
      </c>
      <c r="W27" s="7" t="b">
        <v>1</v>
      </c>
    </row>
    <row r="28" spans="1:23" ht="21.95" customHeight="1">
      <c r="A28" s="34">
        <v>21</v>
      </c>
      <c r="B28" s="185">
        <v>2120257727</v>
      </c>
      <c r="C28" s="35" t="s">
        <v>282</v>
      </c>
      <c r="D28" s="59" t="s">
        <v>158</v>
      </c>
      <c r="E28" s="68" t="s">
        <v>260</v>
      </c>
      <c r="F28" s="69">
        <v>35431</v>
      </c>
      <c r="G28" s="70" t="s">
        <v>44</v>
      </c>
      <c r="H28" s="70" t="s">
        <v>30</v>
      </c>
      <c r="I28" s="71">
        <v>3.43</v>
      </c>
      <c r="J28" s="72">
        <v>4</v>
      </c>
      <c r="K28" s="71">
        <v>3.45</v>
      </c>
      <c r="L28" s="73" t="s">
        <v>41</v>
      </c>
      <c r="M28" s="74" t="s">
        <v>38</v>
      </c>
      <c r="N28" s="74" t="s">
        <v>32</v>
      </c>
      <c r="O28" s="29" t="s">
        <v>33</v>
      </c>
      <c r="P28" s="30">
        <v>0</v>
      </c>
      <c r="Q28" s="31">
        <v>0</v>
      </c>
      <c r="R28" s="32" t="s">
        <v>32</v>
      </c>
      <c r="S28" s="33">
        <f t="shared" si="0"/>
        <v>1</v>
      </c>
      <c r="T28" s="12">
        <v>3.45</v>
      </c>
      <c r="U28" s="7" t="b">
        <v>1</v>
      </c>
      <c r="V28" s="55" t="s">
        <v>41</v>
      </c>
      <c r="W28" s="7" t="b">
        <v>1</v>
      </c>
    </row>
    <row r="29" spans="1:23" ht="21.95" customHeight="1">
      <c r="A29" s="34">
        <v>22</v>
      </c>
      <c r="B29" s="185">
        <v>1910317612</v>
      </c>
      <c r="C29" s="35" t="s">
        <v>283</v>
      </c>
      <c r="D29" s="59" t="s">
        <v>158</v>
      </c>
      <c r="E29" s="68" t="s">
        <v>260</v>
      </c>
      <c r="F29" s="69">
        <v>34556</v>
      </c>
      <c r="G29" s="70" t="s">
        <v>36</v>
      </c>
      <c r="H29" s="70" t="s">
        <v>30</v>
      </c>
      <c r="I29" s="71">
        <v>3.18</v>
      </c>
      <c r="J29" s="72">
        <v>3.65</v>
      </c>
      <c r="K29" s="71">
        <v>3.2</v>
      </c>
      <c r="L29" s="73" t="s">
        <v>41</v>
      </c>
      <c r="M29" s="74" t="s">
        <v>38</v>
      </c>
      <c r="N29" s="74" t="s">
        <v>32</v>
      </c>
      <c r="O29" s="29" t="s">
        <v>33</v>
      </c>
      <c r="P29" s="30">
        <v>0</v>
      </c>
      <c r="Q29" s="31">
        <v>0</v>
      </c>
      <c r="R29" s="32" t="s">
        <v>32</v>
      </c>
      <c r="S29" s="33">
        <f t="shared" si="0"/>
        <v>1</v>
      </c>
      <c r="T29" s="12">
        <v>3.2</v>
      </c>
      <c r="U29" s="7" t="b">
        <v>1</v>
      </c>
      <c r="V29" s="55" t="s">
        <v>41</v>
      </c>
      <c r="W29" s="7" t="b">
        <v>1</v>
      </c>
    </row>
    <row r="30" spans="1:23" ht="21.95" customHeight="1">
      <c r="A30" s="34">
        <v>23</v>
      </c>
      <c r="B30" s="240">
        <v>161325866</v>
      </c>
      <c r="C30" s="241" t="s">
        <v>284</v>
      </c>
      <c r="D30" s="242" t="s">
        <v>77</v>
      </c>
      <c r="E30" s="243" t="s">
        <v>260</v>
      </c>
      <c r="F30" s="244">
        <v>33495</v>
      </c>
      <c r="G30" s="245" t="s">
        <v>36</v>
      </c>
      <c r="H30" s="245" t="s">
        <v>30</v>
      </c>
      <c r="I30" s="246">
        <v>2.83</v>
      </c>
      <c r="J30" s="247">
        <v>2.33</v>
      </c>
      <c r="K30" s="246">
        <v>2.79</v>
      </c>
      <c r="L30" s="248" t="s">
        <v>31</v>
      </c>
      <c r="M30" s="249" t="s">
        <v>38</v>
      </c>
      <c r="N30" s="249" t="s">
        <v>32</v>
      </c>
      <c r="O30" s="29" t="s">
        <v>33</v>
      </c>
      <c r="P30" s="30">
        <v>0</v>
      </c>
      <c r="Q30" s="31">
        <v>0</v>
      </c>
      <c r="R30" s="32" t="s">
        <v>32</v>
      </c>
      <c r="S30" s="33">
        <f t="shared" si="0"/>
        <v>1</v>
      </c>
      <c r="T30" s="12">
        <v>2.79</v>
      </c>
      <c r="U30" s="7" t="b">
        <v>1</v>
      </c>
      <c r="V30" s="55" t="s">
        <v>31</v>
      </c>
      <c r="W30" s="7" t="b">
        <v>1</v>
      </c>
    </row>
    <row r="31" spans="1:23" ht="21.95" customHeight="1">
      <c r="A31" s="34">
        <v>24</v>
      </c>
      <c r="B31" s="240">
        <v>2120253884</v>
      </c>
      <c r="C31" s="241" t="s">
        <v>285</v>
      </c>
      <c r="D31" s="242" t="s">
        <v>286</v>
      </c>
      <c r="E31" s="243" t="s">
        <v>260</v>
      </c>
      <c r="F31" s="244">
        <v>35643</v>
      </c>
      <c r="G31" s="245" t="s">
        <v>36</v>
      </c>
      <c r="H31" s="245" t="s">
        <v>30</v>
      </c>
      <c r="I31" s="246">
        <v>3.22</v>
      </c>
      <c r="J31" s="247">
        <v>4</v>
      </c>
      <c r="K31" s="246">
        <v>3.24</v>
      </c>
      <c r="L31" s="248" t="s">
        <v>41</v>
      </c>
      <c r="M31" s="249" t="s">
        <v>38</v>
      </c>
      <c r="N31" s="249" t="s">
        <v>32</v>
      </c>
      <c r="O31" s="29" t="s">
        <v>33</v>
      </c>
      <c r="P31" s="30">
        <v>0</v>
      </c>
      <c r="Q31" s="31">
        <v>0</v>
      </c>
      <c r="R31" s="32" t="s">
        <v>32</v>
      </c>
      <c r="S31" s="33">
        <f t="shared" si="0"/>
        <v>1</v>
      </c>
      <c r="T31" s="12">
        <v>3.24</v>
      </c>
      <c r="U31" s="7" t="b">
        <v>1</v>
      </c>
      <c r="V31" s="55" t="s">
        <v>41</v>
      </c>
      <c r="W31" s="7" t="b">
        <v>1</v>
      </c>
    </row>
    <row r="32" spans="1:23" ht="21.95" customHeight="1">
      <c r="A32" s="34">
        <v>25</v>
      </c>
      <c r="B32" s="240">
        <v>2120258203</v>
      </c>
      <c r="C32" s="241" t="s">
        <v>249</v>
      </c>
      <c r="D32" s="242" t="s">
        <v>287</v>
      </c>
      <c r="E32" s="243" t="s">
        <v>260</v>
      </c>
      <c r="F32" s="244">
        <v>35786</v>
      </c>
      <c r="G32" s="245" t="s">
        <v>29</v>
      </c>
      <c r="H32" s="245" t="s">
        <v>30</v>
      </c>
      <c r="I32" s="246">
        <v>3.45</v>
      </c>
      <c r="J32" s="247">
        <v>4</v>
      </c>
      <c r="K32" s="246">
        <v>3.47</v>
      </c>
      <c r="L32" s="248" t="s">
        <v>41</v>
      </c>
      <c r="M32" s="249" t="s">
        <v>47</v>
      </c>
      <c r="N32" s="249" t="s">
        <v>32</v>
      </c>
      <c r="O32" s="29" t="s">
        <v>33</v>
      </c>
      <c r="P32" s="30">
        <v>0</v>
      </c>
      <c r="Q32" s="31">
        <v>0</v>
      </c>
      <c r="R32" s="32" t="s">
        <v>32</v>
      </c>
      <c r="S32" s="33">
        <f t="shared" si="0"/>
        <v>1</v>
      </c>
      <c r="T32" s="12">
        <v>3.47</v>
      </c>
      <c r="U32" s="7" t="b">
        <v>1</v>
      </c>
      <c r="V32" s="55" t="s">
        <v>41</v>
      </c>
      <c r="W32" s="7" t="b">
        <v>1</v>
      </c>
    </row>
    <row r="33" spans="1:23" ht="21.95" customHeight="1">
      <c r="A33" s="56">
        <v>26</v>
      </c>
      <c r="B33" s="186">
        <v>2020514428</v>
      </c>
      <c r="C33" s="57" t="s">
        <v>295</v>
      </c>
      <c r="D33" s="60" t="s">
        <v>296</v>
      </c>
      <c r="E33" s="76" t="s">
        <v>297</v>
      </c>
      <c r="F33" s="77">
        <v>35269</v>
      </c>
      <c r="G33" s="78" t="s">
        <v>36</v>
      </c>
      <c r="H33" s="78" t="s">
        <v>30</v>
      </c>
      <c r="I33" s="79">
        <v>2.38</v>
      </c>
      <c r="J33" s="80">
        <v>3.65</v>
      </c>
      <c r="K33" s="79">
        <v>2.4300000000000002</v>
      </c>
      <c r="L33" s="81" t="s">
        <v>65</v>
      </c>
      <c r="M33" s="82" t="s">
        <v>31</v>
      </c>
      <c r="N33" s="82" t="s">
        <v>32</v>
      </c>
      <c r="O33" s="29" t="s">
        <v>33</v>
      </c>
      <c r="P33" s="30">
        <v>0</v>
      </c>
      <c r="Q33" s="31">
        <v>0</v>
      </c>
      <c r="R33" s="32" t="s">
        <v>32</v>
      </c>
      <c r="S33" s="33">
        <f t="shared" si="0"/>
        <v>1</v>
      </c>
      <c r="T33" s="12">
        <v>2.4300000000000002</v>
      </c>
      <c r="U33" s="7" t="b">
        <v>1</v>
      </c>
      <c r="V33" s="55" t="s">
        <v>65</v>
      </c>
      <c r="W33" s="7" t="b">
        <v>1</v>
      </c>
    </row>
    <row r="34" spans="1:23">
      <c r="A34" s="15"/>
      <c r="B34" s="36"/>
      <c r="C34" s="37"/>
      <c r="D34" s="36"/>
      <c r="E34" s="36"/>
      <c r="F34" s="38"/>
      <c r="G34" s="285"/>
      <c r="H34" s="285"/>
      <c r="I34" s="40"/>
      <c r="J34" s="41"/>
      <c r="K34" s="40"/>
      <c r="L34" s="42"/>
      <c r="M34" s="43"/>
      <c r="N34" s="43"/>
      <c r="O34" s="17"/>
      <c r="P34" s="15"/>
      <c r="Q34" s="17"/>
      <c r="R34" s="17"/>
      <c r="S34" s="17"/>
      <c r="T34" s="17"/>
    </row>
    <row r="35" spans="1:23" ht="15">
      <c r="A35" s="10"/>
      <c r="B35" s="12"/>
      <c r="C35" s="46"/>
      <c r="D35" s="12"/>
      <c r="E35" s="12"/>
      <c r="F35" s="12"/>
      <c r="G35" s="12"/>
      <c r="H35" s="12"/>
      <c r="I35" s="12"/>
      <c r="J35" s="47"/>
      <c r="K35" s="48" t="s">
        <v>66</v>
      </c>
      <c r="L35" s="12"/>
      <c r="M35" s="12"/>
      <c r="N35" s="12"/>
      <c r="O35" s="12"/>
      <c r="P35" s="10"/>
      <c r="Q35" s="12"/>
      <c r="R35" s="12"/>
      <c r="S35" s="12"/>
      <c r="T35" s="12"/>
    </row>
    <row r="36" spans="1:23" ht="15">
      <c r="A36" s="8"/>
      <c r="B36" s="5"/>
      <c r="C36" s="49" t="s">
        <v>67</v>
      </c>
      <c r="D36" s="5"/>
      <c r="E36" s="5"/>
      <c r="F36" s="5"/>
      <c r="G36" s="5"/>
      <c r="H36" s="5"/>
      <c r="I36" s="5"/>
      <c r="J36" s="5"/>
      <c r="K36" s="237" t="s">
        <v>68</v>
      </c>
      <c r="L36" s="5"/>
      <c r="M36" s="237"/>
      <c r="N36" s="237"/>
      <c r="O36" s="5"/>
      <c r="P36" s="8"/>
      <c r="Q36" s="5"/>
      <c r="R36" s="5"/>
      <c r="S36" s="5"/>
      <c r="T36" s="5"/>
    </row>
    <row r="37" spans="1:23">
      <c r="O37" s="52">
        <f>COUNTIF($O$8:$O$33,"CNTN")</f>
        <v>26</v>
      </c>
    </row>
    <row r="38" spans="1:23">
      <c r="Q38" s="73" t="s">
        <v>47</v>
      </c>
      <c r="R38" s="52">
        <f>COUNTIF($L$8:$L$32,Q38)</f>
        <v>2</v>
      </c>
      <c r="T38" s="52">
        <v>2</v>
      </c>
    </row>
    <row r="39" spans="1:23" s="50" customFormat="1">
      <c r="B39" s="51"/>
      <c r="C39" s="52"/>
      <c r="D39" s="52"/>
      <c r="E39" s="52"/>
      <c r="F39" s="52"/>
      <c r="G39" s="52"/>
      <c r="H39" s="52"/>
      <c r="I39" s="52"/>
      <c r="J39" s="53"/>
      <c r="K39" s="10"/>
      <c r="L39" s="10"/>
      <c r="M39" s="10"/>
      <c r="N39" s="10"/>
      <c r="Q39" s="73" t="s">
        <v>41</v>
      </c>
      <c r="R39" s="52">
        <f t="shared" ref="R39:R41" si="1">COUNTIF($L$8:$L$32,Q39)</f>
        <v>13</v>
      </c>
      <c r="S39" s="52"/>
      <c r="T39" s="52">
        <v>13</v>
      </c>
      <c r="U39" s="7"/>
    </row>
    <row r="40" spans="1:23" s="50" customFormat="1">
      <c r="B40" s="51"/>
      <c r="C40" s="52"/>
      <c r="D40" s="52"/>
      <c r="E40" s="52"/>
      <c r="F40" s="52"/>
      <c r="G40" s="52"/>
      <c r="H40" s="52"/>
      <c r="I40" s="52"/>
      <c r="J40" s="53"/>
      <c r="K40" s="10"/>
      <c r="L40" s="10"/>
      <c r="M40" s="10"/>
      <c r="N40" s="10"/>
      <c r="O40" s="10"/>
      <c r="Q40" s="73" t="s">
        <v>31</v>
      </c>
      <c r="R40" s="52">
        <f t="shared" si="1"/>
        <v>10</v>
      </c>
      <c r="S40" s="52"/>
      <c r="T40" s="52">
        <v>10</v>
      </c>
      <c r="U40" s="7"/>
    </row>
    <row r="41" spans="1:23">
      <c r="Q41" s="73" t="s">
        <v>65</v>
      </c>
      <c r="R41" s="52">
        <f t="shared" si="1"/>
        <v>0</v>
      </c>
      <c r="T41" s="52">
        <v>0</v>
      </c>
    </row>
    <row r="42" spans="1:23" s="50" customFormat="1" ht="14.25">
      <c r="B42" s="51"/>
      <c r="C42" s="49" t="s">
        <v>69</v>
      </c>
      <c r="D42" s="52"/>
      <c r="E42" s="52"/>
      <c r="F42" s="52"/>
      <c r="G42" s="52"/>
      <c r="H42" s="52"/>
      <c r="I42" s="52"/>
      <c r="J42" s="53"/>
      <c r="K42" s="52"/>
      <c r="O42" s="52"/>
      <c r="Q42" s="52"/>
      <c r="R42" s="52"/>
      <c r="S42" s="52"/>
      <c r="T42" s="52"/>
      <c r="U42" s="7"/>
    </row>
    <row r="43" spans="1:23">
      <c r="R43" s="52">
        <f>SUM(R38:R41)</f>
        <v>25</v>
      </c>
    </row>
  </sheetData>
  <autoFilter ref="A7:W33"/>
  <mergeCells count="22">
    <mergeCell ref="L6:L7"/>
    <mergeCell ref="M6:M7"/>
    <mergeCell ref="N6:N7"/>
    <mergeCell ref="P6:P7"/>
    <mergeCell ref="Q6:Q7"/>
    <mergeCell ref="R6:R7"/>
    <mergeCell ref="F6:F7"/>
    <mergeCell ref="G6:G7"/>
    <mergeCell ref="H6:H7"/>
    <mergeCell ref="I6:I7"/>
    <mergeCell ref="J6:J7"/>
    <mergeCell ref="K6:K7"/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</mergeCells>
  <conditionalFormatting sqref="J9:J28">
    <cfRule type="cellIs" dxfId="15" priority="16" operator="equal">
      <formula>0</formula>
    </cfRule>
  </conditionalFormatting>
  <conditionalFormatting sqref="Q9:Q28">
    <cfRule type="cellIs" dxfId="14" priority="15" operator="greaterThan">
      <formula>0.05</formula>
    </cfRule>
  </conditionalFormatting>
  <conditionalFormatting sqref="J8">
    <cfRule type="cellIs" dxfId="13" priority="14" operator="equal">
      <formula>0</formula>
    </cfRule>
  </conditionalFormatting>
  <conditionalFormatting sqref="O8:O28">
    <cfRule type="cellIs" dxfId="12" priority="11" operator="notEqual">
      <formula>"CNTN"</formula>
    </cfRule>
    <cfRule type="cellIs" dxfId="11" priority="13" operator="notEqual">
      <formula>"cntn"</formula>
    </cfRule>
  </conditionalFormatting>
  <conditionalFormatting sqref="Q8">
    <cfRule type="cellIs" dxfId="10" priority="12" operator="greaterThan">
      <formula>0.05</formula>
    </cfRule>
  </conditionalFormatting>
  <conditionalFormatting sqref="J29:J32">
    <cfRule type="cellIs" dxfId="9" priority="10" operator="equal">
      <formula>0</formula>
    </cfRule>
  </conditionalFormatting>
  <conditionalFormatting sqref="Q29:Q32">
    <cfRule type="cellIs" dxfId="8" priority="9" operator="greaterThan">
      <formula>0.05</formula>
    </cfRule>
  </conditionalFormatting>
  <conditionalFormatting sqref="O29:O32">
    <cfRule type="cellIs" dxfId="7" priority="7" operator="notEqual">
      <formula>"CNTN"</formula>
    </cfRule>
    <cfRule type="cellIs" dxfId="6" priority="8" operator="notEqual">
      <formula>"cntn"</formula>
    </cfRule>
  </conditionalFormatting>
  <conditionalFormatting sqref="J33">
    <cfRule type="cellIs" dxfId="5" priority="6" operator="equal">
      <formula>0</formula>
    </cfRule>
  </conditionalFormatting>
  <conditionalFormatting sqref="Q33">
    <cfRule type="cellIs" dxfId="4" priority="5" operator="greaterThan">
      <formula>0.05</formula>
    </cfRule>
  </conditionalFormatting>
  <conditionalFormatting sqref="O33">
    <cfRule type="cellIs" dxfId="3" priority="3" operator="notEqual">
      <formula>"CNTN"</formula>
    </cfRule>
    <cfRule type="cellIs" dxfId="2" priority="4" operator="notEqual">
      <formula>"cntn"</formula>
    </cfRule>
  </conditionalFormatting>
  <conditionalFormatting sqref="S8:S33">
    <cfRule type="cellIs" dxfId="1" priority="1" operator="notEqual">
      <formula>1</formula>
    </cfRule>
    <cfRule type="cellIs" dxfId="0" priority="2" operator="notEqual">
      <formula>1</formula>
    </cfRule>
  </conditionalFormatting>
  <pageMargins left="0.24" right="0.24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I16" sqref="I16"/>
    </sheetView>
  </sheetViews>
  <sheetFormatPr defaultRowHeight="12.75"/>
  <cols>
    <col min="1" max="1" width="4" style="50" customWidth="1"/>
    <col min="2" max="2" width="9.7109375" style="51" customWidth="1"/>
    <col min="3" max="3" width="10.5703125" style="52" customWidth="1"/>
    <col min="4" max="4" width="6.7109375" style="52" hidden="1" customWidth="1"/>
    <col min="5" max="5" width="6.85546875" style="52" customWidth="1"/>
    <col min="6" max="6" width="11.28515625" style="52" bestFit="1" customWidth="1"/>
    <col min="7" max="8" width="8.7109375" style="52" bestFit="1" customWidth="1"/>
    <col min="9" max="9" width="5.85546875" style="52" customWidth="1"/>
    <col min="10" max="10" width="7.28515625" style="52" bestFit="1" customWidth="1"/>
    <col min="11" max="11" width="8.85546875" style="53" customWidth="1"/>
    <col min="12" max="12" width="7" style="52" customWidth="1"/>
    <col min="13" max="13" width="6" style="50" customWidth="1"/>
    <col min="14" max="14" width="9" style="50" customWidth="1"/>
    <col min="15" max="15" width="8.28515625" style="52" bestFit="1" customWidth="1"/>
    <col min="16" max="16" width="5.85546875" style="52" customWidth="1"/>
    <col min="17" max="17" width="0" style="50" hidden="1" customWidth="1"/>
    <col min="18" max="18" width="0" style="52" hidden="1" customWidth="1"/>
    <col min="19" max="21" width="14" style="52" hidden="1" customWidth="1"/>
    <col min="22" max="22" width="14.140625" style="52" hidden="1" customWidth="1"/>
    <col min="23" max="23" width="13.42578125" style="52" bestFit="1" customWidth="1"/>
    <col min="24" max="24" width="14.28515625" style="84" bestFit="1" customWidth="1"/>
    <col min="25" max="16384" width="9.140625" style="84"/>
  </cols>
  <sheetData>
    <row r="1" spans="1:24" ht="15">
      <c r="A1" s="259" t="s">
        <v>0</v>
      </c>
      <c r="B1" s="259"/>
      <c r="C1" s="259"/>
      <c r="D1" s="54"/>
      <c r="E1" s="260" t="s">
        <v>1</v>
      </c>
      <c r="F1" s="260"/>
      <c r="G1" s="260"/>
      <c r="H1" s="260"/>
      <c r="I1" s="260"/>
      <c r="J1" s="260"/>
      <c r="K1" s="260"/>
      <c r="L1" s="260"/>
      <c r="M1" s="260"/>
      <c r="N1" s="260"/>
      <c r="O1" s="4"/>
      <c r="P1" s="2"/>
      <c r="Q1" s="3"/>
      <c r="R1" s="4"/>
      <c r="S1" s="4"/>
      <c r="T1" s="4"/>
      <c r="U1" s="4"/>
      <c r="V1" s="5"/>
      <c r="W1" s="6" t="s">
        <v>170</v>
      </c>
      <c r="X1" s="6"/>
    </row>
    <row r="2" spans="1:24" ht="15">
      <c r="A2" s="259" t="s">
        <v>5</v>
      </c>
      <c r="B2" s="259"/>
      <c r="C2" s="259"/>
      <c r="D2" s="54"/>
      <c r="E2" s="265" t="s">
        <v>171</v>
      </c>
      <c r="F2" s="265"/>
      <c r="G2" s="265"/>
      <c r="H2" s="265"/>
      <c r="I2" s="265"/>
      <c r="J2" s="265"/>
      <c r="K2" s="265"/>
      <c r="L2" s="265"/>
      <c r="M2" s="265"/>
      <c r="N2" s="265"/>
      <c r="O2" s="5"/>
      <c r="P2" s="5"/>
      <c r="Q2" s="8"/>
      <c r="R2" s="5"/>
      <c r="S2" s="5"/>
      <c r="T2" s="5"/>
      <c r="U2" s="5"/>
      <c r="V2" s="5"/>
      <c r="W2" s="5"/>
    </row>
    <row r="3" spans="1:24" ht="15">
      <c r="A3" s="54"/>
      <c r="B3" s="54"/>
      <c r="C3" s="54"/>
      <c r="D3" s="54"/>
      <c r="E3" s="266" t="s">
        <v>7</v>
      </c>
      <c r="F3" s="266"/>
      <c r="G3" s="266"/>
      <c r="H3" s="266"/>
      <c r="I3" s="266"/>
      <c r="J3" s="266"/>
      <c r="K3" s="266"/>
      <c r="L3" s="266"/>
      <c r="M3" s="266"/>
      <c r="N3" s="266"/>
      <c r="O3" s="5"/>
      <c r="P3" s="5"/>
      <c r="Q3" s="8"/>
      <c r="R3" s="5"/>
      <c r="S3" s="5"/>
      <c r="T3" s="5"/>
      <c r="U3" s="5"/>
      <c r="V3" s="5"/>
      <c r="W3" s="5"/>
    </row>
    <row r="4" spans="1:24" ht="15">
      <c r="A4" s="10"/>
      <c r="B4" s="11"/>
      <c r="C4" s="12"/>
      <c r="D4" s="1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12"/>
      <c r="P4" s="14"/>
      <c r="Q4" s="10"/>
      <c r="R4" s="12"/>
      <c r="S4" s="12"/>
      <c r="T4" s="12"/>
      <c r="U4" s="12"/>
      <c r="V4" s="12"/>
      <c r="W4" s="12"/>
    </row>
    <row r="5" spans="1:24" ht="15">
      <c r="A5" s="15"/>
      <c r="B5" s="16"/>
      <c r="C5" s="17"/>
      <c r="D5" s="17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  <c r="P5" s="14"/>
      <c r="Q5" s="15"/>
      <c r="R5" s="17"/>
      <c r="S5" s="17"/>
      <c r="T5" s="17"/>
      <c r="U5" s="17"/>
      <c r="V5" s="17"/>
      <c r="W5" s="17"/>
    </row>
    <row r="6" spans="1:24" ht="15" hidden="1">
      <c r="A6" s="18"/>
      <c r="B6" s="19"/>
      <c r="C6" s="85">
        <v>2</v>
      </c>
      <c r="D6" s="85"/>
      <c r="E6" s="85">
        <v>4</v>
      </c>
      <c r="F6" s="85"/>
      <c r="G6" s="85">
        <v>5</v>
      </c>
      <c r="H6" s="85">
        <v>7</v>
      </c>
      <c r="I6" s="20">
        <v>6</v>
      </c>
      <c r="J6" s="85">
        <v>49</v>
      </c>
      <c r="K6" s="85">
        <v>50</v>
      </c>
      <c r="L6" s="86">
        <v>51</v>
      </c>
      <c r="M6" s="20"/>
      <c r="N6" s="20">
        <v>54</v>
      </c>
      <c r="O6" s="18"/>
      <c r="P6" s="22"/>
      <c r="Q6" s="18"/>
      <c r="R6" s="18"/>
      <c r="S6" s="18"/>
      <c r="T6" s="18"/>
      <c r="U6" s="18"/>
      <c r="V6" s="18"/>
      <c r="W6" s="18"/>
    </row>
    <row r="7" spans="1:24" ht="31.5" customHeight="1">
      <c r="A7" s="253" t="s">
        <v>8</v>
      </c>
      <c r="B7" s="253" t="s">
        <v>9</v>
      </c>
      <c r="C7" s="255" t="s">
        <v>10</v>
      </c>
      <c r="D7" s="87"/>
      <c r="E7" s="257" t="s">
        <v>11</v>
      </c>
      <c r="F7" s="251" t="s">
        <v>172</v>
      </c>
      <c r="G7" s="263" t="s">
        <v>13</v>
      </c>
      <c r="H7" s="263" t="s">
        <v>14</v>
      </c>
      <c r="I7" s="263" t="s">
        <v>15</v>
      </c>
      <c r="J7" s="251" t="s">
        <v>16</v>
      </c>
      <c r="K7" s="251" t="s">
        <v>17</v>
      </c>
      <c r="L7" s="251" t="s">
        <v>18</v>
      </c>
      <c r="M7" s="251" t="s">
        <v>19</v>
      </c>
      <c r="N7" s="251" t="s">
        <v>20</v>
      </c>
      <c r="O7" s="250" t="s">
        <v>21</v>
      </c>
      <c r="P7" s="23"/>
      <c r="Q7" s="250" t="s">
        <v>22</v>
      </c>
      <c r="R7" s="250" t="s">
        <v>23</v>
      </c>
      <c r="S7" s="250" t="s">
        <v>21</v>
      </c>
      <c r="T7" s="83" t="s">
        <v>173</v>
      </c>
      <c r="U7" s="83"/>
      <c r="V7" s="23"/>
      <c r="W7" s="23"/>
    </row>
    <row r="8" spans="1:24" ht="21" customHeight="1">
      <c r="A8" s="254"/>
      <c r="B8" s="254"/>
      <c r="C8" s="256"/>
      <c r="D8" s="88"/>
      <c r="E8" s="258"/>
      <c r="F8" s="252"/>
      <c r="G8" s="264"/>
      <c r="H8" s="264"/>
      <c r="I8" s="264"/>
      <c r="J8" s="252"/>
      <c r="K8" s="252" t="s">
        <v>25</v>
      </c>
      <c r="L8" s="252"/>
      <c r="M8" s="252"/>
      <c r="N8" s="252"/>
      <c r="O8" s="250"/>
      <c r="P8" s="24"/>
      <c r="Q8" s="251"/>
      <c r="R8" s="251"/>
      <c r="S8" s="251"/>
      <c r="T8" s="83"/>
      <c r="U8" s="83"/>
      <c r="V8" s="24"/>
      <c r="W8" s="24"/>
    </row>
    <row r="9" spans="1:24" ht="33.75" hidden="1">
      <c r="A9" s="89">
        <v>1</v>
      </c>
      <c r="B9" s="90">
        <v>2011117349</v>
      </c>
      <c r="C9" s="91" t="e">
        <v>#N/A</v>
      </c>
      <c r="D9" s="91" t="e">
        <v>#N/A</v>
      </c>
      <c r="E9" s="91" t="e">
        <v>#N/A</v>
      </c>
      <c r="F9" s="92" t="e">
        <v>#N/A</v>
      </c>
      <c r="G9" s="91" t="e">
        <v>#N/A</v>
      </c>
      <c r="H9" s="91" t="e">
        <v>#N/A</v>
      </c>
      <c r="I9" s="93" t="s">
        <v>174</v>
      </c>
      <c r="J9" s="95" t="e">
        <v>#N/A</v>
      </c>
      <c r="K9" s="95" t="e">
        <v>#N/A</v>
      </c>
      <c r="L9" s="95" t="e">
        <v>#N/A</v>
      </c>
      <c r="M9" s="96" t="e">
        <v>#N/A</v>
      </c>
      <c r="N9" s="94" t="e">
        <v>#N/A</v>
      </c>
      <c r="O9" s="97"/>
      <c r="P9" s="33" t="e">
        <v>#REF!</v>
      </c>
      <c r="Q9" s="89" t="e">
        <v>#N/A</v>
      </c>
      <c r="R9" s="98" t="e">
        <v>#N/A</v>
      </c>
      <c r="S9" s="97" t="e">
        <v>#N/A</v>
      </c>
      <c r="T9" s="33"/>
      <c r="U9" s="33"/>
      <c r="V9" s="33">
        <v>12.201700000000001</v>
      </c>
      <c r="W9" s="33"/>
    </row>
    <row r="10" spans="1:24" ht="33.75" hidden="1">
      <c r="A10" s="99">
        <v>2</v>
      </c>
      <c r="B10" s="100">
        <v>2011114829</v>
      </c>
      <c r="C10" s="101" t="e">
        <v>#N/A</v>
      </c>
      <c r="D10" s="101" t="e">
        <v>#N/A</v>
      </c>
      <c r="E10" s="101" t="e">
        <v>#N/A</v>
      </c>
      <c r="F10" s="102" t="e">
        <v>#N/A</v>
      </c>
      <c r="G10" s="101" t="e">
        <v>#N/A</v>
      </c>
      <c r="H10" s="101" t="e">
        <v>#N/A</v>
      </c>
      <c r="I10" s="103" t="s">
        <v>174</v>
      </c>
      <c r="J10" s="95" t="e">
        <v>#N/A</v>
      </c>
      <c r="K10" s="95" t="e">
        <v>#N/A</v>
      </c>
      <c r="L10" s="95" t="e">
        <v>#N/A</v>
      </c>
      <c r="M10" s="96" t="e">
        <v>#N/A</v>
      </c>
      <c r="N10" s="94" t="e">
        <v>#N/A</v>
      </c>
      <c r="O10" s="104"/>
      <c r="P10" s="33" t="e">
        <v>#REF!</v>
      </c>
      <c r="Q10" s="89" t="e">
        <v>#N/A</v>
      </c>
      <c r="R10" s="98" t="e">
        <v>#N/A</v>
      </c>
      <c r="S10" s="97"/>
      <c r="T10" s="33"/>
      <c r="U10" s="33"/>
      <c r="V10" s="33"/>
      <c r="W10" s="33"/>
    </row>
    <row r="11" spans="1:24" ht="24.95" customHeight="1">
      <c r="A11" s="99">
        <v>1</v>
      </c>
      <c r="B11" s="105">
        <v>2211118157</v>
      </c>
      <c r="C11" s="106" t="s">
        <v>175</v>
      </c>
      <c r="D11" s="107" t="s">
        <v>176</v>
      </c>
      <c r="E11" s="108" t="s">
        <v>131</v>
      </c>
      <c r="F11" s="102" t="s">
        <v>177</v>
      </c>
      <c r="G11" s="102">
        <v>35671</v>
      </c>
      <c r="H11" s="109" t="s">
        <v>54</v>
      </c>
      <c r="I11" s="109" t="s">
        <v>37</v>
      </c>
      <c r="J11" s="95">
        <v>3.05</v>
      </c>
      <c r="K11" s="95">
        <v>3.65</v>
      </c>
      <c r="L11" s="95">
        <v>3.06</v>
      </c>
      <c r="M11" s="96" t="s">
        <v>31</v>
      </c>
      <c r="N11" s="95" t="s">
        <v>31</v>
      </c>
      <c r="O11" s="104"/>
      <c r="P11" s="33" t="s">
        <v>33</v>
      </c>
      <c r="Q11" s="89">
        <v>0</v>
      </c>
      <c r="R11" s="98">
        <v>0</v>
      </c>
      <c r="S11" s="97"/>
      <c r="T11" s="33">
        <v>3.07</v>
      </c>
      <c r="U11" s="33" t="b">
        <v>0</v>
      </c>
      <c r="V11" s="33">
        <v>3.2018</v>
      </c>
      <c r="W11" s="33"/>
    </row>
    <row r="12" spans="1:24">
      <c r="A12" s="44"/>
      <c r="B12" s="110"/>
      <c r="C12" s="111"/>
      <c r="D12" s="111"/>
      <c r="E12" s="110"/>
      <c r="F12" s="112"/>
      <c r="G12" s="112"/>
      <c r="H12" s="113"/>
      <c r="I12" s="113"/>
      <c r="J12" s="114"/>
      <c r="K12" s="115"/>
      <c r="L12" s="114"/>
      <c r="M12" s="116"/>
      <c r="N12" s="117"/>
      <c r="O12" s="45"/>
      <c r="P12" s="17"/>
      <c r="Q12" s="44"/>
      <c r="R12" s="45"/>
      <c r="S12" s="45"/>
      <c r="T12" s="17"/>
      <c r="U12" s="17"/>
      <c r="V12" s="17"/>
      <c r="W12" s="17"/>
    </row>
    <row r="13" spans="1:24" ht="15">
      <c r="A13" s="10"/>
      <c r="B13" s="12"/>
      <c r="C13" s="46"/>
      <c r="D13" s="46"/>
      <c r="E13" s="12"/>
      <c r="F13" s="12"/>
      <c r="G13" s="12"/>
      <c r="H13" s="12"/>
      <c r="I13" s="12"/>
      <c r="J13" s="12"/>
      <c r="K13" s="47"/>
      <c r="L13" s="48" t="s">
        <v>179</v>
      </c>
      <c r="M13" s="12"/>
      <c r="N13" s="12"/>
      <c r="O13" s="12"/>
      <c r="P13" s="12"/>
      <c r="Q13" s="10"/>
      <c r="R13" s="12"/>
      <c r="S13" s="12"/>
      <c r="T13" s="12"/>
      <c r="U13" s="12"/>
      <c r="V13" s="12"/>
      <c r="W13" s="12"/>
    </row>
    <row r="14" spans="1:24" ht="15">
      <c r="A14" s="8"/>
      <c r="B14" s="5"/>
      <c r="C14" s="49" t="s">
        <v>67</v>
      </c>
      <c r="D14" s="49"/>
      <c r="E14" s="5"/>
      <c r="F14" s="5"/>
      <c r="G14" s="5"/>
      <c r="H14" s="5"/>
      <c r="I14" s="5"/>
      <c r="J14" s="5"/>
      <c r="K14" s="5"/>
      <c r="L14" s="1" t="s">
        <v>68</v>
      </c>
      <c r="M14" s="5"/>
      <c r="N14" s="1"/>
      <c r="O14" s="5"/>
      <c r="P14" s="5"/>
      <c r="Q14" s="8"/>
      <c r="R14" s="5"/>
      <c r="S14" s="5"/>
      <c r="T14" s="5"/>
      <c r="U14" s="5"/>
      <c r="V14" s="5"/>
      <c r="W14" s="5"/>
    </row>
    <row r="17" spans="2:24" s="50" customFormat="1">
      <c r="B17" s="51"/>
      <c r="C17" s="52"/>
      <c r="D17" s="52"/>
      <c r="E17" s="52"/>
      <c r="F17" s="52"/>
      <c r="G17" s="52"/>
      <c r="H17" s="52"/>
      <c r="I17" s="52"/>
      <c r="J17" s="52"/>
      <c r="K17" s="53"/>
      <c r="L17" s="10"/>
      <c r="M17" s="10"/>
      <c r="N17" s="10"/>
      <c r="O17" s="52"/>
      <c r="R17" s="52"/>
      <c r="S17" s="52"/>
      <c r="T17" s="52"/>
      <c r="U17" s="52"/>
      <c r="V17" s="52"/>
      <c r="W17" s="52"/>
      <c r="X17" s="84"/>
    </row>
    <row r="18" spans="2:24" s="50" customFormat="1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10"/>
      <c r="M18" s="10"/>
      <c r="N18" s="10"/>
      <c r="O18" s="52"/>
      <c r="P18" s="10"/>
      <c r="R18" s="52"/>
      <c r="S18" s="52"/>
      <c r="T18" s="52"/>
      <c r="U18" s="52"/>
      <c r="V18" s="52"/>
      <c r="W18" s="52"/>
      <c r="X18" s="84"/>
    </row>
    <row r="20" spans="2:24" s="50" customFormat="1" ht="14.25">
      <c r="B20" s="51"/>
      <c r="C20" s="49" t="s">
        <v>69</v>
      </c>
      <c r="D20" s="49"/>
      <c r="E20" s="52"/>
      <c r="F20" s="52"/>
      <c r="G20" s="52"/>
      <c r="H20" s="52"/>
      <c r="I20" s="52"/>
      <c r="J20" s="52"/>
      <c r="K20" s="53"/>
      <c r="L20" s="52"/>
      <c r="O20" s="52"/>
      <c r="P20" s="52"/>
      <c r="R20" s="52"/>
      <c r="S20" s="52"/>
      <c r="T20" s="52"/>
      <c r="U20" s="52"/>
      <c r="V20" s="52"/>
      <c r="W20" s="52"/>
      <c r="X20" s="84"/>
    </row>
  </sheetData>
  <mergeCells count="23">
    <mergeCell ref="G7:G8"/>
    <mergeCell ref="A1:C1"/>
    <mergeCell ref="E1:N1"/>
    <mergeCell ref="A2:C2"/>
    <mergeCell ref="E2:N2"/>
    <mergeCell ref="E3:N3"/>
    <mergeCell ref="E4:N4"/>
    <mergeCell ref="K7:K8"/>
    <mergeCell ref="A7:A8"/>
    <mergeCell ref="B7:B8"/>
    <mergeCell ref="C7:C8"/>
    <mergeCell ref="E7:E8"/>
    <mergeCell ref="F7:F8"/>
    <mergeCell ref="H7:H8"/>
    <mergeCell ref="I7:I8"/>
    <mergeCell ref="J7:J8"/>
    <mergeCell ref="R7:R8"/>
    <mergeCell ref="S7:S8"/>
    <mergeCell ref="L7:L8"/>
    <mergeCell ref="M7:M8"/>
    <mergeCell ref="N7:N8"/>
    <mergeCell ref="O7:O8"/>
    <mergeCell ref="Q7:Q8"/>
  </mergeCells>
  <conditionalFormatting sqref="C9:I11">
    <cfRule type="cellIs" dxfId="48" priority="2" operator="lessThan">
      <formula>4</formula>
    </cfRule>
  </conditionalFormatting>
  <conditionalFormatting sqref="R9:R11">
    <cfRule type="cellIs" dxfId="47" priority="1" stopIfTrue="1" operator="greaterThan">
      <formula>0.05</formula>
    </cfRule>
  </conditionalFormatting>
  <pageMargins left="0.24" right="0.24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AA8" sqref="AA8"/>
    </sheetView>
  </sheetViews>
  <sheetFormatPr defaultRowHeight="12.75"/>
  <cols>
    <col min="1" max="1" width="4" style="50" customWidth="1"/>
    <col min="2" max="2" width="10" style="51" customWidth="1"/>
    <col min="3" max="3" width="11.42578125" style="52" customWidth="1"/>
    <col min="4" max="4" width="7.140625" style="52" customWidth="1"/>
    <col min="5" max="5" width="11.7109375" style="52" bestFit="1" customWidth="1"/>
    <col min="6" max="6" width="9" style="52" customWidth="1"/>
    <col min="7" max="7" width="9.42578125" style="52" customWidth="1"/>
    <col min="8" max="8" width="5.28515625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7.2851562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8" width="14" style="52" hidden="1" customWidth="1"/>
    <col min="19" max="19" width="0" style="52" hidden="1" customWidth="1"/>
    <col min="20" max="20" width="13.42578125" style="52" hidden="1" customWidth="1"/>
    <col min="21" max="21" width="14.28515625" style="7" hidden="1" customWidth="1"/>
    <col min="22" max="22" width="19" style="7" hidden="1" customWidth="1"/>
    <col min="23" max="24" width="0" style="7" hidden="1" customWidth="1"/>
    <col min="25" max="257" width="9.140625" style="7"/>
    <col min="258" max="258" width="4" style="7" customWidth="1"/>
    <col min="259" max="259" width="8.7109375" style="7" customWidth="1"/>
    <col min="260" max="260" width="9" style="7" customWidth="1"/>
    <col min="261" max="261" width="6.42578125" style="7" bestFit="1" customWidth="1"/>
    <col min="262" max="262" width="6.85546875" style="7" customWidth="1"/>
    <col min="263" max="263" width="8.7109375" style="7" customWidth="1"/>
    <col min="264" max="264" width="5.7109375" style="7" customWidth="1"/>
    <col min="265" max="266" width="7.28515625" style="7" bestFit="1" customWidth="1"/>
    <col min="267" max="267" width="7.42578125" style="7" bestFit="1" customWidth="1"/>
    <col min="268" max="268" width="6.28515625" style="7" customWidth="1"/>
    <col min="269" max="269" width="9.28515625" style="7" customWidth="1"/>
    <col min="270" max="270" width="9" style="7" customWidth="1"/>
    <col min="271" max="271" width="5.85546875" style="7" customWidth="1"/>
    <col min="272" max="273" width="9.140625" style="7"/>
    <col min="274" max="274" width="14" style="7" bestFit="1" customWidth="1"/>
    <col min="275" max="275" width="9.140625" style="7"/>
    <col min="276" max="276" width="13.42578125" style="7" bestFit="1" customWidth="1"/>
    <col min="277" max="277" width="14.28515625" style="7" bestFit="1" customWidth="1"/>
    <col min="278" max="513" width="9.140625" style="7"/>
    <col min="514" max="514" width="4" style="7" customWidth="1"/>
    <col min="515" max="515" width="8.7109375" style="7" customWidth="1"/>
    <col min="516" max="516" width="9" style="7" customWidth="1"/>
    <col min="517" max="517" width="6.42578125" style="7" bestFit="1" customWidth="1"/>
    <col min="518" max="518" width="6.85546875" style="7" customWidth="1"/>
    <col min="519" max="519" width="8.7109375" style="7" customWidth="1"/>
    <col min="520" max="520" width="5.7109375" style="7" customWidth="1"/>
    <col min="521" max="522" width="7.28515625" style="7" bestFit="1" customWidth="1"/>
    <col min="523" max="523" width="7.42578125" style="7" bestFit="1" customWidth="1"/>
    <col min="524" max="524" width="6.28515625" style="7" customWidth="1"/>
    <col min="525" max="525" width="9.28515625" style="7" customWidth="1"/>
    <col min="526" max="526" width="9" style="7" customWidth="1"/>
    <col min="527" max="527" width="5.85546875" style="7" customWidth="1"/>
    <col min="528" max="529" width="9.140625" style="7"/>
    <col min="530" max="530" width="14" style="7" bestFit="1" customWidth="1"/>
    <col min="531" max="531" width="9.140625" style="7"/>
    <col min="532" max="532" width="13.42578125" style="7" bestFit="1" customWidth="1"/>
    <col min="533" max="533" width="14.28515625" style="7" bestFit="1" customWidth="1"/>
    <col min="534" max="769" width="9.140625" style="7"/>
    <col min="770" max="770" width="4" style="7" customWidth="1"/>
    <col min="771" max="771" width="8.7109375" style="7" customWidth="1"/>
    <col min="772" max="772" width="9" style="7" customWidth="1"/>
    <col min="773" max="773" width="6.42578125" style="7" bestFit="1" customWidth="1"/>
    <col min="774" max="774" width="6.85546875" style="7" customWidth="1"/>
    <col min="775" max="775" width="8.7109375" style="7" customWidth="1"/>
    <col min="776" max="776" width="5.7109375" style="7" customWidth="1"/>
    <col min="777" max="778" width="7.28515625" style="7" bestFit="1" customWidth="1"/>
    <col min="779" max="779" width="7.42578125" style="7" bestFit="1" customWidth="1"/>
    <col min="780" max="780" width="6.28515625" style="7" customWidth="1"/>
    <col min="781" max="781" width="9.28515625" style="7" customWidth="1"/>
    <col min="782" max="782" width="9" style="7" customWidth="1"/>
    <col min="783" max="783" width="5.85546875" style="7" customWidth="1"/>
    <col min="784" max="785" width="9.140625" style="7"/>
    <col min="786" max="786" width="14" style="7" bestFit="1" customWidth="1"/>
    <col min="787" max="787" width="9.140625" style="7"/>
    <col min="788" max="788" width="13.42578125" style="7" bestFit="1" customWidth="1"/>
    <col min="789" max="789" width="14.28515625" style="7" bestFit="1" customWidth="1"/>
    <col min="790" max="1025" width="9.140625" style="7"/>
    <col min="1026" max="1026" width="4" style="7" customWidth="1"/>
    <col min="1027" max="1027" width="8.7109375" style="7" customWidth="1"/>
    <col min="1028" max="1028" width="9" style="7" customWidth="1"/>
    <col min="1029" max="1029" width="6.42578125" style="7" bestFit="1" customWidth="1"/>
    <col min="1030" max="1030" width="6.85546875" style="7" customWidth="1"/>
    <col min="1031" max="1031" width="8.7109375" style="7" customWidth="1"/>
    <col min="1032" max="1032" width="5.7109375" style="7" customWidth="1"/>
    <col min="1033" max="1034" width="7.28515625" style="7" bestFit="1" customWidth="1"/>
    <col min="1035" max="1035" width="7.42578125" style="7" bestFit="1" customWidth="1"/>
    <col min="1036" max="1036" width="6.28515625" style="7" customWidth="1"/>
    <col min="1037" max="1037" width="9.28515625" style="7" customWidth="1"/>
    <col min="1038" max="1038" width="9" style="7" customWidth="1"/>
    <col min="1039" max="1039" width="5.85546875" style="7" customWidth="1"/>
    <col min="1040" max="1041" width="9.140625" style="7"/>
    <col min="1042" max="1042" width="14" style="7" bestFit="1" customWidth="1"/>
    <col min="1043" max="1043" width="9.140625" style="7"/>
    <col min="1044" max="1044" width="13.42578125" style="7" bestFit="1" customWidth="1"/>
    <col min="1045" max="1045" width="14.28515625" style="7" bestFit="1" customWidth="1"/>
    <col min="1046" max="1281" width="9.140625" style="7"/>
    <col min="1282" max="1282" width="4" style="7" customWidth="1"/>
    <col min="1283" max="1283" width="8.7109375" style="7" customWidth="1"/>
    <col min="1284" max="1284" width="9" style="7" customWidth="1"/>
    <col min="1285" max="1285" width="6.42578125" style="7" bestFit="1" customWidth="1"/>
    <col min="1286" max="1286" width="6.85546875" style="7" customWidth="1"/>
    <col min="1287" max="1287" width="8.7109375" style="7" customWidth="1"/>
    <col min="1288" max="1288" width="5.7109375" style="7" customWidth="1"/>
    <col min="1289" max="1290" width="7.28515625" style="7" bestFit="1" customWidth="1"/>
    <col min="1291" max="1291" width="7.42578125" style="7" bestFit="1" customWidth="1"/>
    <col min="1292" max="1292" width="6.28515625" style="7" customWidth="1"/>
    <col min="1293" max="1293" width="9.28515625" style="7" customWidth="1"/>
    <col min="1294" max="1294" width="9" style="7" customWidth="1"/>
    <col min="1295" max="1295" width="5.85546875" style="7" customWidth="1"/>
    <col min="1296" max="1297" width="9.140625" style="7"/>
    <col min="1298" max="1298" width="14" style="7" bestFit="1" customWidth="1"/>
    <col min="1299" max="1299" width="9.140625" style="7"/>
    <col min="1300" max="1300" width="13.42578125" style="7" bestFit="1" customWidth="1"/>
    <col min="1301" max="1301" width="14.28515625" style="7" bestFit="1" customWidth="1"/>
    <col min="1302" max="1537" width="9.140625" style="7"/>
    <col min="1538" max="1538" width="4" style="7" customWidth="1"/>
    <col min="1539" max="1539" width="8.7109375" style="7" customWidth="1"/>
    <col min="1540" max="1540" width="9" style="7" customWidth="1"/>
    <col min="1541" max="1541" width="6.42578125" style="7" bestFit="1" customWidth="1"/>
    <col min="1542" max="1542" width="6.85546875" style="7" customWidth="1"/>
    <col min="1543" max="1543" width="8.7109375" style="7" customWidth="1"/>
    <col min="1544" max="1544" width="5.7109375" style="7" customWidth="1"/>
    <col min="1545" max="1546" width="7.28515625" style="7" bestFit="1" customWidth="1"/>
    <col min="1547" max="1547" width="7.42578125" style="7" bestFit="1" customWidth="1"/>
    <col min="1548" max="1548" width="6.28515625" style="7" customWidth="1"/>
    <col min="1549" max="1549" width="9.28515625" style="7" customWidth="1"/>
    <col min="1550" max="1550" width="9" style="7" customWidth="1"/>
    <col min="1551" max="1551" width="5.85546875" style="7" customWidth="1"/>
    <col min="1552" max="1553" width="9.140625" style="7"/>
    <col min="1554" max="1554" width="14" style="7" bestFit="1" customWidth="1"/>
    <col min="1555" max="1555" width="9.140625" style="7"/>
    <col min="1556" max="1556" width="13.42578125" style="7" bestFit="1" customWidth="1"/>
    <col min="1557" max="1557" width="14.28515625" style="7" bestFit="1" customWidth="1"/>
    <col min="1558" max="1793" width="9.140625" style="7"/>
    <col min="1794" max="1794" width="4" style="7" customWidth="1"/>
    <col min="1795" max="1795" width="8.7109375" style="7" customWidth="1"/>
    <col min="1796" max="1796" width="9" style="7" customWidth="1"/>
    <col min="1797" max="1797" width="6.42578125" style="7" bestFit="1" customWidth="1"/>
    <col min="1798" max="1798" width="6.85546875" style="7" customWidth="1"/>
    <col min="1799" max="1799" width="8.7109375" style="7" customWidth="1"/>
    <col min="1800" max="1800" width="5.7109375" style="7" customWidth="1"/>
    <col min="1801" max="1802" width="7.28515625" style="7" bestFit="1" customWidth="1"/>
    <col min="1803" max="1803" width="7.42578125" style="7" bestFit="1" customWidth="1"/>
    <col min="1804" max="1804" width="6.28515625" style="7" customWidth="1"/>
    <col min="1805" max="1805" width="9.28515625" style="7" customWidth="1"/>
    <col min="1806" max="1806" width="9" style="7" customWidth="1"/>
    <col min="1807" max="1807" width="5.85546875" style="7" customWidth="1"/>
    <col min="1808" max="1809" width="9.140625" style="7"/>
    <col min="1810" max="1810" width="14" style="7" bestFit="1" customWidth="1"/>
    <col min="1811" max="1811" width="9.140625" style="7"/>
    <col min="1812" max="1812" width="13.42578125" style="7" bestFit="1" customWidth="1"/>
    <col min="1813" max="1813" width="14.28515625" style="7" bestFit="1" customWidth="1"/>
    <col min="1814" max="2049" width="9.140625" style="7"/>
    <col min="2050" max="2050" width="4" style="7" customWidth="1"/>
    <col min="2051" max="2051" width="8.7109375" style="7" customWidth="1"/>
    <col min="2052" max="2052" width="9" style="7" customWidth="1"/>
    <col min="2053" max="2053" width="6.42578125" style="7" bestFit="1" customWidth="1"/>
    <col min="2054" max="2054" width="6.85546875" style="7" customWidth="1"/>
    <col min="2055" max="2055" width="8.7109375" style="7" customWidth="1"/>
    <col min="2056" max="2056" width="5.7109375" style="7" customWidth="1"/>
    <col min="2057" max="2058" width="7.28515625" style="7" bestFit="1" customWidth="1"/>
    <col min="2059" max="2059" width="7.42578125" style="7" bestFit="1" customWidth="1"/>
    <col min="2060" max="2060" width="6.28515625" style="7" customWidth="1"/>
    <col min="2061" max="2061" width="9.28515625" style="7" customWidth="1"/>
    <col min="2062" max="2062" width="9" style="7" customWidth="1"/>
    <col min="2063" max="2063" width="5.85546875" style="7" customWidth="1"/>
    <col min="2064" max="2065" width="9.140625" style="7"/>
    <col min="2066" max="2066" width="14" style="7" bestFit="1" customWidth="1"/>
    <col min="2067" max="2067" width="9.140625" style="7"/>
    <col min="2068" max="2068" width="13.42578125" style="7" bestFit="1" customWidth="1"/>
    <col min="2069" max="2069" width="14.28515625" style="7" bestFit="1" customWidth="1"/>
    <col min="2070" max="2305" width="9.140625" style="7"/>
    <col min="2306" max="2306" width="4" style="7" customWidth="1"/>
    <col min="2307" max="2307" width="8.7109375" style="7" customWidth="1"/>
    <col min="2308" max="2308" width="9" style="7" customWidth="1"/>
    <col min="2309" max="2309" width="6.42578125" style="7" bestFit="1" customWidth="1"/>
    <col min="2310" max="2310" width="6.85546875" style="7" customWidth="1"/>
    <col min="2311" max="2311" width="8.7109375" style="7" customWidth="1"/>
    <col min="2312" max="2312" width="5.7109375" style="7" customWidth="1"/>
    <col min="2313" max="2314" width="7.28515625" style="7" bestFit="1" customWidth="1"/>
    <col min="2315" max="2315" width="7.42578125" style="7" bestFit="1" customWidth="1"/>
    <col min="2316" max="2316" width="6.28515625" style="7" customWidth="1"/>
    <col min="2317" max="2317" width="9.28515625" style="7" customWidth="1"/>
    <col min="2318" max="2318" width="9" style="7" customWidth="1"/>
    <col min="2319" max="2319" width="5.85546875" style="7" customWidth="1"/>
    <col min="2320" max="2321" width="9.140625" style="7"/>
    <col min="2322" max="2322" width="14" style="7" bestFit="1" customWidth="1"/>
    <col min="2323" max="2323" width="9.140625" style="7"/>
    <col min="2324" max="2324" width="13.42578125" style="7" bestFit="1" customWidth="1"/>
    <col min="2325" max="2325" width="14.28515625" style="7" bestFit="1" customWidth="1"/>
    <col min="2326" max="2561" width="9.140625" style="7"/>
    <col min="2562" max="2562" width="4" style="7" customWidth="1"/>
    <col min="2563" max="2563" width="8.7109375" style="7" customWidth="1"/>
    <col min="2564" max="2564" width="9" style="7" customWidth="1"/>
    <col min="2565" max="2565" width="6.42578125" style="7" bestFit="1" customWidth="1"/>
    <col min="2566" max="2566" width="6.85546875" style="7" customWidth="1"/>
    <col min="2567" max="2567" width="8.7109375" style="7" customWidth="1"/>
    <col min="2568" max="2568" width="5.7109375" style="7" customWidth="1"/>
    <col min="2569" max="2570" width="7.28515625" style="7" bestFit="1" customWidth="1"/>
    <col min="2571" max="2571" width="7.42578125" style="7" bestFit="1" customWidth="1"/>
    <col min="2572" max="2572" width="6.28515625" style="7" customWidth="1"/>
    <col min="2573" max="2573" width="9.28515625" style="7" customWidth="1"/>
    <col min="2574" max="2574" width="9" style="7" customWidth="1"/>
    <col min="2575" max="2575" width="5.85546875" style="7" customWidth="1"/>
    <col min="2576" max="2577" width="9.140625" style="7"/>
    <col min="2578" max="2578" width="14" style="7" bestFit="1" customWidth="1"/>
    <col min="2579" max="2579" width="9.140625" style="7"/>
    <col min="2580" max="2580" width="13.42578125" style="7" bestFit="1" customWidth="1"/>
    <col min="2581" max="2581" width="14.28515625" style="7" bestFit="1" customWidth="1"/>
    <col min="2582" max="2817" width="9.140625" style="7"/>
    <col min="2818" max="2818" width="4" style="7" customWidth="1"/>
    <col min="2819" max="2819" width="8.7109375" style="7" customWidth="1"/>
    <col min="2820" max="2820" width="9" style="7" customWidth="1"/>
    <col min="2821" max="2821" width="6.42578125" style="7" bestFit="1" customWidth="1"/>
    <col min="2822" max="2822" width="6.85546875" style="7" customWidth="1"/>
    <col min="2823" max="2823" width="8.7109375" style="7" customWidth="1"/>
    <col min="2824" max="2824" width="5.7109375" style="7" customWidth="1"/>
    <col min="2825" max="2826" width="7.28515625" style="7" bestFit="1" customWidth="1"/>
    <col min="2827" max="2827" width="7.42578125" style="7" bestFit="1" customWidth="1"/>
    <col min="2828" max="2828" width="6.28515625" style="7" customWidth="1"/>
    <col min="2829" max="2829" width="9.28515625" style="7" customWidth="1"/>
    <col min="2830" max="2830" width="9" style="7" customWidth="1"/>
    <col min="2831" max="2831" width="5.85546875" style="7" customWidth="1"/>
    <col min="2832" max="2833" width="9.140625" style="7"/>
    <col min="2834" max="2834" width="14" style="7" bestFit="1" customWidth="1"/>
    <col min="2835" max="2835" width="9.140625" style="7"/>
    <col min="2836" max="2836" width="13.42578125" style="7" bestFit="1" customWidth="1"/>
    <col min="2837" max="2837" width="14.28515625" style="7" bestFit="1" customWidth="1"/>
    <col min="2838" max="3073" width="9.140625" style="7"/>
    <col min="3074" max="3074" width="4" style="7" customWidth="1"/>
    <col min="3075" max="3075" width="8.7109375" style="7" customWidth="1"/>
    <col min="3076" max="3076" width="9" style="7" customWidth="1"/>
    <col min="3077" max="3077" width="6.42578125" style="7" bestFit="1" customWidth="1"/>
    <col min="3078" max="3078" width="6.85546875" style="7" customWidth="1"/>
    <col min="3079" max="3079" width="8.7109375" style="7" customWidth="1"/>
    <col min="3080" max="3080" width="5.7109375" style="7" customWidth="1"/>
    <col min="3081" max="3082" width="7.28515625" style="7" bestFit="1" customWidth="1"/>
    <col min="3083" max="3083" width="7.42578125" style="7" bestFit="1" customWidth="1"/>
    <col min="3084" max="3084" width="6.28515625" style="7" customWidth="1"/>
    <col min="3085" max="3085" width="9.28515625" style="7" customWidth="1"/>
    <col min="3086" max="3086" width="9" style="7" customWidth="1"/>
    <col min="3087" max="3087" width="5.85546875" style="7" customWidth="1"/>
    <col min="3088" max="3089" width="9.140625" style="7"/>
    <col min="3090" max="3090" width="14" style="7" bestFit="1" customWidth="1"/>
    <col min="3091" max="3091" width="9.140625" style="7"/>
    <col min="3092" max="3092" width="13.42578125" style="7" bestFit="1" customWidth="1"/>
    <col min="3093" max="3093" width="14.28515625" style="7" bestFit="1" customWidth="1"/>
    <col min="3094" max="3329" width="9.140625" style="7"/>
    <col min="3330" max="3330" width="4" style="7" customWidth="1"/>
    <col min="3331" max="3331" width="8.7109375" style="7" customWidth="1"/>
    <col min="3332" max="3332" width="9" style="7" customWidth="1"/>
    <col min="3333" max="3333" width="6.42578125" style="7" bestFit="1" customWidth="1"/>
    <col min="3334" max="3334" width="6.85546875" style="7" customWidth="1"/>
    <col min="3335" max="3335" width="8.7109375" style="7" customWidth="1"/>
    <col min="3336" max="3336" width="5.7109375" style="7" customWidth="1"/>
    <col min="3337" max="3338" width="7.28515625" style="7" bestFit="1" customWidth="1"/>
    <col min="3339" max="3339" width="7.42578125" style="7" bestFit="1" customWidth="1"/>
    <col min="3340" max="3340" width="6.28515625" style="7" customWidth="1"/>
    <col min="3341" max="3341" width="9.28515625" style="7" customWidth="1"/>
    <col min="3342" max="3342" width="9" style="7" customWidth="1"/>
    <col min="3343" max="3343" width="5.85546875" style="7" customWidth="1"/>
    <col min="3344" max="3345" width="9.140625" style="7"/>
    <col min="3346" max="3346" width="14" style="7" bestFit="1" customWidth="1"/>
    <col min="3347" max="3347" width="9.140625" style="7"/>
    <col min="3348" max="3348" width="13.42578125" style="7" bestFit="1" customWidth="1"/>
    <col min="3349" max="3349" width="14.28515625" style="7" bestFit="1" customWidth="1"/>
    <col min="3350" max="3585" width="9.140625" style="7"/>
    <col min="3586" max="3586" width="4" style="7" customWidth="1"/>
    <col min="3587" max="3587" width="8.7109375" style="7" customWidth="1"/>
    <col min="3588" max="3588" width="9" style="7" customWidth="1"/>
    <col min="3589" max="3589" width="6.42578125" style="7" bestFit="1" customWidth="1"/>
    <col min="3590" max="3590" width="6.85546875" style="7" customWidth="1"/>
    <col min="3591" max="3591" width="8.7109375" style="7" customWidth="1"/>
    <col min="3592" max="3592" width="5.7109375" style="7" customWidth="1"/>
    <col min="3593" max="3594" width="7.28515625" style="7" bestFit="1" customWidth="1"/>
    <col min="3595" max="3595" width="7.42578125" style="7" bestFit="1" customWidth="1"/>
    <col min="3596" max="3596" width="6.28515625" style="7" customWidth="1"/>
    <col min="3597" max="3597" width="9.28515625" style="7" customWidth="1"/>
    <col min="3598" max="3598" width="9" style="7" customWidth="1"/>
    <col min="3599" max="3599" width="5.85546875" style="7" customWidth="1"/>
    <col min="3600" max="3601" width="9.140625" style="7"/>
    <col min="3602" max="3602" width="14" style="7" bestFit="1" customWidth="1"/>
    <col min="3603" max="3603" width="9.140625" style="7"/>
    <col min="3604" max="3604" width="13.42578125" style="7" bestFit="1" customWidth="1"/>
    <col min="3605" max="3605" width="14.28515625" style="7" bestFit="1" customWidth="1"/>
    <col min="3606" max="3841" width="9.140625" style="7"/>
    <col min="3842" max="3842" width="4" style="7" customWidth="1"/>
    <col min="3843" max="3843" width="8.7109375" style="7" customWidth="1"/>
    <col min="3844" max="3844" width="9" style="7" customWidth="1"/>
    <col min="3845" max="3845" width="6.42578125" style="7" bestFit="1" customWidth="1"/>
    <col min="3846" max="3846" width="6.85546875" style="7" customWidth="1"/>
    <col min="3847" max="3847" width="8.7109375" style="7" customWidth="1"/>
    <col min="3848" max="3848" width="5.7109375" style="7" customWidth="1"/>
    <col min="3849" max="3850" width="7.28515625" style="7" bestFit="1" customWidth="1"/>
    <col min="3851" max="3851" width="7.42578125" style="7" bestFit="1" customWidth="1"/>
    <col min="3852" max="3852" width="6.28515625" style="7" customWidth="1"/>
    <col min="3853" max="3853" width="9.28515625" style="7" customWidth="1"/>
    <col min="3854" max="3854" width="9" style="7" customWidth="1"/>
    <col min="3855" max="3855" width="5.85546875" style="7" customWidth="1"/>
    <col min="3856" max="3857" width="9.140625" style="7"/>
    <col min="3858" max="3858" width="14" style="7" bestFit="1" customWidth="1"/>
    <col min="3859" max="3859" width="9.140625" style="7"/>
    <col min="3860" max="3860" width="13.42578125" style="7" bestFit="1" customWidth="1"/>
    <col min="3861" max="3861" width="14.28515625" style="7" bestFit="1" customWidth="1"/>
    <col min="3862" max="4097" width="9.140625" style="7"/>
    <col min="4098" max="4098" width="4" style="7" customWidth="1"/>
    <col min="4099" max="4099" width="8.7109375" style="7" customWidth="1"/>
    <col min="4100" max="4100" width="9" style="7" customWidth="1"/>
    <col min="4101" max="4101" width="6.42578125" style="7" bestFit="1" customWidth="1"/>
    <col min="4102" max="4102" width="6.85546875" style="7" customWidth="1"/>
    <col min="4103" max="4103" width="8.7109375" style="7" customWidth="1"/>
    <col min="4104" max="4104" width="5.7109375" style="7" customWidth="1"/>
    <col min="4105" max="4106" width="7.28515625" style="7" bestFit="1" customWidth="1"/>
    <col min="4107" max="4107" width="7.42578125" style="7" bestFit="1" customWidth="1"/>
    <col min="4108" max="4108" width="6.28515625" style="7" customWidth="1"/>
    <col min="4109" max="4109" width="9.28515625" style="7" customWidth="1"/>
    <col min="4110" max="4110" width="9" style="7" customWidth="1"/>
    <col min="4111" max="4111" width="5.85546875" style="7" customWidth="1"/>
    <col min="4112" max="4113" width="9.140625" style="7"/>
    <col min="4114" max="4114" width="14" style="7" bestFit="1" customWidth="1"/>
    <col min="4115" max="4115" width="9.140625" style="7"/>
    <col min="4116" max="4116" width="13.42578125" style="7" bestFit="1" customWidth="1"/>
    <col min="4117" max="4117" width="14.28515625" style="7" bestFit="1" customWidth="1"/>
    <col min="4118" max="4353" width="9.140625" style="7"/>
    <col min="4354" max="4354" width="4" style="7" customWidth="1"/>
    <col min="4355" max="4355" width="8.7109375" style="7" customWidth="1"/>
    <col min="4356" max="4356" width="9" style="7" customWidth="1"/>
    <col min="4357" max="4357" width="6.42578125" style="7" bestFit="1" customWidth="1"/>
    <col min="4358" max="4358" width="6.85546875" style="7" customWidth="1"/>
    <col min="4359" max="4359" width="8.7109375" style="7" customWidth="1"/>
    <col min="4360" max="4360" width="5.7109375" style="7" customWidth="1"/>
    <col min="4361" max="4362" width="7.28515625" style="7" bestFit="1" customWidth="1"/>
    <col min="4363" max="4363" width="7.42578125" style="7" bestFit="1" customWidth="1"/>
    <col min="4364" max="4364" width="6.28515625" style="7" customWidth="1"/>
    <col min="4365" max="4365" width="9.28515625" style="7" customWidth="1"/>
    <col min="4366" max="4366" width="9" style="7" customWidth="1"/>
    <col min="4367" max="4367" width="5.85546875" style="7" customWidth="1"/>
    <col min="4368" max="4369" width="9.140625" style="7"/>
    <col min="4370" max="4370" width="14" style="7" bestFit="1" customWidth="1"/>
    <col min="4371" max="4371" width="9.140625" style="7"/>
    <col min="4372" max="4372" width="13.42578125" style="7" bestFit="1" customWidth="1"/>
    <col min="4373" max="4373" width="14.28515625" style="7" bestFit="1" customWidth="1"/>
    <col min="4374" max="4609" width="9.140625" style="7"/>
    <col min="4610" max="4610" width="4" style="7" customWidth="1"/>
    <col min="4611" max="4611" width="8.7109375" style="7" customWidth="1"/>
    <col min="4612" max="4612" width="9" style="7" customWidth="1"/>
    <col min="4613" max="4613" width="6.42578125" style="7" bestFit="1" customWidth="1"/>
    <col min="4614" max="4614" width="6.85546875" style="7" customWidth="1"/>
    <col min="4615" max="4615" width="8.7109375" style="7" customWidth="1"/>
    <col min="4616" max="4616" width="5.7109375" style="7" customWidth="1"/>
    <col min="4617" max="4618" width="7.28515625" style="7" bestFit="1" customWidth="1"/>
    <col min="4619" max="4619" width="7.42578125" style="7" bestFit="1" customWidth="1"/>
    <col min="4620" max="4620" width="6.28515625" style="7" customWidth="1"/>
    <col min="4621" max="4621" width="9.28515625" style="7" customWidth="1"/>
    <col min="4622" max="4622" width="9" style="7" customWidth="1"/>
    <col min="4623" max="4623" width="5.85546875" style="7" customWidth="1"/>
    <col min="4624" max="4625" width="9.140625" style="7"/>
    <col min="4626" max="4626" width="14" style="7" bestFit="1" customWidth="1"/>
    <col min="4627" max="4627" width="9.140625" style="7"/>
    <col min="4628" max="4628" width="13.42578125" style="7" bestFit="1" customWidth="1"/>
    <col min="4629" max="4629" width="14.28515625" style="7" bestFit="1" customWidth="1"/>
    <col min="4630" max="4865" width="9.140625" style="7"/>
    <col min="4866" max="4866" width="4" style="7" customWidth="1"/>
    <col min="4867" max="4867" width="8.7109375" style="7" customWidth="1"/>
    <col min="4868" max="4868" width="9" style="7" customWidth="1"/>
    <col min="4869" max="4869" width="6.42578125" style="7" bestFit="1" customWidth="1"/>
    <col min="4870" max="4870" width="6.85546875" style="7" customWidth="1"/>
    <col min="4871" max="4871" width="8.7109375" style="7" customWidth="1"/>
    <col min="4872" max="4872" width="5.7109375" style="7" customWidth="1"/>
    <col min="4873" max="4874" width="7.28515625" style="7" bestFit="1" customWidth="1"/>
    <col min="4875" max="4875" width="7.42578125" style="7" bestFit="1" customWidth="1"/>
    <col min="4876" max="4876" width="6.28515625" style="7" customWidth="1"/>
    <col min="4877" max="4877" width="9.28515625" style="7" customWidth="1"/>
    <col min="4878" max="4878" width="9" style="7" customWidth="1"/>
    <col min="4879" max="4879" width="5.85546875" style="7" customWidth="1"/>
    <col min="4880" max="4881" width="9.140625" style="7"/>
    <col min="4882" max="4882" width="14" style="7" bestFit="1" customWidth="1"/>
    <col min="4883" max="4883" width="9.140625" style="7"/>
    <col min="4884" max="4884" width="13.42578125" style="7" bestFit="1" customWidth="1"/>
    <col min="4885" max="4885" width="14.28515625" style="7" bestFit="1" customWidth="1"/>
    <col min="4886" max="5121" width="9.140625" style="7"/>
    <col min="5122" max="5122" width="4" style="7" customWidth="1"/>
    <col min="5123" max="5123" width="8.7109375" style="7" customWidth="1"/>
    <col min="5124" max="5124" width="9" style="7" customWidth="1"/>
    <col min="5125" max="5125" width="6.42578125" style="7" bestFit="1" customWidth="1"/>
    <col min="5126" max="5126" width="6.85546875" style="7" customWidth="1"/>
    <col min="5127" max="5127" width="8.7109375" style="7" customWidth="1"/>
    <col min="5128" max="5128" width="5.7109375" style="7" customWidth="1"/>
    <col min="5129" max="5130" width="7.28515625" style="7" bestFit="1" customWidth="1"/>
    <col min="5131" max="5131" width="7.42578125" style="7" bestFit="1" customWidth="1"/>
    <col min="5132" max="5132" width="6.28515625" style="7" customWidth="1"/>
    <col min="5133" max="5133" width="9.28515625" style="7" customWidth="1"/>
    <col min="5134" max="5134" width="9" style="7" customWidth="1"/>
    <col min="5135" max="5135" width="5.85546875" style="7" customWidth="1"/>
    <col min="5136" max="5137" width="9.140625" style="7"/>
    <col min="5138" max="5138" width="14" style="7" bestFit="1" customWidth="1"/>
    <col min="5139" max="5139" width="9.140625" style="7"/>
    <col min="5140" max="5140" width="13.42578125" style="7" bestFit="1" customWidth="1"/>
    <col min="5141" max="5141" width="14.28515625" style="7" bestFit="1" customWidth="1"/>
    <col min="5142" max="5377" width="9.140625" style="7"/>
    <col min="5378" max="5378" width="4" style="7" customWidth="1"/>
    <col min="5379" max="5379" width="8.7109375" style="7" customWidth="1"/>
    <col min="5380" max="5380" width="9" style="7" customWidth="1"/>
    <col min="5381" max="5381" width="6.42578125" style="7" bestFit="1" customWidth="1"/>
    <col min="5382" max="5382" width="6.85546875" style="7" customWidth="1"/>
    <col min="5383" max="5383" width="8.7109375" style="7" customWidth="1"/>
    <col min="5384" max="5384" width="5.7109375" style="7" customWidth="1"/>
    <col min="5385" max="5386" width="7.28515625" style="7" bestFit="1" customWidth="1"/>
    <col min="5387" max="5387" width="7.42578125" style="7" bestFit="1" customWidth="1"/>
    <col min="5388" max="5388" width="6.28515625" style="7" customWidth="1"/>
    <col min="5389" max="5389" width="9.28515625" style="7" customWidth="1"/>
    <col min="5390" max="5390" width="9" style="7" customWidth="1"/>
    <col min="5391" max="5391" width="5.85546875" style="7" customWidth="1"/>
    <col min="5392" max="5393" width="9.140625" style="7"/>
    <col min="5394" max="5394" width="14" style="7" bestFit="1" customWidth="1"/>
    <col min="5395" max="5395" width="9.140625" style="7"/>
    <col min="5396" max="5396" width="13.42578125" style="7" bestFit="1" customWidth="1"/>
    <col min="5397" max="5397" width="14.28515625" style="7" bestFit="1" customWidth="1"/>
    <col min="5398" max="5633" width="9.140625" style="7"/>
    <col min="5634" max="5634" width="4" style="7" customWidth="1"/>
    <col min="5635" max="5635" width="8.7109375" style="7" customWidth="1"/>
    <col min="5636" max="5636" width="9" style="7" customWidth="1"/>
    <col min="5637" max="5637" width="6.42578125" style="7" bestFit="1" customWidth="1"/>
    <col min="5638" max="5638" width="6.85546875" style="7" customWidth="1"/>
    <col min="5639" max="5639" width="8.7109375" style="7" customWidth="1"/>
    <col min="5640" max="5640" width="5.7109375" style="7" customWidth="1"/>
    <col min="5641" max="5642" width="7.28515625" style="7" bestFit="1" customWidth="1"/>
    <col min="5643" max="5643" width="7.42578125" style="7" bestFit="1" customWidth="1"/>
    <col min="5644" max="5644" width="6.28515625" style="7" customWidth="1"/>
    <col min="5645" max="5645" width="9.28515625" style="7" customWidth="1"/>
    <col min="5646" max="5646" width="9" style="7" customWidth="1"/>
    <col min="5647" max="5647" width="5.85546875" style="7" customWidth="1"/>
    <col min="5648" max="5649" width="9.140625" style="7"/>
    <col min="5650" max="5650" width="14" style="7" bestFit="1" customWidth="1"/>
    <col min="5651" max="5651" width="9.140625" style="7"/>
    <col min="5652" max="5652" width="13.42578125" style="7" bestFit="1" customWidth="1"/>
    <col min="5653" max="5653" width="14.28515625" style="7" bestFit="1" customWidth="1"/>
    <col min="5654" max="5889" width="9.140625" style="7"/>
    <col min="5890" max="5890" width="4" style="7" customWidth="1"/>
    <col min="5891" max="5891" width="8.7109375" style="7" customWidth="1"/>
    <col min="5892" max="5892" width="9" style="7" customWidth="1"/>
    <col min="5893" max="5893" width="6.42578125" style="7" bestFit="1" customWidth="1"/>
    <col min="5894" max="5894" width="6.85546875" style="7" customWidth="1"/>
    <col min="5895" max="5895" width="8.7109375" style="7" customWidth="1"/>
    <col min="5896" max="5896" width="5.7109375" style="7" customWidth="1"/>
    <col min="5897" max="5898" width="7.28515625" style="7" bestFit="1" customWidth="1"/>
    <col min="5899" max="5899" width="7.42578125" style="7" bestFit="1" customWidth="1"/>
    <col min="5900" max="5900" width="6.28515625" style="7" customWidth="1"/>
    <col min="5901" max="5901" width="9.28515625" style="7" customWidth="1"/>
    <col min="5902" max="5902" width="9" style="7" customWidth="1"/>
    <col min="5903" max="5903" width="5.85546875" style="7" customWidth="1"/>
    <col min="5904" max="5905" width="9.140625" style="7"/>
    <col min="5906" max="5906" width="14" style="7" bestFit="1" customWidth="1"/>
    <col min="5907" max="5907" width="9.140625" style="7"/>
    <col min="5908" max="5908" width="13.42578125" style="7" bestFit="1" customWidth="1"/>
    <col min="5909" max="5909" width="14.28515625" style="7" bestFit="1" customWidth="1"/>
    <col min="5910" max="6145" width="9.140625" style="7"/>
    <col min="6146" max="6146" width="4" style="7" customWidth="1"/>
    <col min="6147" max="6147" width="8.7109375" style="7" customWidth="1"/>
    <col min="6148" max="6148" width="9" style="7" customWidth="1"/>
    <col min="6149" max="6149" width="6.42578125" style="7" bestFit="1" customWidth="1"/>
    <col min="6150" max="6150" width="6.85546875" style="7" customWidth="1"/>
    <col min="6151" max="6151" width="8.7109375" style="7" customWidth="1"/>
    <col min="6152" max="6152" width="5.7109375" style="7" customWidth="1"/>
    <col min="6153" max="6154" width="7.28515625" style="7" bestFit="1" customWidth="1"/>
    <col min="6155" max="6155" width="7.42578125" style="7" bestFit="1" customWidth="1"/>
    <col min="6156" max="6156" width="6.28515625" style="7" customWidth="1"/>
    <col min="6157" max="6157" width="9.28515625" style="7" customWidth="1"/>
    <col min="6158" max="6158" width="9" style="7" customWidth="1"/>
    <col min="6159" max="6159" width="5.85546875" style="7" customWidth="1"/>
    <col min="6160" max="6161" width="9.140625" style="7"/>
    <col min="6162" max="6162" width="14" style="7" bestFit="1" customWidth="1"/>
    <col min="6163" max="6163" width="9.140625" style="7"/>
    <col min="6164" max="6164" width="13.42578125" style="7" bestFit="1" customWidth="1"/>
    <col min="6165" max="6165" width="14.28515625" style="7" bestFit="1" customWidth="1"/>
    <col min="6166" max="6401" width="9.140625" style="7"/>
    <col min="6402" max="6402" width="4" style="7" customWidth="1"/>
    <col min="6403" max="6403" width="8.7109375" style="7" customWidth="1"/>
    <col min="6404" max="6404" width="9" style="7" customWidth="1"/>
    <col min="6405" max="6405" width="6.42578125" style="7" bestFit="1" customWidth="1"/>
    <col min="6406" max="6406" width="6.85546875" style="7" customWidth="1"/>
    <col min="6407" max="6407" width="8.7109375" style="7" customWidth="1"/>
    <col min="6408" max="6408" width="5.7109375" style="7" customWidth="1"/>
    <col min="6409" max="6410" width="7.28515625" style="7" bestFit="1" customWidth="1"/>
    <col min="6411" max="6411" width="7.42578125" style="7" bestFit="1" customWidth="1"/>
    <col min="6412" max="6412" width="6.28515625" style="7" customWidth="1"/>
    <col min="6413" max="6413" width="9.28515625" style="7" customWidth="1"/>
    <col min="6414" max="6414" width="9" style="7" customWidth="1"/>
    <col min="6415" max="6415" width="5.85546875" style="7" customWidth="1"/>
    <col min="6416" max="6417" width="9.140625" style="7"/>
    <col min="6418" max="6418" width="14" style="7" bestFit="1" customWidth="1"/>
    <col min="6419" max="6419" width="9.140625" style="7"/>
    <col min="6420" max="6420" width="13.42578125" style="7" bestFit="1" customWidth="1"/>
    <col min="6421" max="6421" width="14.28515625" style="7" bestFit="1" customWidth="1"/>
    <col min="6422" max="6657" width="9.140625" style="7"/>
    <col min="6658" max="6658" width="4" style="7" customWidth="1"/>
    <col min="6659" max="6659" width="8.7109375" style="7" customWidth="1"/>
    <col min="6660" max="6660" width="9" style="7" customWidth="1"/>
    <col min="6661" max="6661" width="6.42578125" style="7" bestFit="1" customWidth="1"/>
    <col min="6662" max="6662" width="6.85546875" style="7" customWidth="1"/>
    <col min="6663" max="6663" width="8.7109375" style="7" customWidth="1"/>
    <col min="6664" max="6664" width="5.7109375" style="7" customWidth="1"/>
    <col min="6665" max="6666" width="7.28515625" style="7" bestFit="1" customWidth="1"/>
    <col min="6667" max="6667" width="7.42578125" style="7" bestFit="1" customWidth="1"/>
    <col min="6668" max="6668" width="6.28515625" style="7" customWidth="1"/>
    <col min="6669" max="6669" width="9.28515625" style="7" customWidth="1"/>
    <col min="6670" max="6670" width="9" style="7" customWidth="1"/>
    <col min="6671" max="6671" width="5.85546875" style="7" customWidth="1"/>
    <col min="6672" max="6673" width="9.140625" style="7"/>
    <col min="6674" max="6674" width="14" style="7" bestFit="1" customWidth="1"/>
    <col min="6675" max="6675" width="9.140625" style="7"/>
    <col min="6676" max="6676" width="13.42578125" style="7" bestFit="1" customWidth="1"/>
    <col min="6677" max="6677" width="14.28515625" style="7" bestFit="1" customWidth="1"/>
    <col min="6678" max="6913" width="9.140625" style="7"/>
    <col min="6914" max="6914" width="4" style="7" customWidth="1"/>
    <col min="6915" max="6915" width="8.7109375" style="7" customWidth="1"/>
    <col min="6916" max="6916" width="9" style="7" customWidth="1"/>
    <col min="6917" max="6917" width="6.42578125" style="7" bestFit="1" customWidth="1"/>
    <col min="6918" max="6918" width="6.85546875" style="7" customWidth="1"/>
    <col min="6919" max="6919" width="8.7109375" style="7" customWidth="1"/>
    <col min="6920" max="6920" width="5.7109375" style="7" customWidth="1"/>
    <col min="6921" max="6922" width="7.28515625" style="7" bestFit="1" customWidth="1"/>
    <col min="6923" max="6923" width="7.42578125" style="7" bestFit="1" customWidth="1"/>
    <col min="6924" max="6924" width="6.28515625" style="7" customWidth="1"/>
    <col min="6925" max="6925" width="9.28515625" style="7" customWidth="1"/>
    <col min="6926" max="6926" width="9" style="7" customWidth="1"/>
    <col min="6927" max="6927" width="5.85546875" style="7" customWidth="1"/>
    <col min="6928" max="6929" width="9.140625" style="7"/>
    <col min="6930" max="6930" width="14" style="7" bestFit="1" customWidth="1"/>
    <col min="6931" max="6931" width="9.140625" style="7"/>
    <col min="6932" max="6932" width="13.42578125" style="7" bestFit="1" customWidth="1"/>
    <col min="6933" max="6933" width="14.28515625" style="7" bestFit="1" customWidth="1"/>
    <col min="6934" max="7169" width="9.140625" style="7"/>
    <col min="7170" max="7170" width="4" style="7" customWidth="1"/>
    <col min="7171" max="7171" width="8.7109375" style="7" customWidth="1"/>
    <col min="7172" max="7172" width="9" style="7" customWidth="1"/>
    <col min="7173" max="7173" width="6.42578125" style="7" bestFit="1" customWidth="1"/>
    <col min="7174" max="7174" width="6.85546875" style="7" customWidth="1"/>
    <col min="7175" max="7175" width="8.7109375" style="7" customWidth="1"/>
    <col min="7176" max="7176" width="5.7109375" style="7" customWidth="1"/>
    <col min="7177" max="7178" width="7.28515625" style="7" bestFit="1" customWidth="1"/>
    <col min="7179" max="7179" width="7.42578125" style="7" bestFit="1" customWidth="1"/>
    <col min="7180" max="7180" width="6.28515625" style="7" customWidth="1"/>
    <col min="7181" max="7181" width="9.28515625" style="7" customWidth="1"/>
    <col min="7182" max="7182" width="9" style="7" customWidth="1"/>
    <col min="7183" max="7183" width="5.85546875" style="7" customWidth="1"/>
    <col min="7184" max="7185" width="9.140625" style="7"/>
    <col min="7186" max="7186" width="14" style="7" bestFit="1" customWidth="1"/>
    <col min="7187" max="7187" width="9.140625" style="7"/>
    <col min="7188" max="7188" width="13.42578125" style="7" bestFit="1" customWidth="1"/>
    <col min="7189" max="7189" width="14.28515625" style="7" bestFit="1" customWidth="1"/>
    <col min="7190" max="7425" width="9.140625" style="7"/>
    <col min="7426" max="7426" width="4" style="7" customWidth="1"/>
    <col min="7427" max="7427" width="8.7109375" style="7" customWidth="1"/>
    <col min="7428" max="7428" width="9" style="7" customWidth="1"/>
    <col min="7429" max="7429" width="6.42578125" style="7" bestFit="1" customWidth="1"/>
    <col min="7430" max="7430" width="6.85546875" style="7" customWidth="1"/>
    <col min="7431" max="7431" width="8.7109375" style="7" customWidth="1"/>
    <col min="7432" max="7432" width="5.7109375" style="7" customWidth="1"/>
    <col min="7433" max="7434" width="7.28515625" style="7" bestFit="1" customWidth="1"/>
    <col min="7435" max="7435" width="7.42578125" style="7" bestFit="1" customWidth="1"/>
    <col min="7436" max="7436" width="6.28515625" style="7" customWidth="1"/>
    <col min="7437" max="7437" width="9.28515625" style="7" customWidth="1"/>
    <col min="7438" max="7438" width="9" style="7" customWidth="1"/>
    <col min="7439" max="7439" width="5.85546875" style="7" customWidth="1"/>
    <col min="7440" max="7441" width="9.140625" style="7"/>
    <col min="7442" max="7442" width="14" style="7" bestFit="1" customWidth="1"/>
    <col min="7443" max="7443" width="9.140625" style="7"/>
    <col min="7444" max="7444" width="13.42578125" style="7" bestFit="1" customWidth="1"/>
    <col min="7445" max="7445" width="14.28515625" style="7" bestFit="1" customWidth="1"/>
    <col min="7446" max="7681" width="9.140625" style="7"/>
    <col min="7682" max="7682" width="4" style="7" customWidth="1"/>
    <col min="7683" max="7683" width="8.7109375" style="7" customWidth="1"/>
    <col min="7684" max="7684" width="9" style="7" customWidth="1"/>
    <col min="7685" max="7685" width="6.42578125" style="7" bestFit="1" customWidth="1"/>
    <col min="7686" max="7686" width="6.85546875" style="7" customWidth="1"/>
    <col min="7687" max="7687" width="8.7109375" style="7" customWidth="1"/>
    <col min="7688" max="7688" width="5.7109375" style="7" customWidth="1"/>
    <col min="7689" max="7690" width="7.28515625" style="7" bestFit="1" customWidth="1"/>
    <col min="7691" max="7691" width="7.42578125" style="7" bestFit="1" customWidth="1"/>
    <col min="7692" max="7692" width="6.28515625" style="7" customWidth="1"/>
    <col min="7693" max="7693" width="9.28515625" style="7" customWidth="1"/>
    <col min="7694" max="7694" width="9" style="7" customWidth="1"/>
    <col min="7695" max="7695" width="5.85546875" style="7" customWidth="1"/>
    <col min="7696" max="7697" width="9.140625" style="7"/>
    <col min="7698" max="7698" width="14" style="7" bestFit="1" customWidth="1"/>
    <col min="7699" max="7699" width="9.140625" style="7"/>
    <col min="7700" max="7700" width="13.42578125" style="7" bestFit="1" customWidth="1"/>
    <col min="7701" max="7701" width="14.28515625" style="7" bestFit="1" customWidth="1"/>
    <col min="7702" max="7937" width="9.140625" style="7"/>
    <col min="7938" max="7938" width="4" style="7" customWidth="1"/>
    <col min="7939" max="7939" width="8.7109375" style="7" customWidth="1"/>
    <col min="7940" max="7940" width="9" style="7" customWidth="1"/>
    <col min="7941" max="7941" width="6.42578125" style="7" bestFit="1" customWidth="1"/>
    <col min="7942" max="7942" width="6.85546875" style="7" customWidth="1"/>
    <col min="7943" max="7943" width="8.7109375" style="7" customWidth="1"/>
    <col min="7944" max="7944" width="5.7109375" style="7" customWidth="1"/>
    <col min="7945" max="7946" width="7.28515625" style="7" bestFit="1" customWidth="1"/>
    <col min="7947" max="7947" width="7.42578125" style="7" bestFit="1" customWidth="1"/>
    <col min="7948" max="7948" width="6.28515625" style="7" customWidth="1"/>
    <col min="7949" max="7949" width="9.28515625" style="7" customWidth="1"/>
    <col min="7950" max="7950" width="9" style="7" customWidth="1"/>
    <col min="7951" max="7951" width="5.85546875" style="7" customWidth="1"/>
    <col min="7952" max="7953" width="9.140625" style="7"/>
    <col min="7954" max="7954" width="14" style="7" bestFit="1" customWidth="1"/>
    <col min="7955" max="7955" width="9.140625" style="7"/>
    <col min="7956" max="7956" width="13.42578125" style="7" bestFit="1" customWidth="1"/>
    <col min="7957" max="7957" width="14.28515625" style="7" bestFit="1" customWidth="1"/>
    <col min="7958" max="8193" width="9.140625" style="7"/>
    <col min="8194" max="8194" width="4" style="7" customWidth="1"/>
    <col min="8195" max="8195" width="8.7109375" style="7" customWidth="1"/>
    <col min="8196" max="8196" width="9" style="7" customWidth="1"/>
    <col min="8197" max="8197" width="6.42578125" style="7" bestFit="1" customWidth="1"/>
    <col min="8198" max="8198" width="6.85546875" style="7" customWidth="1"/>
    <col min="8199" max="8199" width="8.7109375" style="7" customWidth="1"/>
    <col min="8200" max="8200" width="5.7109375" style="7" customWidth="1"/>
    <col min="8201" max="8202" width="7.28515625" style="7" bestFit="1" customWidth="1"/>
    <col min="8203" max="8203" width="7.42578125" style="7" bestFit="1" customWidth="1"/>
    <col min="8204" max="8204" width="6.28515625" style="7" customWidth="1"/>
    <col min="8205" max="8205" width="9.28515625" style="7" customWidth="1"/>
    <col min="8206" max="8206" width="9" style="7" customWidth="1"/>
    <col min="8207" max="8207" width="5.85546875" style="7" customWidth="1"/>
    <col min="8208" max="8209" width="9.140625" style="7"/>
    <col min="8210" max="8210" width="14" style="7" bestFit="1" customWidth="1"/>
    <col min="8211" max="8211" width="9.140625" style="7"/>
    <col min="8212" max="8212" width="13.42578125" style="7" bestFit="1" customWidth="1"/>
    <col min="8213" max="8213" width="14.28515625" style="7" bestFit="1" customWidth="1"/>
    <col min="8214" max="8449" width="9.140625" style="7"/>
    <col min="8450" max="8450" width="4" style="7" customWidth="1"/>
    <col min="8451" max="8451" width="8.7109375" style="7" customWidth="1"/>
    <col min="8452" max="8452" width="9" style="7" customWidth="1"/>
    <col min="8453" max="8453" width="6.42578125" style="7" bestFit="1" customWidth="1"/>
    <col min="8454" max="8454" width="6.85546875" style="7" customWidth="1"/>
    <col min="8455" max="8455" width="8.7109375" style="7" customWidth="1"/>
    <col min="8456" max="8456" width="5.7109375" style="7" customWidth="1"/>
    <col min="8457" max="8458" width="7.28515625" style="7" bestFit="1" customWidth="1"/>
    <col min="8459" max="8459" width="7.42578125" style="7" bestFit="1" customWidth="1"/>
    <col min="8460" max="8460" width="6.28515625" style="7" customWidth="1"/>
    <col min="8461" max="8461" width="9.28515625" style="7" customWidth="1"/>
    <col min="8462" max="8462" width="9" style="7" customWidth="1"/>
    <col min="8463" max="8463" width="5.85546875" style="7" customWidth="1"/>
    <col min="8464" max="8465" width="9.140625" style="7"/>
    <col min="8466" max="8466" width="14" style="7" bestFit="1" customWidth="1"/>
    <col min="8467" max="8467" width="9.140625" style="7"/>
    <col min="8468" max="8468" width="13.42578125" style="7" bestFit="1" customWidth="1"/>
    <col min="8469" max="8469" width="14.28515625" style="7" bestFit="1" customWidth="1"/>
    <col min="8470" max="8705" width="9.140625" style="7"/>
    <col min="8706" max="8706" width="4" style="7" customWidth="1"/>
    <col min="8707" max="8707" width="8.7109375" style="7" customWidth="1"/>
    <col min="8708" max="8708" width="9" style="7" customWidth="1"/>
    <col min="8709" max="8709" width="6.42578125" style="7" bestFit="1" customWidth="1"/>
    <col min="8710" max="8710" width="6.85546875" style="7" customWidth="1"/>
    <col min="8711" max="8711" width="8.7109375" style="7" customWidth="1"/>
    <col min="8712" max="8712" width="5.7109375" style="7" customWidth="1"/>
    <col min="8713" max="8714" width="7.28515625" style="7" bestFit="1" customWidth="1"/>
    <col min="8715" max="8715" width="7.42578125" style="7" bestFit="1" customWidth="1"/>
    <col min="8716" max="8716" width="6.28515625" style="7" customWidth="1"/>
    <col min="8717" max="8717" width="9.28515625" style="7" customWidth="1"/>
    <col min="8718" max="8718" width="9" style="7" customWidth="1"/>
    <col min="8719" max="8719" width="5.85546875" style="7" customWidth="1"/>
    <col min="8720" max="8721" width="9.140625" style="7"/>
    <col min="8722" max="8722" width="14" style="7" bestFit="1" customWidth="1"/>
    <col min="8723" max="8723" width="9.140625" style="7"/>
    <col min="8724" max="8724" width="13.42578125" style="7" bestFit="1" customWidth="1"/>
    <col min="8725" max="8725" width="14.28515625" style="7" bestFit="1" customWidth="1"/>
    <col min="8726" max="8961" width="9.140625" style="7"/>
    <col min="8962" max="8962" width="4" style="7" customWidth="1"/>
    <col min="8963" max="8963" width="8.7109375" style="7" customWidth="1"/>
    <col min="8964" max="8964" width="9" style="7" customWidth="1"/>
    <col min="8965" max="8965" width="6.42578125" style="7" bestFit="1" customWidth="1"/>
    <col min="8966" max="8966" width="6.85546875" style="7" customWidth="1"/>
    <col min="8967" max="8967" width="8.7109375" style="7" customWidth="1"/>
    <col min="8968" max="8968" width="5.7109375" style="7" customWidth="1"/>
    <col min="8969" max="8970" width="7.28515625" style="7" bestFit="1" customWidth="1"/>
    <col min="8971" max="8971" width="7.42578125" style="7" bestFit="1" customWidth="1"/>
    <col min="8972" max="8972" width="6.28515625" style="7" customWidth="1"/>
    <col min="8973" max="8973" width="9.28515625" style="7" customWidth="1"/>
    <col min="8974" max="8974" width="9" style="7" customWidth="1"/>
    <col min="8975" max="8975" width="5.85546875" style="7" customWidth="1"/>
    <col min="8976" max="8977" width="9.140625" style="7"/>
    <col min="8978" max="8978" width="14" style="7" bestFit="1" customWidth="1"/>
    <col min="8979" max="8979" width="9.140625" style="7"/>
    <col min="8980" max="8980" width="13.42578125" style="7" bestFit="1" customWidth="1"/>
    <col min="8981" max="8981" width="14.28515625" style="7" bestFit="1" customWidth="1"/>
    <col min="8982" max="9217" width="9.140625" style="7"/>
    <col min="9218" max="9218" width="4" style="7" customWidth="1"/>
    <col min="9219" max="9219" width="8.7109375" style="7" customWidth="1"/>
    <col min="9220" max="9220" width="9" style="7" customWidth="1"/>
    <col min="9221" max="9221" width="6.42578125" style="7" bestFit="1" customWidth="1"/>
    <col min="9222" max="9222" width="6.85546875" style="7" customWidth="1"/>
    <col min="9223" max="9223" width="8.7109375" style="7" customWidth="1"/>
    <col min="9224" max="9224" width="5.7109375" style="7" customWidth="1"/>
    <col min="9225" max="9226" width="7.28515625" style="7" bestFit="1" customWidth="1"/>
    <col min="9227" max="9227" width="7.42578125" style="7" bestFit="1" customWidth="1"/>
    <col min="9228" max="9228" width="6.28515625" style="7" customWidth="1"/>
    <col min="9229" max="9229" width="9.28515625" style="7" customWidth="1"/>
    <col min="9230" max="9230" width="9" style="7" customWidth="1"/>
    <col min="9231" max="9231" width="5.85546875" style="7" customWidth="1"/>
    <col min="9232" max="9233" width="9.140625" style="7"/>
    <col min="9234" max="9234" width="14" style="7" bestFit="1" customWidth="1"/>
    <col min="9235" max="9235" width="9.140625" style="7"/>
    <col min="9236" max="9236" width="13.42578125" style="7" bestFit="1" customWidth="1"/>
    <col min="9237" max="9237" width="14.28515625" style="7" bestFit="1" customWidth="1"/>
    <col min="9238" max="9473" width="9.140625" style="7"/>
    <col min="9474" max="9474" width="4" style="7" customWidth="1"/>
    <col min="9475" max="9475" width="8.7109375" style="7" customWidth="1"/>
    <col min="9476" max="9476" width="9" style="7" customWidth="1"/>
    <col min="9477" max="9477" width="6.42578125" style="7" bestFit="1" customWidth="1"/>
    <col min="9478" max="9478" width="6.85546875" style="7" customWidth="1"/>
    <col min="9479" max="9479" width="8.7109375" style="7" customWidth="1"/>
    <col min="9480" max="9480" width="5.7109375" style="7" customWidth="1"/>
    <col min="9481" max="9482" width="7.28515625" style="7" bestFit="1" customWidth="1"/>
    <col min="9483" max="9483" width="7.42578125" style="7" bestFit="1" customWidth="1"/>
    <col min="9484" max="9484" width="6.28515625" style="7" customWidth="1"/>
    <col min="9485" max="9485" width="9.28515625" style="7" customWidth="1"/>
    <col min="9486" max="9486" width="9" style="7" customWidth="1"/>
    <col min="9487" max="9487" width="5.85546875" style="7" customWidth="1"/>
    <col min="9488" max="9489" width="9.140625" style="7"/>
    <col min="9490" max="9490" width="14" style="7" bestFit="1" customWidth="1"/>
    <col min="9491" max="9491" width="9.140625" style="7"/>
    <col min="9492" max="9492" width="13.42578125" style="7" bestFit="1" customWidth="1"/>
    <col min="9493" max="9493" width="14.28515625" style="7" bestFit="1" customWidth="1"/>
    <col min="9494" max="9729" width="9.140625" style="7"/>
    <col min="9730" max="9730" width="4" style="7" customWidth="1"/>
    <col min="9731" max="9731" width="8.7109375" style="7" customWidth="1"/>
    <col min="9732" max="9732" width="9" style="7" customWidth="1"/>
    <col min="9733" max="9733" width="6.42578125" style="7" bestFit="1" customWidth="1"/>
    <col min="9734" max="9734" width="6.85546875" style="7" customWidth="1"/>
    <col min="9735" max="9735" width="8.7109375" style="7" customWidth="1"/>
    <col min="9736" max="9736" width="5.7109375" style="7" customWidth="1"/>
    <col min="9737" max="9738" width="7.28515625" style="7" bestFit="1" customWidth="1"/>
    <col min="9739" max="9739" width="7.42578125" style="7" bestFit="1" customWidth="1"/>
    <col min="9740" max="9740" width="6.28515625" style="7" customWidth="1"/>
    <col min="9741" max="9741" width="9.28515625" style="7" customWidth="1"/>
    <col min="9742" max="9742" width="9" style="7" customWidth="1"/>
    <col min="9743" max="9743" width="5.85546875" style="7" customWidth="1"/>
    <col min="9744" max="9745" width="9.140625" style="7"/>
    <col min="9746" max="9746" width="14" style="7" bestFit="1" customWidth="1"/>
    <col min="9747" max="9747" width="9.140625" style="7"/>
    <col min="9748" max="9748" width="13.42578125" style="7" bestFit="1" customWidth="1"/>
    <col min="9749" max="9749" width="14.28515625" style="7" bestFit="1" customWidth="1"/>
    <col min="9750" max="9985" width="9.140625" style="7"/>
    <col min="9986" max="9986" width="4" style="7" customWidth="1"/>
    <col min="9987" max="9987" width="8.7109375" style="7" customWidth="1"/>
    <col min="9988" max="9988" width="9" style="7" customWidth="1"/>
    <col min="9989" max="9989" width="6.42578125" style="7" bestFit="1" customWidth="1"/>
    <col min="9990" max="9990" width="6.85546875" style="7" customWidth="1"/>
    <col min="9991" max="9991" width="8.7109375" style="7" customWidth="1"/>
    <col min="9992" max="9992" width="5.7109375" style="7" customWidth="1"/>
    <col min="9993" max="9994" width="7.28515625" style="7" bestFit="1" customWidth="1"/>
    <col min="9995" max="9995" width="7.42578125" style="7" bestFit="1" customWidth="1"/>
    <col min="9996" max="9996" width="6.28515625" style="7" customWidth="1"/>
    <col min="9997" max="9997" width="9.28515625" style="7" customWidth="1"/>
    <col min="9998" max="9998" width="9" style="7" customWidth="1"/>
    <col min="9999" max="9999" width="5.85546875" style="7" customWidth="1"/>
    <col min="10000" max="10001" width="9.140625" style="7"/>
    <col min="10002" max="10002" width="14" style="7" bestFit="1" customWidth="1"/>
    <col min="10003" max="10003" width="9.140625" style="7"/>
    <col min="10004" max="10004" width="13.42578125" style="7" bestFit="1" customWidth="1"/>
    <col min="10005" max="10005" width="14.28515625" style="7" bestFit="1" customWidth="1"/>
    <col min="10006" max="10241" width="9.140625" style="7"/>
    <col min="10242" max="10242" width="4" style="7" customWidth="1"/>
    <col min="10243" max="10243" width="8.7109375" style="7" customWidth="1"/>
    <col min="10244" max="10244" width="9" style="7" customWidth="1"/>
    <col min="10245" max="10245" width="6.42578125" style="7" bestFit="1" customWidth="1"/>
    <col min="10246" max="10246" width="6.85546875" style="7" customWidth="1"/>
    <col min="10247" max="10247" width="8.7109375" style="7" customWidth="1"/>
    <col min="10248" max="10248" width="5.7109375" style="7" customWidth="1"/>
    <col min="10249" max="10250" width="7.28515625" style="7" bestFit="1" customWidth="1"/>
    <col min="10251" max="10251" width="7.42578125" style="7" bestFit="1" customWidth="1"/>
    <col min="10252" max="10252" width="6.28515625" style="7" customWidth="1"/>
    <col min="10253" max="10253" width="9.28515625" style="7" customWidth="1"/>
    <col min="10254" max="10254" width="9" style="7" customWidth="1"/>
    <col min="10255" max="10255" width="5.85546875" style="7" customWidth="1"/>
    <col min="10256" max="10257" width="9.140625" style="7"/>
    <col min="10258" max="10258" width="14" style="7" bestFit="1" customWidth="1"/>
    <col min="10259" max="10259" width="9.140625" style="7"/>
    <col min="10260" max="10260" width="13.42578125" style="7" bestFit="1" customWidth="1"/>
    <col min="10261" max="10261" width="14.28515625" style="7" bestFit="1" customWidth="1"/>
    <col min="10262" max="10497" width="9.140625" style="7"/>
    <col min="10498" max="10498" width="4" style="7" customWidth="1"/>
    <col min="10499" max="10499" width="8.7109375" style="7" customWidth="1"/>
    <col min="10500" max="10500" width="9" style="7" customWidth="1"/>
    <col min="10501" max="10501" width="6.42578125" style="7" bestFit="1" customWidth="1"/>
    <col min="10502" max="10502" width="6.85546875" style="7" customWidth="1"/>
    <col min="10503" max="10503" width="8.7109375" style="7" customWidth="1"/>
    <col min="10504" max="10504" width="5.7109375" style="7" customWidth="1"/>
    <col min="10505" max="10506" width="7.28515625" style="7" bestFit="1" customWidth="1"/>
    <col min="10507" max="10507" width="7.42578125" style="7" bestFit="1" customWidth="1"/>
    <col min="10508" max="10508" width="6.28515625" style="7" customWidth="1"/>
    <col min="10509" max="10509" width="9.28515625" style="7" customWidth="1"/>
    <col min="10510" max="10510" width="9" style="7" customWidth="1"/>
    <col min="10511" max="10511" width="5.85546875" style="7" customWidth="1"/>
    <col min="10512" max="10513" width="9.140625" style="7"/>
    <col min="10514" max="10514" width="14" style="7" bestFit="1" customWidth="1"/>
    <col min="10515" max="10515" width="9.140625" style="7"/>
    <col min="10516" max="10516" width="13.42578125" style="7" bestFit="1" customWidth="1"/>
    <col min="10517" max="10517" width="14.28515625" style="7" bestFit="1" customWidth="1"/>
    <col min="10518" max="10753" width="9.140625" style="7"/>
    <col min="10754" max="10754" width="4" style="7" customWidth="1"/>
    <col min="10755" max="10755" width="8.7109375" style="7" customWidth="1"/>
    <col min="10756" max="10756" width="9" style="7" customWidth="1"/>
    <col min="10757" max="10757" width="6.42578125" style="7" bestFit="1" customWidth="1"/>
    <col min="10758" max="10758" width="6.85546875" style="7" customWidth="1"/>
    <col min="10759" max="10759" width="8.7109375" style="7" customWidth="1"/>
    <col min="10760" max="10760" width="5.7109375" style="7" customWidth="1"/>
    <col min="10761" max="10762" width="7.28515625" style="7" bestFit="1" customWidth="1"/>
    <col min="10763" max="10763" width="7.42578125" style="7" bestFit="1" customWidth="1"/>
    <col min="10764" max="10764" width="6.28515625" style="7" customWidth="1"/>
    <col min="10765" max="10765" width="9.28515625" style="7" customWidth="1"/>
    <col min="10766" max="10766" width="9" style="7" customWidth="1"/>
    <col min="10767" max="10767" width="5.85546875" style="7" customWidth="1"/>
    <col min="10768" max="10769" width="9.140625" style="7"/>
    <col min="10770" max="10770" width="14" style="7" bestFit="1" customWidth="1"/>
    <col min="10771" max="10771" width="9.140625" style="7"/>
    <col min="10772" max="10772" width="13.42578125" style="7" bestFit="1" customWidth="1"/>
    <col min="10773" max="10773" width="14.28515625" style="7" bestFit="1" customWidth="1"/>
    <col min="10774" max="11009" width="9.140625" style="7"/>
    <col min="11010" max="11010" width="4" style="7" customWidth="1"/>
    <col min="11011" max="11011" width="8.7109375" style="7" customWidth="1"/>
    <col min="11012" max="11012" width="9" style="7" customWidth="1"/>
    <col min="11013" max="11013" width="6.42578125" style="7" bestFit="1" customWidth="1"/>
    <col min="11014" max="11014" width="6.85546875" style="7" customWidth="1"/>
    <col min="11015" max="11015" width="8.7109375" style="7" customWidth="1"/>
    <col min="11016" max="11016" width="5.7109375" style="7" customWidth="1"/>
    <col min="11017" max="11018" width="7.28515625" style="7" bestFit="1" customWidth="1"/>
    <col min="11019" max="11019" width="7.42578125" style="7" bestFit="1" customWidth="1"/>
    <col min="11020" max="11020" width="6.28515625" style="7" customWidth="1"/>
    <col min="11021" max="11021" width="9.28515625" style="7" customWidth="1"/>
    <col min="11022" max="11022" width="9" style="7" customWidth="1"/>
    <col min="11023" max="11023" width="5.85546875" style="7" customWidth="1"/>
    <col min="11024" max="11025" width="9.140625" style="7"/>
    <col min="11026" max="11026" width="14" style="7" bestFit="1" customWidth="1"/>
    <col min="11027" max="11027" width="9.140625" style="7"/>
    <col min="11028" max="11028" width="13.42578125" style="7" bestFit="1" customWidth="1"/>
    <col min="11029" max="11029" width="14.28515625" style="7" bestFit="1" customWidth="1"/>
    <col min="11030" max="11265" width="9.140625" style="7"/>
    <col min="11266" max="11266" width="4" style="7" customWidth="1"/>
    <col min="11267" max="11267" width="8.7109375" style="7" customWidth="1"/>
    <col min="11268" max="11268" width="9" style="7" customWidth="1"/>
    <col min="11269" max="11269" width="6.42578125" style="7" bestFit="1" customWidth="1"/>
    <col min="11270" max="11270" width="6.85546875" style="7" customWidth="1"/>
    <col min="11271" max="11271" width="8.7109375" style="7" customWidth="1"/>
    <col min="11272" max="11272" width="5.7109375" style="7" customWidth="1"/>
    <col min="11273" max="11274" width="7.28515625" style="7" bestFit="1" customWidth="1"/>
    <col min="11275" max="11275" width="7.42578125" style="7" bestFit="1" customWidth="1"/>
    <col min="11276" max="11276" width="6.28515625" style="7" customWidth="1"/>
    <col min="11277" max="11277" width="9.28515625" style="7" customWidth="1"/>
    <col min="11278" max="11278" width="9" style="7" customWidth="1"/>
    <col min="11279" max="11279" width="5.85546875" style="7" customWidth="1"/>
    <col min="11280" max="11281" width="9.140625" style="7"/>
    <col min="11282" max="11282" width="14" style="7" bestFit="1" customWidth="1"/>
    <col min="11283" max="11283" width="9.140625" style="7"/>
    <col min="11284" max="11284" width="13.42578125" style="7" bestFit="1" customWidth="1"/>
    <col min="11285" max="11285" width="14.28515625" style="7" bestFit="1" customWidth="1"/>
    <col min="11286" max="11521" width="9.140625" style="7"/>
    <col min="11522" max="11522" width="4" style="7" customWidth="1"/>
    <col min="11523" max="11523" width="8.7109375" style="7" customWidth="1"/>
    <col min="11524" max="11524" width="9" style="7" customWidth="1"/>
    <col min="11525" max="11525" width="6.42578125" style="7" bestFit="1" customWidth="1"/>
    <col min="11526" max="11526" width="6.85546875" style="7" customWidth="1"/>
    <col min="11527" max="11527" width="8.7109375" style="7" customWidth="1"/>
    <col min="11528" max="11528" width="5.7109375" style="7" customWidth="1"/>
    <col min="11529" max="11530" width="7.28515625" style="7" bestFit="1" customWidth="1"/>
    <col min="11531" max="11531" width="7.42578125" style="7" bestFit="1" customWidth="1"/>
    <col min="11532" max="11532" width="6.28515625" style="7" customWidth="1"/>
    <col min="11533" max="11533" width="9.28515625" style="7" customWidth="1"/>
    <col min="11534" max="11534" width="9" style="7" customWidth="1"/>
    <col min="11535" max="11535" width="5.85546875" style="7" customWidth="1"/>
    <col min="11536" max="11537" width="9.140625" style="7"/>
    <col min="11538" max="11538" width="14" style="7" bestFit="1" customWidth="1"/>
    <col min="11539" max="11539" width="9.140625" style="7"/>
    <col min="11540" max="11540" width="13.42578125" style="7" bestFit="1" customWidth="1"/>
    <col min="11541" max="11541" width="14.28515625" style="7" bestFit="1" customWidth="1"/>
    <col min="11542" max="11777" width="9.140625" style="7"/>
    <col min="11778" max="11778" width="4" style="7" customWidth="1"/>
    <col min="11779" max="11779" width="8.7109375" style="7" customWidth="1"/>
    <col min="11780" max="11780" width="9" style="7" customWidth="1"/>
    <col min="11781" max="11781" width="6.42578125" style="7" bestFit="1" customWidth="1"/>
    <col min="11782" max="11782" width="6.85546875" style="7" customWidth="1"/>
    <col min="11783" max="11783" width="8.7109375" style="7" customWidth="1"/>
    <col min="11784" max="11784" width="5.7109375" style="7" customWidth="1"/>
    <col min="11785" max="11786" width="7.28515625" style="7" bestFit="1" customWidth="1"/>
    <col min="11787" max="11787" width="7.42578125" style="7" bestFit="1" customWidth="1"/>
    <col min="11788" max="11788" width="6.28515625" style="7" customWidth="1"/>
    <col min="11789" max="11789" width="9.28515625" style="7" customWidth="1"/>
    <col min="11790" max="11790" width="9" style="7" customWidth="1"/>
    <col min="11791" max="11791" width="5.85546875" style="7" customWidth="1"/>
    <col min="11792" max="11793" width="9.140625" style="7"/>
    <col min="11794" max="11794" width="14" style="7" bestFit="1" customWidth="1"/>
    <col min="11795" max="11795" width="9.140625" style="7"/>
    <col min="11796" max="11796" width="13.42578125" style="7" bestFit="1" customWidth="1"/>
    <col min="11797" max="11797" width="14.28515625" style="7" bestFit="1" customWidth="1"/>
    <col min="11798" max="12033" width="9.140625" style="7"/>
    <col min="12034" max="12034" width="4" style="7" customWidth="1"/>
    <col min="12035" max="12035" width="8.7109375" style="7" customWidth="1"/>
    <col min="12036" max="12036" width="9" style="7" customWidth="1"/>
    <col min="12037" max="12037" width="6.42578125" style="7" bestFit="1" customWidth="1"/>
    <col min="12038" max="12038" width="6.85546875" style="7" customWidth="1"/>
    <col min="12039" max="12039" width="8.7109375" style="7" customWidth="1"/>
    <col min="12040" max="12040" width="5.7109375" style="7" customWidth="1"/>
    <col min="12041" max="12042" width="7.28515625" style="7" bestFit="1" customWidth="1"/>
    <col min="12043" max="12043" width="7.42578125" style="7" bestFit="1" customWidth="1"/>
    <col min="12044" max="12044" width="6.28515625" style="7" customWidth="1"/>
    <col min="12045" max="12045" width="9.28515625" style="7" customWidth="1"/>
    <col min="12046" max="12046" width="9" style="7" customWidth="1"/>
    <col min="12047" max="12047" width="5.85546875" style="7" customWidth="1"/>
    <col min="12048" max="12049" width="9.140625" style="7"/>
    <col min="12050" max="12050" width="14" style="7" bestFit="1" customWidth="1"/>
    <col min="12051" max="12051" width="9.140625" style="7"/>
    <col min="12052" max="12052" width="13.42578125" style="7" bestFit="1" customWidth="1"/>
    <col min="12053" max="12053" width="14.28515625" style="7" bestFit="1" customWidth="1"/>
    <col min="12054" max="12289" width="9.140625" style="7"/>
    <col min="12290" max="12290" width="4" style="7" customWidth="1"/>
    <col min="12291" max="12291" width="8.7109375" style="7" customWidth="1"/>
    <col min="12292" max="12292" width="9" style="7" customWidth="1"/>
    <col min="12293" max="12293" width="6.42578125" style="7" bestFit="1" customWidth="1"/>
    <col min="12294" max="12294" width="6.85546875" style="7" customWidth="1"/>
    <col min="12295" max="12295" width="8.7109375" style="7" customWidth="1"/>
    <col min="12296" max="12296" width="5.7109375" style="7" customWidth="1"/>
    <col min="12297" max="12298" width="7.28515625" style="7" bestFit="1" customWidth="1"/>
    <col min="12299" max="12299" width="7.42578125" style="7" bestFit="1" customWidth="1"/>
    <col min="12300" max="12300" width="6.28515625" style="7" customWidth="1"/>
    <col min="12301" max="12301" width="9.28515625" style="7" customWidth="1"/>
    <col min="12302" max="12302" width="9" style="7" customWidth="1"/>
    <col min="12303" max="12303" width="5.85546875" style="7" customWidth="1"/>
    <col min="12304" max="12305" width="9.140625" style="7"/>
    <col min="12306" max="12306" width="14" style="7" bestFit="1" customWidth="1"/>
    <col min="12307" max="12307" width="9.140625" style="7"/>
    <col min="12308" max="12308" width="13.42578125" style="7" bestFit="1" customWidth="1"/>
    <col min="12309" max="12309" width="14.28515625" style="7" bestFit="1" customWidth="1"/>
    <col min="12310" max="12545" width="9.140625" style="7"/>
    <col min="12546" max="12546" width="4" style="7" customWidth="1"/>
    <col min="12547" max="12547" width="8.7109375" style="7" customWidth="1"/>
    <col min="12548" max="12548" width="9" style="7" customWidth="1"/>
    <col min="12549" max="12549" width="6.42578125" style="7" bestFit="1" customWidth="1"/>
    <col min="12550" max="12550" width="6.85546875" style="7" customWidth="1"/>
    <col min="12551" max="12551" width="8.7109375" style="7" customWidth="1"/>
    <col min="12552" max="12552" width="5.7109375" style="7" customWidth="1"/>
    <col min="12553" max="12554" width="7.28515625" style="7" bestFit="1" customWidth="1"/>
    <col min="12555" max="12555" width="7.42578125" style="7" bestFit="1" customWidth="1"/>
    <col min="12556" max="12556" width="6.28515625" style="7" customWidth="1"/>
    <col min="12557" max="12557" width="9.28515625" style="7" customWidth="1"/>
    <col min="12558" max="12558" width="9" style="7" customWidth="1"/>
    <col min="12559" max="12559" width="5.85546875" style="7" customWidth="1"/>
    <col min="12560" max="12561" width="9.140625" style="7"/>
    <col min="12562" max="12562" width="14" style="7" bestFit="1" customWidth="1"/>
    <col min="12563" max="12563" width="9.140625" style="7"/>
    <col min="12564" max="12564" width="13.42578125" style="7" bestFit="1" customWidth="1"/>
    <col min="12565" max="12565" width="14.28515625" style="7" bestFit="1" customWidth="1"/>
    <col min="12566" max="12801" width="9.140625" style="7"/>
    <col min="12802" max="12802" width="4" style="7" customWidth="1"/>
    <col min="12803" max="12803" width="8.7109375" style="7" customWidth="1"/>
    <col min="12804" max="12804" width="9" style="7" customWidth="1"/>
    <col min="12805" max="12805" width="6.42578125" style="7" bestFit="1" customWidth="1"/>
    <col min="12806" max="12806" width="6.85546875" style="7" customWidth="1"/>
    <col min="12807" max="12807" width="8.7109375" style="7" customWidth="1"/>
    <col min="12808" max="12808" width="5.7109375" style="7" customWidth="1"/>
    <col min="12809" max="12810" width="7.28515625" style="7" bestFit="1" customWidth="1"/>
    <col min="12811" max="12811" width="7.42578125" style="7" bestFit="1" customWidth="1"/>
    <col min="12812" max="12812" width="6.28515625" style="7" customWidth="1"/>
    <col min="12813" max="12813" width="9.28515625" style="7" customWidth="1"/>
    <col min="12814" max="12814" width="9" style="7" customWidth="1"/>
    <col min="12815" max="12815" width="5.85546875" style="7" customWidth="1"/>
    <col min="12816" max="12817" width="9.140625" style="7"/>
    <col min="12818" max="12818" width="14" style="7" bestFit="1" customWidth="1"/>
    <col min="12819" max="12819" width="9.140625" style="7"/>
    <col min="12820" max="12820" width="13.42578125" style="7" bestFit="1" customWidth="1"/>
    <col min="12821" max="12821" width="14.28515625" style="7" bestFit="1" customWidth="1"/>
    <col min="12822" max="13057" width="9.140625" style="7"/>
    <col min="13058" max="13058" width="4" style="7" customWidth="1"/>
    <col min="13059" max="13059" width="8.7109375" style="7" customWidth="1"/>
    <col min="13060" max="13060" width="9" style="7" customWidth="1"/>
    <col min="13061" max="13061" width="6.42578125" style="7" bestFit="1" customWidth="1"/>
    <col min="13062" max="13062" width="6.85546875" style="7" customWidth="1"/>
    <col min="13063" max="13063" width="8.7109375" style="7" customWidth="1"/>
    <col min="13064" max="13064" width="5.7109375" style="7" customWidth="1"/>
    <col min="13065" max="13066" width="7.28515625" style="7" bestFit="1" customWidth="1"/>
    <col min="13067" max="13067" width="7.42578125" style="7" bestFit="1" customWidth="1"/>
    <col min="13068" max="13068" width="6.28515625" style="7" customWidth="1"/>
    <col min="13069" max="13069" width="9.28515625" style="7" customWidth="1"/>
    <col min="13070" max="13070" width="9" style="7" customWidth="1"/>
    <col min="13071" max="13071" width="5.85546875" style="7" customWidth="1"/>
    <col min="13072" max="13073" width="9.140625" style="7"/>
    <col min="13074" max="13074" width="14" style="7" bestFit="1" customWidth="1"/>
    <col min="13075" max="13075" width="9.140625" style="7"/>
    <col min="13076" max="13076" width="13.42578125" style="7" bestFit="1" customWidth="1"/>
    <col min="13077" max="13077" width="14.28515625" style="7" bestFit="1" customWidth="1"/>
    <col min="13078" max="13313" width="9.140625" style="7"/>
    <col min="13314" max="13314" width="4" style="7" customWidth="1"/>
    <col min="13315" max="13315" width="8.7109375" style="7" customWidth="1"/>
    <col min="13316" max="13316" width="9" style="7" customWidth="1"/>
    <col min="13317" max="13317" width="6.42578125" style="7" bestFit="1" customWidth="1"/>
    <col min="13318" max="13318" width="6.85546875" style="7" customWidth="1"/>
    <col min="13319" max="13319" width="8.7109375" style="7" customWidth="1"/>
    <col min="13320" max="13320" width="5.7109375" style="7" customWidth="1"/>
    <col min="13321" max="13322" width="7.28515625" style="7" bestFit="1" customWidth="1"/>
    <col min="13323" max="13323" width="7.42578125" style="7" bestFit="1" customWidth="1"/>
    <col min="13324" max="13324" width="6.28515625" style="7" customWidth="1"/>
    <col min="13325" max="13325" width="9.28515625" style="7" customWidth="1"/>
    <col min="13326" max="13326" width="9" style="7" customWidth="1"/>
    <col min="13327" max="13327" width="5.85546875" style="7" customWidth="1"/>
    <col min="13328" max="13329" width="9.140625" style="7"/>
    <col min="13330" max="13330" width="14" style="7" bestFit="1" customWidth="1"/>
    <col min="13331" max="13331" width="9.140625" style="7"/>
    <col min="13332" max="13332" width="13.42578125" style="7" bestFit="1" customWidth="1"/>
    <col min="13333" max="13333" width="14.28515625" style="7" bestFit="1" customWidth="1"/>
    <col min="13334" max="13569" width="9.140625" style="7"/>
    <col min="13570" max="13570" width="4" style="7" customWidth="1"/>
    <col min="13571" max="13571" width="8.7109375" style="7" customWidth="1"/>
    <col min="13572" max="13572" width="9" style="7" customWidth="1"/>
    <col min="13573" max="13573" width="6.42578125" style="7" bestFit="1" customWidth="1"/>
    <col min="13574" max="13574" width="6.85546875" style="7" customWidth="1"/>
    <col min="13575" max="13575" width="8.7109375" style="7" customWidth="1"/>
    <col min="13576" max="13576" width="5.7109375" style="7" customWidth="1"/>
    <col min="13577" max="13578" width="7.28515625" style="7" bestFit="1" customWidth="1"/>
    <col min="13579" max="13579" width="7.42578125" style="7" bestFit="1" customWidth="1"/>
    <col min="13580" max="13580" width="6.28515625" style="7" customWidth="1"/>
    <col min="13581" max="13581" width="9.28515625" style="7" customWidth="1"/>
    <col min="13582" max="13582" width="9" style="7" customWidth="1"/>
    <col min="13583" max="13583" width="5.85546875" style="7" customWidth="1"/>
    <col min="13584" max="13585" width="9.140625" style="7"/>
    <col min="13586" max="13586" width="14" style="7" bestFit="1" customWidth="1"/>
    <col min="13587" max="13587" width="9.140625" style="7"/>
    <col min="13588" max="13588" width="13.42578125" style="7" bestFit="1" customWidth="1"/>
    <col min="13589" max="13589" width="14.28515625" style="7" bestFit="1" customWidth="1"/>
    <col min="13590" max="13825" width="9.140625" style="7"/>
    <col min="13826" max="13826" width="4" style="7" customWidth="1"/>
    <col min="13827" max="13827" width="8.7109375" style="7" customWidth="1"/>
    <col min="13828" max="13828" width="9" style="7" customWidth="1"/>
    <col min="13829" max="13829" width="6.42578125" style="7" bestFit="1" customWidth="1"/>
    <col min="13830" max="13830" width="6.85546875" style="7" customWidth="1"/>
    <col min="13831" max="13831" width="8.7109375" style="7" customWidth="1"/>
    <col min="13832" max="13832" width="5.7109375" style="7" customWidth="1"/>
    <col min="13833" max="13834" width="7.28515625" style="7" bestFit="1" customWidth="1"/>
    <col min="13835" max="13835" width="7.42578125" style="7" bestFit="1" customWidth="1"/>
    <col min="13836" max="13836" width="6.28515625" style="7" customWidth="1"/>
    <col min="13837" max="13837" width="9.28515625" style="7" customWidth="1"/>
    <col min="13838" max="13838" width="9" style="7" customWidth="1"/>
    <col min="13839" max="13839" width="5.85546875" style="7" customWidth="1"/>
    <col min="13840" max="13841" width="9.140625" style="7"/>
    <col min="13842" max="13842" width="14" style="7" bestFit="1" customWidth="1"/>
    <col min="13843" max="13843" width="9.140625" style="7"/>
    <col min="13844" max="13844" width="13.42578125" style="7" bestFit="1" customWidth="1"/>
    <col min="13845" max="13845" width="14.28515625" style="7" bestFit="1" customWidth="1"/>
    <col min="13846" max="14081" width="9.140625" style="7"/>
    <col min="14082" max="14082" width="4" style="7" customWidth="1"/>
    <col min="14083" max="14083" width="8.7109375" style="7" customWidth="1"/>
    <col min="14084" max="14084" width="9" style="7" customWidth="1"/>
    <col min="14085" max="14085" width="6.42578125" style="7" bestFit="1" customWidth="1"/>
    <col min="14086" max="14086" width="6.85546875" style="7" customWidth="1"/>
    <col min="14087" max="14087" width="8.7109375" style="7" customWidth="1"/>
    <col min="14088" max="14088" width="5.7109375" style="7" customWidth="1"/>
    <col min="14089" max="14090" width="7.28515625" style="7" bestFit="1" customWidth="1"/>
    <col min="14091" max="14091" width="7.42578125" style="7" bestFit="1" customWidth="1"/>
    <col min="14092" max="14092" width="6.28515625" style="7" customWidth="1"/>
    <col min="14093" max="14093" width="9.28515625" style="7" customWidth="1"/>
    <col min="14094" max="14094" width="9" style="7" customWidth="1"/>
    <col min="14095" max="14095" width="5.85546875" style="7" customWidth="1"/>
    <col min="14096" max="14097" width="9.140625" style="7"/>
    <col min="14098" max="14098" width="14" style="7" bestFit="1" customWidth="1"/>
    <col min="14099" max="14099" width="9.140625" style="7"/>
    <col min="14100" max="14100" width="13.42578125" style="7" bestFit="1" customWidth="1"/>
    <col min="14101" max="14101" width="14.28515625" style="7" bestFit="1" customWidth="1"/>
    <col min="14102" max="14337" width="9.140625" style="7"/>
    <col min="14338" max="14338" width="4" style="7" customWidth="1"/>
    <col min="14339" max="14339" width="8.7109375" style="7" customWidth="1"/>
    <col min="14340" max="14340" width="9" style="7" customWidth="1"/>
    <col min="14341" max="14341" width="6.42578125" style="7" bestFit="1" customWidth="1"/>
    <col min="14342" max="14342" width="6.85546875" style="7" customWidth="1"/>
    <col min="14343" max="14343" width="8.7109375" style="7" customWidth="1"/>
    <col min="14344" max="14344" width="5.7109375" style="7" customWidth="1"/>
    <col min="14345" max="14346" width="7.28515625" style="7" bestFit="1" customWidth="1"/>
    <col min="14347" max="14347" width="7.42578125" style="7" bestFit="1" customWidth="1"/>
    <col min="14348" max="14348" width="6.28515625" style="7" customWidth="1"/>
    <col min="14349" max="14349" width="9.28515625" style="7" customWidth="1"/>
    <col min="14350" max="14350" width="9" style="7" customWidth="1"/>
    <col min="14351" max="14351" width="5.85546875" style="7" customWidth="1"/>
    <col min="14352" max="14353" width="9.140625" style="7"/>
    <col min="14354" max="14354" width="14" style="7" bestFit="1" customWidth="1"/>
    <col min="14355" max="14355" width="9.140625" style="7"/>
    <col min="14356" max="14356" width="13.42578125" style="7" bestFit="1" customWidth="1"/>
    <col min="14357" max="14357" width="14.28515625" style="7" bestFit="1" customWidth="1"/>
    <col min="14358" max="14593" width="9.140625" style="7"/>
    <col min="14594" max="14594" width="4" style="7" customWidth="1"/>
    <col min="14595" max="14595" width="8.7109375" style="7" customWidth="1"/>
    <col min="14596" max="14596" width="9" style="7" customWidth="1"/>
    <col min="14597" max="14597" width="6.42578125" style="7" bestFit="1" customWidth="1"/>
    <col min="14598" max="14598" width="6.85546875" style="7" customWidth="1"/>
    <col min="14599" max="14599" width="8.7109375" style="7" customWidth="1"/>
    <col min="14600" max="14600" width="5.7109375" style="7" customWidth="1"/>
    <col min="14601" max="14602" width="7.28515625" style="7" bestFit="1" customWidth="1"/>
    <col min="14603" max="14603" width="7.42578125" style="7" bestFit="1" customWidth="1"/>
    <col min="14604" max="14604" width="6.28515625" style="7" customWidth="1"/>
    <col min="14605" max="14605" width="9.28515625" style="7" customWidth="1"/>
    <col min="14606" max="14606" width="9" style="7" customWidth="1"/>
    <col min="14607" max="14607" width="5.85546875" style="7" customWidth="1"/>
    <col min="14608" max="14609" width="9.140625" style="7"/>
    <col min="14610" max="14610" width="14" style="7" bestFit="1" customWidth="1"/>
    <col min="14611" max="14611" width="9.140625" style="7"/>
    <col min="14612" max="14612" width="13.42578125" style="7" bestFit="1" customWidth="1"/>
    <col min="14613" max="14613" width="14.28515625" style="7" bestFit="1" customWidth="1"/>
    <col min="14614" max="14849" width="9.140625" style="7"/>
    <col min="14850" max="14850" width="4" style="7" customWidth="1"/>
    <col min="14851" max="14851" width="8.7109375" style="7" customWidth="1"/>
    <col min="14852" max="14852" width="9" style="7" customWidth="1"/>
    <col min="14853" max="14853" width="6.42578125" style="7" bestFit="1" customWidth="1"/>
    <col min="14854" max="14854" width="6.85546875" style="7" customWidth="1"/>
    <col min="14855" max="14855" width="8.7109375" style="7" customWidth="1"/>
    <col min="14856" max="14856" width="5.7109375" style="7" customWidth="1"/>
    <col min="14857" max="14858" width="7.28515625" style="7" bestFit="1" customWidth="1"/>
    <col min="14859" max="14859" width="7.42578125" style="7" bestFit="1" customWidth="1"/>
    <col min="14860" max="14860" width="6.28515625" style="7" customWidth="1"/>
    <col min="14861" max="14861" width="9.28515625" style="7" customWidth="1"/>
    <col min="14862" max="14862" width="9" style="7" customWidth="1"/>
    <col min="14863" max="14863" width="5.85546875" style="7" customWidth="1"/>
    <col min="14864" max="14865" width="9.140625" style="7"/>
    <col min="14866" max="14866" width="14" style="7" bestFit="1" customWidth="1"/>
    <col min="14867" max="14867" width="9.140625" style="7"/>
    <col min="14868" max="14868" width="13.42578125" style="7" bestFit="1" customWidth="1"/>
    <col min="14869" max="14869" width="14.28515625" style="7" bestFit="1" customWidth="1"/>
    <col min="14870" max="15105" width="9.140625" style="7"/>
    <col min="15106" max="15106" width="4" style="7" customWidth="1"/>
    <col min="15107" max="15107" width="8.7109375" style="7" customWidth="1"/>
    <col min="15108" max="15108" width="9" style="7" customWidth="1"/>
    <col min="15109" max="15109" width="6.42578125" style="7" bestFit="1" customWidth="1"/>
    <col min="15110" max="15110" width="6.85546875" style="7" customWidth="1"/>
    <col min="15111" max="15111" width="8.7109375" style="7" customWidth="1"/>
    <col min="15112" max="15112" width="5.7109375" style="7" customWidth="1"/>
    <col min="15113" max="15114" width="7.28515625" style="7" bestFit="1" customWidth="1"/>
    <col min="15115" max="15115" width="7.42578125" style="7" bestFit="1" customWidth="1"/>
    <col min="15116" max="15116" width="6.28515625" style="7" customWidth="1"/>
    <col min="15117" max="15117" width="9.28515625" style="7" customWidth="1"/>
    <col min="15118" max="15118" width="9" style="7" customWidth="1"/>
    <col min="15119" max="15119" width="5.85546875" style="7" customWidth="1"/>
    <col min="15120" max="15121" width="9.140625" style="7"/>
    <col min="15122" max="15122" width="14" style="7" bestFit="1" customWidth="1"/>
    <col min="15123" max="15123" width="9.140625" style="7"/>
    <col min="15124" max="15124" width="13.42578125" style="7" bestFit="1" customWidth="1"/>
    <col min="15125" max="15125" width="14.28515625" style="7" bestFit="1" customWidth="1"/>
    <col min="15126" max="15361" width="9.140625" style="7"/>
    <col min="15362" max="15362" width="4" style="7" customWidth="1"/>
    <col min="15363" max="15363" width="8.7109375" style="7" customWidth="1"/>
    <col min="15364" max="15364" width="9" style="7" customWidth="1"/>
    <col min="15365" max="15365" width="6.42578125" style="7" bestFit="1" customWidth="1"/>
    <col min="15366" max="15366" width="6.85546875" style="7" customWidth="1"/>
    <col min="15367" max="15367" width="8.7109375" style="7" customWidth="1"/>
    <col min="15368" max="15368" width="5.7109375" style="7" customWidth="1"/>
    <col min="15369" max="15370" width="7.28515625" style="7" bestFit="1" customWidth="1"/>
    <col min="15371" max="15371" width="7.42578125" style="7" bestFit="1" customWidth="1"/>
    <col min="15372" max="15372" width="6.28515625" style="7" customWidth="1"/>
    <col min="15373" max="15373" width="9.28515625" style="7" customWidth="1"/>
    <col min="15374" max="15374" width="9" style="7" customWidth="1"/>
    <col min="15375" max="15375" width="5.85546875" style="7" customWidth="1"/>
    <col min="15376" max="15377" width="9.140625" style="7"/>
    <col min="15378" max="15378" width="14" style="7" bestFit="1" customWidth="1"/>
    <col min="15379" max="15379" width="9.140625" style="7"/>
    <col min="15380" max="15380" width="13.42578125" style="7" bestFit="1" customWidth="1"/>
    <col min="15381" max="15381" width="14.28515625" style="7" bestFit="1" customWidth="1"/>
    <col min="15382" max="15617" width="9.140625" style="7"/>
    <col min="15618" max="15618" width="4" style="7" customWidth="1"/>
    <col min="15619" max="15619" width="8.7109375" style="7" customWidth="1"/>
    <col min="15620" max="15620" width="9" style="7" customWidth="1"/>
    <col min="15621" max="15621" width="6.42578125" style="7" bestFit="1" customWidth="1"/>
    <col min="15622" max="15622" width="6.85546875" style="7" customWidth="1"/>
    <col min="15623" max="15623" width="8.7109375" style="7" customWidth="1"/>
    <col min="15624" max="15624" width="5.7109375" style="7" customWidth="1"/>
    <col min="15625" max="15626" width="7.28515625" style="7" bestFit="1" customWidth="1"/>
    <col min="15627" max="15627" width="7.42578125" style="7" bestFit="1" customWidth="1"/>
    <col min="15628" max="15628" width="6.28515625" style="7" customWidth="1"/>
    <col min="15629" max="15629" width="9.28515625" style="7" customWidth="1"/>
    <col min="15630" max="15630" width="9" style="7" customWidth="1"/>
    <col min="15631" max="15631" width="5.85546875" style="7" customWidth="1"/>
    <col min="15632" max="15633" width="9.140625" style="7"/>
    <col min="15634" max="15634" width="14" style="7" bestFit="1" customWidth="1"/>
    <col min="15635" max="15635" width="9.140625" style="7"/>
    <col min="15636" max="15636" width="13.42578125" style="7" bestFit="1" customWidth="1"/>
    <col min="15637" max="15637" width="14.28515625" style="7" bestFit="1" customWidth="1"/>
    <col min="15638" max="15873" width="9.140625" style="7"/>
    <col min="15874" max="15874" width="4" style="7" customWidth="1"/>
    <col min="15875" max="15875" width="8.7109375" style="7" customWidth="1"/>
    <col min="15876" max="15876" width="9" style="7" customWidth="1"/>
    <col min="15877" max="15877" width="6.42578125" style="7" bestFit="1" customWidth="1"/>
    <col min="15878" max="15878" width="6.85546875" style="7" customWidth="1"/>
    <col min="15879" max="15879" width="8.7109375" style="7" customWidth="1"/>
    <col min="15880" max="15880" width="5.7109375" style="7" customWidth="1"/>
    <col min="15881" max="15882" width="7.28515625" style="7" bestFit="1" customWidth="1"/>
    <col min="15883" max="15883" width="7.42578125" style="7" bestFit="1" customWidth="1"/>
    <col min="15884" max="15884" width="6.28515625" style="7" customWidth="1"/>
    <col min="15885" max="15885" width="9.28515625" style="7" customWidth="1"/>
    <col min="15886" max="15886" width="9" style="7" customWidth="1"/>
    <col min="15887" max="15887" width="5.85546875" style="7" customWidth="1"/>
    <col min="15888" max="15889" width="9.140625" style="7"/>
    <col min="15890" max="15890" width="14" style="7" bestFit="1" customWidth="1"/>
    <col min="15891" max="15891" width="9.140625" style="7"/>
    <col min="15892" max="15892" width="13.42578125" style="7" bestFit="1" customWidth="1"/>
    <col min="15893" max="15893" width="14.28515625" style="7" bestFit="1" customWidth="1"/>
    <col min="15894" max="16129" width="9.140625" style="7"/>
    <col min="16130" max="16130" width="4" style="7" customWidth="1"/>
    <col min="16131" max="16131" width="8.7109375" style="7" customWidth="1"/>
    <col min="16132" max="16132" width="9" style="7" customWidth="1"/>
    <col min="16133" max="16133" width="6.42578125" style="7" bestFit="1" customWidth="1"/>
    <col min="16134" max="16134" width="6.85546875" style="7" customWidth="1"/>
    <col min="16135" max="16135" width="8.7109375" style="7" customWidth="1"/>
    <col min="16136" max="16136" width="5.7109375" style="7" customWidth="1"/>
    <col min="16137" max="16138" width="7.28515625" style="7" bestFit="1" customWidth="1"/>
    <col min="16139" max="16139" width="7.42578125" style="7" bestFit="1" customWidth="1"/>
    <col min="16140" max="16140" width="6.28515625" style="7" customWidth="1"/>
    <col min="16141" max="16141" width="9.28515625" style="7" customWidth="1"/>
    <col min="16142" max="16142" width="9" style="7" customWidth="1"/>
    <col min="16143" max="16143" width="5.85546875" style="7" customWidth="1"/>
    <col min="16144" max="16145" width="9.140625" style="7"/>
    <col min="16146" max="16146" width="14" style="7" bestFit="1" customWidth="1"/>
    <col min="16147" max="16147" width="9.140625" style="7"/>
    <col min="16148" max="16148" width="13.42578125" style="7" bestFit="1" customWidth="1"/>
    <col min="16149" max="16149" width="14.28515625" style="7" bestFit="1" customWidth="1"/>
    <col min="16150" max="16384" width="9.140625" style="7"/>
  </cols>
  <sheetData>
    <row r="1" spans="1:27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4"/>
      <c r="R1" s="4"/>
      <c r="S1" s="5"/>
      <c r="T1" s="6" t="s">
        <v>2</v>
      </c>
      <c r="U1" s="6" t="s">
        <v>180</v>
      </c>
      <c r="V1" s="6" t="s">
        <v>4</v>
      </c>
    </row>
    <row r="2" spans="1:27" ht="15">
      <c r="A2" s="259" t="s">
        <v>5</v>
      </c>
      <c r="B2" s="259"/>
      <c r="C2" s="259"/>
      <c r="D2" s="261" t="s">
        <v>181</v>
      </c>
      <c r="E2" s="261"/>
      <c r="F2" s="261"/>
      <c r="G2" s="261"/>
      <c r="H2" s="261"/>
      <c r="I2" s="261"/>
      <c r="J2" s="261"/>
      <c r="K2" s="261"/>
      <c r="L2" s="261"/>
      <c r="M2" s="261"/>
      <c r="N2" s="9"/>
      <c r="O2" s="5"/>
      <c r="P2" s="8"/>
      <c r="Q2" s="5"/>
      <c r="R2" s="5"/>
      <c r="S2" s="5"/>
      <c r="T2" s="5"/>
    </row>
    <row r="3" spans="1:27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13"/>
      <c r="O3" s="14"/>
      <c r="P3" s="10"/>
      <c r="Q3" s="12"/>
      <c r="R3" s="12"/>
      <c r="S3" s="12"/>
      <c r="T3" s="12"/>
    </row>
    <row r="4" spans="1:27" ht="15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7"/>
      <c r="R4" s="17"/>
      <c r="S4" s="17"/>
      <c r="T4" s="17"/>
    </row>
    <row r="5" spans="1:27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72</v>
      </c>
      <c r="J5" s="21">
        <v>78</v>
      </c>
      <c r="K5" s="21">
        <v>76</v>
      </c>
      <c r="L5" s="20"/>
      <c r="M5" s="20">
        <v>99</v>
      </c>
      <c r="N5" s="20"/>
      <c r="O5" s="22"/>
      <c r="P5" s="18">
        <v>100</v>
      </c>
      <c r="Q5" s="18">
        <v>101</v>
      </c>
      <c r="R5" s="18"/>
      <c r="S5" s="18"/>
      <c r="T5" s="18">
        <v>103</v>
      </c>
    </row>
    <row r="6" spans="1:27" ht="28.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23"/>
      <c r="T6" s="23"/>
    </row>
    <row r="7" spans="1:27" ht="28.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24"/>
      <c r="T7" s="24"/>
    </row>
    <row r="8" spans="1:27" ht="21.95" customHeight="1">
      <c r="A8" s="25">
        <v>1</v>
      </c>
      <c r="B8" s="188">
        <v>2121116307</v>
      </c>
      <c r="C8" s="118" t="s">
        <v>182</v>
      </c>
      <c r="D8" s="119" t="s">
        <v>46</v>
      </c>
      <c r="E8" s="61" t="s">
        <v>183</v>
      </c>
      <c r="F8" s="62">
        <v>35792</v>
      </c>
      <c r="G8" s="63" t="s">
        <v>29</v>
      </c>
      <c r="H8" s="63" t="s">
        <v>37</v>
      </c>
      <c r="I8" s="64">
        <v>3.24</v>
      </c>
      <c r="J8" s="65">
        <v>3.33</v>
      </c>
      <c r="K8" s="64">
        <v>3.25</v>
      </c>
      <c r="L8" s="66" t="s">
        <v>41</v>
      </c>
      <c r="M8" s="67" t="s">
        <v>38</v>
      </c>
      <c r="N8" s="67" t="s">
        <v>32</v>
      </c>
      <c r="O8" s="29" t="s">
        <v>33</v>
      </c>
      <c r="P8" s="30">
        <v>3</v>
      </c>
      <c r="Q8" s="31">
        <v>2.0689655172413793E-2</v>
      </c>
      <c r="R8" s="32" t="s">
        <v>32</v>
      </c>
      <c r="S8" s="33">
        <f>COUNTIF($B$8:$B$55,B8)</f>
        <v>1</v>
      </c>
      <c r="T8" s="12">
        <v>3.26</v>
      </c>
      <c r="U8" s="7" t="b">
        <v>0</v>
      </c>
      <c r="V8" s="66" t="s">
        <v>41</v>
      </c>
      <c r="W8" s="7" t="b">
        <v>1</v>
      </c>
      <c r="Z8" s="7" t="str">
        <f>VLOOKUP(B8,'[1]CMU-TMT'!$B$9:$X$19,23,0)</f>
        <v>CNTN</v>
      </c>
      <c r="AA8" s="7">
        <f>COUNTIF($B$8:$B$55,B8)</f>
        <v>1</v>
      </c>
    </row>
    <row r="9" spans="1:27" ht="21.95" customHeight="1">
      <c r="A9" s="34">
        <v>2</v>
      </c>
      <c r="B9" s="189">
        <v>2020113196</v>
      </c>
      <c r="C9" s="120" t="s">
        <v>184</v>
      </c>
      <c r="D9" s="121" t="s">
        <v>185</v>
      </c>
      <c r="E9" s="68" t="s">
        <v>183</v>
      </c>
      <c r="F9" s="69">
        <v>35065</v>
      </c>
      <c r="G9" s="70" t="s">
        <v>59</v>
      </c>
      <c r="H9" s="70" t="s">
        <v>37</v>
      </c>
      <c r="I9" s="71">
        <v>2.69</v>
      </c>
      <c r="J9" s="72">
        <v>2.99</v>
      </c>
      <c r="K9" s="71">
        <v>2.7</v>
      </c>
      <c r="L9" s="73" t="s">
        <v>31</v>
      </c>
      <c r="M9" s="74" t="s">
        <v>38</v>
      </c>
      <c r="N9" s="74" t="s">
        <v>32</v>
      </c>
      <c r="O9" s="29" t="s">
        <v>33</v>
      </c>
      <c r="P9" s="30">
        <v>0</v>
      </c>
      <c r="Q9" s="31">
        <v>0</v>
      </c>
      <c r="R9" s="32" t="s">
        <v>32</v>
      </c>
      <c r="S9" s="33">
        <f t="shared" ref="S9:S11" si="0">COUNTIF($B$8:$B$55,B9)</f>
        <v>1</v>
      </c>
      <c r="T9" s="12">
        <v>2.7</v>
      </c>
      <c r="U9" s="7" t="b">
        <v>1</v>
      </c>
      <c r="V9" s="66" t="s">
        <v>31</v>
      </c>
      <c r="W9" s="7" t="b">
        <v>1</v>
      </c>
      <c r="Z9" s="7" t="str">
        <f>VLOOKUP(B9,'[1]CMU-TMT'!$B$9:$X$19,23,0)</f>
        <v>CNTN</v>
      </c>
      <c r="AA9" s="7">
        <f t="shared" ref="AA9:AA11" si="1">COUNTIF($B$8:$B$55,B9)</f>
        <v>1</v>
      </c>
    </row>
    <row r="10" spans="1:27" ht="21.95" customHeight="1">
      <c r="A10" s="34">
        <v>3</v>
      </c>
      <c r="B10" s="122">
        <v>2021173833</v>
      </c>
      <c r="C10" s="120" t="s">
        <v>188</v>
      </c>
      <c r="D10" s="121" t="s">
        <v>189</v>
      </c>
      <c r="E10" s="75" t="s">
        <v>190</v>
      </c>
      <c r="F10" s="69">
        <v>35294</v>
      </c>
      <c r="G10" s="70" t="s">
        <v>36</v>
      </c>
      <c r="H10" s="70" t="s">
        <v>37</v>
      </c>
      <c r="I10" s="71">
        <v>3.08</v>
      </c>
      <c r="J10" s="72">
        <v>3.49</v>
      </c>
      <c r="K10" s="71">
        <v>3.09</v>
      </c>
      <c r="L10" s="73" t="s">
        <v>31</v>
      </c>
      <c r="M10" s="74" t="s">
        <v>38</v>
      </c>
      <c r="N10" s="74" t="s">
        <v>32</v>
      </c>
      <c r="O10" s="29" t="s">
        <v>33</v>
      </c>
      <c r="P10" s="30">
        <v>1</v>
      </c>
      <c r="Q10" s="31">
        <v>0</v>
      </c>
      <c r="R10" s="32">
        <v>0</v>
      </c>
      <c r="S10" s="33">
        <f t="shared" si="0"/>
        <v>1</v>
      </c>
      <c r="T10" s="12">
        <v>0</v>
      </c>
      <c r="U10" s="7">
        <v>3.07</v>
      </c>
      <c r="V10" s="66" t="b">
        <v>0</v>
      </c>
      <c r="W10" s="7" t="s">
        <v>31</v>
      </c>
      <c r="X10" s="7" t="b">
        <v>1</v>
      </c>
      <c r="Z10" s="7" t="str">
        <f>VLOOKUP(B10,'[1]CMU-TMT'!$B$9:$X$19,23,0)</f>
        <v>CNTN</v>
      </c>
      <c r="AA10" s="7">
        <f t="shared" si="1"/>
        <v>1</v>
      </c>
    </row>
    <row r="11" spans="1:27" ht="21.95" customHeight="1">
      <c r="A11" s="56">
        <v>4</v>
      </c>
      <c r="B11" s="190">
        <v>2021117718</v>
      </c>
      <c r="C11" s="191" t="s">
        <v>191</v>
      </c>
      <c r="D11" s="192" t="s">
        <v>102</v>
      </c>
      <c r="E11" s="76" t="s">
        <v>190</v>
      </c>
      <c r="F11" s="77">
        <v>35299</v>
      </c>
      <c r="G11" s="78" t="s">
        <v>192</v>
      </c>
      <c r="H11" s="78" t="s">
        <v>37</v>
      </c>
      <c r="I11" s="79">
        <v>2.83</v>
      </c>
      <c r="J11" s="80">
        <v>3</v>
      </c>
      <c r="K11" s="79">
        <v>2.84</v>
      </c>
      <c r="L11" s="81" t="s">
        <v>31</v>
      </c>
      <c r="M11" s="82" t="s">
        <v>38</v>
      </c>
      <c r="N11" s="82" t="s">
        <v>32</v>
      </c>
      <c r="O11" s="29" t="s">
        <v>33</v>
      </c>
      <c r="P11" s="30">
        <v>1</v>
      </c>
      <c r="Q11" s="31">
        <v>0</v>
      </c>
      <c r="R11" s="32">
        <v>0</v>
      </c>
      <c r="S11" s="33">
        <f t="shared" si="0"/>
        <v>1</v>
      </c>
      <c r="T11" s="12">
        <v>0</v>
      </c>
      <c r="U11" s="7">
        <v>2.84</v>
      </c>
      <c r="V11" s="66" t="b">
        <v>1</v>
      </c>
      <c r="W11" s="7" t="s">
        <v>31</v>
      </c>
      <c r="X11" s="7" t="b">
        <v>1</v>
      </c>
      <c r="Z11" s="7" t="str">
        <f>VLOOKUP(B11,'[1]CMU-TMT'!$B$9:$X$19,23,0)</f>
        <v>CNTN</v>
      </c>
      <c r="AA11" s="7">
        <f t="shared" si="1"/>
        <v>1</v>
      </c>
    </row>
    <row r="12" spans="1:27">
      <c r="A12" s="15"/>
      <c r="B12" s="36"/>
      <c r="C12" s="37"/>
      <c r="D12" s="36"/>
      <c r="E12" s="36"/>
      <c r="F12" s="38"/>
      <c r="G12" s="39"/>
      <c r="H12" s="39"/>
      <c r="I12" s="40"/>
      <c r="J12" s="41"/>
      <c r="K12" s="40"/>
      <c r="L12" s="42"/>
      <c r="M12" s="43"/>
      <c r="N12" s="43"/>
      <c r="O12" s="17"/>
      <c r="P12" s="44"/>
      <c r="Q12" s="45"/>
      <c r="R12" s="45"/>
      <c r="S12" s="17"/>
      <c r="T12" s="17"/>
    </row>
    <row r="13" spans="1:27" ht="15">
      <c r="A13" s="10"/>
      <c r="B13" s="12"/>
      <c r="C13" s="46"/>
      <c r="D13" s="12"/>
      <c r="E13" s="12"/>
      <c r="F13" s="12"/>
      <c r="G13" s="12"/>
      <c r="H13" s="12"/>
      <c r="I13" s="12"/>
      <c r="J13" s="47"/>
      <c r="K13" s="48" t="s">
        <v>66</v>
      </c>
      <c r="L13" s="12"/>
      <c r="M13" s="12"/>
      <c r="N13" s="12"/>
      <c r="O13" s="12"/>
      <c r="P13" s="10"/>
      <c r="Q13" s="12"/>
      <c r="R13" s="12"/>
      <c r="S13" s="12"/>
      <c r="T13" s="12"/>
    </row>
    <row r="14" spans="1:27" ht="15">
      <c r="A14" s="8"/>
      <c r="B14" s="5"/>
      <c r="C14" s="49" t="s">
        <v>67</v>
      </c>
      <c r="D14" s="5"/>
      <c r="E14" s="5"/>
      <c r="F14" s="5"/>
      <c r="G14" s="5"/>
      <c r="H14" s="5"/>
      <c r="I14" s="5"/>
      <c r="J14" s="5"/>
      <c r="K14" s="1" t="s">
        <v>68</v>
      </c>
      <c r="L14" s="5"/>
      <c r="M14" s="1"/>
      <c r="N14" s="1"/>
      <c r="O14" s="5"/>
      <c r="P14" s="8"/>
      <c r="Q14" s="5"/>
      <c r="R14" s="5"/>
      <c r="S14" s="5"/>
      <c r="T14" s="5"/>
    </row>
    <row r="15" spans="1:27">
      <c r="O15" s="52">
        <f>COUNTIF($O$8:$O$11,"CNTN")</f>
        <v>4</v>
      </c>
    </row>
    <row r="17" spans="2:21" s="50" customFormat="1">
      <c r="B17" s="51"/>
      <c r="C17" s="52"/>
      <c r="D17" s="52"/>
      <c r="E17" s="52"/>
      <c r="F17" s="52"/>
      <c r="G17" s="52"/>
      <c r="H17" s="52"/>
      <c r="I17" s="52"/>
      <c r="J17" s="53"/>
      <c r="K17" s="10"/>
      <c r="L17" s="10"/>
      <c r="M17" s="10"/>
      <c r="N17" s="10"/>
      <c r="Q17" s="52"/>
      <c r="R17" s="52"/>
      <c r="S17" s="52"/>
      <c r="T17" s="52"/>
      <c r="U17" s="7"/>
    </row>
    <row r="18" spans="2:21" s="50" customFormat="1">
      <c r="B18" s="51"/>
      <c r="C18" s="52"/>
      <c r="D18" s="52"/>
      <c r="E18" s="52"/>
      <c r="F18" s="52"/>
      <c r="G18" s="52"/>
      <c r="H18" s="52"/>
      <c r="I18" s="52"/>
      <c r="J18" s="53"/>
      <c r="K18" s="10"/>
      <c r="L18" s="10"/>
      <c r="M18" s="10"/>
      <c r="N18" s="10"/>
      <c r="O18" s="10"/>
      <c r="Q18" s="52"/>
      <c r="R18" s="52"/>
      <c r="S18" s="52"/>
      <c r="T18" s="52"/>
      <c r="U18" s="7"/>
    </row>
    <row r="20" spans="2:21" s="50" customFormat="1" ht="14.25">
      <c r="B20" s="51"/>
      <c r="C20" s="49" t="s">
        <v>69</v>
      </c>
      <c r="D20" s="52"/>
      <c r="E20" s="52"/>
      <c r="F20" s="52"/>
      <c r="G20" s="52"/>
      <c r="H20" s="52"/>
      <c r="I20" s="52"/>
      <c r="J20" s="53"/>
      <c r="K20" s="52"/>
      <c r="O20" s="52"/>
      <c r="Q20" s="52"/>
      <c r="R20" s="52"/>
      <c r="S20" s="52"/>
      <c r="T20" s="52"/>
      <c r="U20" s="7"/>
    </row>
  </sheetData>
  <mergeCells count="22"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J6:J7"/>
    <mergeCell ref="K6:K7"/>
    <mergeCell ref="L6:L7"/>
    <mergeCell ref="M6:M7"/>
    <mergeCell ref="N6:N7"/>
    <mergeCell ref="P6:P7"/>
  </mergeCells>
  <conditionalFormatting sqref="Q8:Q9">
    <cfRule type="cellIs" dxfId="46" priority="7" operator="greaterThan">
      <formula>0.05</formula>
    </cfRule>
  </conditionalFormatting>
  <conditionalFormatting sqref="J8:J9">
    <cfRule type="cellIs" dxfId="45" priority="9" operator="equal">
      <formula>0</formula>
    </cfRule>
  </conditionalFormatting>
  <conditionalFormatting sqref="O8:O11">
    <cfRule type="cellIs" dxfId="44" priority="8" operator="notEqual">
      <formula>"cntn"</formula>
    </cfRule>
  </conditionalFormatting>
  <conditionalFormatting sqref="Q10:Q11">
    <cfRule type="cellIs" dxfId="43" priority="5" operator="greaterThan">
      <formula>0.05</formula>
    </cfRule>
  </conditionalFormatting>
  <conditionalFormatting sqref="J10:J11">
    <cfRule type="cellIs" dxfId="42" priority="6" operator="equal">
      <formula>0</formula>
    </cfRule>
  </conditionalFormatting>
  <conditionalFormatting sqref="S8:S11">
    <cfRule type="cellIs" dxfId="41" priority="1" operator="notEqual">
      <formula>1</formula>
    </cfRule>
    <cfRule type="cellIs" dxfId="40" priority="2" operator="notEqual">
      <formula>1</formula>
    </cfRule>
  </conditionalFormatting>
  <pageMargins left="0.41" right="0.24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Z8" sqref="Z8"/>
    </sheetView>
  </sheetViews>
  <sheetFormatPr defaultRowHeight="12.75"/>
  <cols>
    <col min="1" max="1" width="4" style="50" customWidth="1"/>
    <col min="2" max="2" width="10" style="51" customWidth="1"/>
    <col min="3" max="3" width="13.5703125" style="52" customWidth="1"/>
    <col min="4" max="4" width="7.140625" style="52" customWidth="1"/>
    <col min="5" max="5" width="11.7109375" style="52" bestFit="1" customWidth="1"/>
    <col min="6" max="6" width="9" style="52" customWidth="1"/>
    <col min="7" max="7" width="9.5703125" style="52" customWidth="1"/>
    <col min="8" max="8" width="5.28515625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6.2851562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8" width="14" style="52" hidden="1" customWidth="1"/>
    <col min="19" max="19" width="0" style="52" hidden="1" customWidth="1"/>
    <col min="20" max="20" width="13.42578125" style="52" hidden="1" customWidth="1"/>
    <col min="21" max="21" width="14.28515625" style="7" hidden="1" customWidth="1"/>
    <col min="22" max="22" width="18.5703125" style="7" hidden="1" customWidth="1"/>
    <col min="23" max="23" width="0" style="7" hidden="1" customWidth="1"/>
    <col min="24" max="257" width="9.140625" style="7"/>
    <col min="258" max="258" width="4" style="7" customWidth="1"/>
    <col min="259" max="259" width="8.7109375" style="7" customWidth="1"/>
    <col min="260" max="260" width="9" style="7" customWidth="1"/>
    <col min="261" max="261" width="6.42578125" style="7" bestFit="1" customWidth="1"/>
    <col min="262" max="262" width="6.85546875" style="7" customWidth="1"/>
    <col min="263" max="263" width="8.7109375" style="7" customWidth="1"/>
    <col min="264" max="264" width="5.7109375" style="7" customWidth="1"/>
    <col min="265" max="266" width="7.28515625" style="7" bestFit="1" customWidth="1"/>
    <col min="267" max="267" width="7.42578125" style="7" bestFit="1" customWidth="1"/>
    <col min="268" max="268" width="6.28515625" style="7" customWidth="1"/>
    <col min="269" max="269" width="9.28515625" style="7" customWidth="1"/>
    <col min="270" max="270" width="9" style="7" customWidth="1"/>
    <col min="271" max="271" width="5.85546875" style="7" customWidth="1"/>
    <col min="272" max="273" width="9.140625" style="7"/>
    <col min="274" max="274" width="14" style="7" bestFit="1" customWidth="1"/>
    <col min="275" max="275" width="9.140625" style="7"/>
    <col min="276" max="276" width="13.42578125" style="7" bestFit="1" customWidth="1"/>
    <col min="277" max="277" width="14.28515625" style="7" bestFit="1" customWidth="1"/>
    <col min="278" max="513" width="9.140625" style="7"/>
    <col min="514" max="514" width="4" style="7" customWidth="1"/>
    <col min="515" max="515" width="8.7109375" style="7" customWidth="1"/>
    <col min="516" max="516" width="9" style="7" customWidth="1"/>
    <col min="517" max="517" width="6.42578125" style="7" bestFit="1" customWidth="1"/>
    <col min="518" max="518" width="6.85546875" style="7" customWidth="1"/>
    <col min="519" max="519" width="8.7109375" style="7" customWidth="1"/>
    <col min="520" max="520" width="5.7109375" style="7" customWidth="1"/>
    <col min="521" max="522" width="7.28515625" style="7" bestFit="1" customWidth="1"/>
    <col min="523" max="523" width="7.42578125" style="7" bestFit="1" customWidth="1"/>
    <col min="524" max="524" width="6.28515625" style="7" customWidth="1"/>
    <col min="525" max="525" width="9.28515625" style="7" customWidth="1"/>
    <col min="526" max="526" width="9" style="7" customWidth="1"/>
    <col min="527" max="527" width="5.85546875" style="7" customWidth="1"/>
    <col min="528" max="529" width="9.140625" style="7"/>
    <col min="530" max="530" width="14" style="7" bestFit="1" customWidth="1"/>
    <col min="531" max="531" width="9.140625" style="7"/>
    <col min="532" max="532" width="13.42578125" style="7" bestFit="1" customWidth="1"/>
    <col min="533" max="533" width="14.28515625" style="7" bestFit="1" customWidth="1"/>
    <col min="534" max="769" width="9.140625" style="7"/>
    <col min="770" max="770" width="4" style="7" customWidth="1"/>
    <col min="771" max="771" width="8.7109375" style="7" customWidth="1"/>
    <col min="772" max="772" width="9" style="7" customWidth="1"/>
    <col min="773" max="773" width="6.42578125" style="7" bestFit="1" customWidth="1"/>
    <col min="774" max="774" width="6.85546875" style="7" customWidth="1"/>
    <col min="775" max="775" width="8.7109375" style="7" customWidth="1"/>
    <col min="776" max="776" width="5.7109375" style="7" customWidth="1"/>
    <col min="777" max="778" width="7.28515625" style="7" bestFit="1" customWidth="1"/>
    <col min="779" max="779" width="7.42578125" style="7" bestFit="1" customWidth="1"/>
    <col min="780" max="780" width="6.28515625" style="7" customWidth="1"/>
    <col min="781" max="781" width="9.28515625" style="7" customWidth="1"/>
    <col min="782" max="782" width="9" style="7" customWidth="1"/>
    <col min="783" max="783" width="5.85546875" style="7" customWidth="1"/>
    <col min="784" max="785" width="9.140625" style="7"/>
    <col min="786" max="786" width="14" style="7" bestFit="1" customWidth="1"/>
    <col min="787" max="787" width="9.140625" style="7"/>
    <col min="788" max="788" width="13.42578125" style="7" bestFit="1" customWidth="1"/>
    <col min="789" max="789" width="14.28515625" style="7" bestFit="1" customWidth="1"/>
    <col min="790" max="1025" width="9.140625" style="7"/>
    <col min="1026" max="1026" width="4" style="7" customWidth="1"/>
    <col min="1027" max="1027" width="8.7109375" style="7" customWidth="1"/>
    <col min="1028" max="1028" width="9" style="7" customWidth="1"/>
    <col min="1029" max="1029" width="6.42578125" style="7" bestFit="1" customWidth="1"/>
    <col min="1030" max="1030" width="6.85546875" style="7" customWidth="1"/>
    <col min="1031" max="1031" width="8.7109375" style="7" customWidth="1"/>
    <col min="1032" max="1032" width="5.7109375" style="7" customWidth="1"/>
    <col min="1033" max="1034" width="7.28515625" style="7" bestFit="1" customWidth="1"/>
    <col min="1035" max="1035" width="7.42578125" style="7" bestFit="1" customWidth="1"/>
    <col min="1036" max="1036" width="6.28515625" style="7" customWidth="1"/>
    <col min="1037" max="1037" width="9.28515625" style="7" customWidth="1"/>
    <col min="1038" max="1038" width="9" style="7" customWidth="1"/>
    <col min="1039" max="1039" width="5.85546875" style="7" customWidth="1"/>
    <col min="1040" max="1041" width="9.140625" style="7"/>
    <col min="1042" max="1042" width="14" style="7" bestFit="1" customWidth="1"/>
    <col min="1043" max="1043" width="9.140625" style="7"/>
    <col min="1044" max="1044" width="13.42578125" style="7" bestFit="1" customWidth="1"/>
    <col min="1045" max="1045" width="14.28515625" style="7" bestFit="1" customWidth="1"/>
    <col min="1046" max="1281" width="9.140625" style="7"/>
    <col min="1282" max="1282" width="4" style="7" customWidth="1"/>
    <col min="1283" max="1283" width="8.7109375" style="7" customWidth="1"/>
    <col min="1284" max="1284" width="9" style="7" customWidth="1"/>
    <col min="1285" max="1285" width="6.42578125" style="7" bestFit="1" customWidth="1"/>
    <col min="1286" max="1286" width="6.85546875" style="7" customWidth="1"/>
    <col min="1287" max="1287" width="8.7109375" style="7" customWidth="1"/>
    <col min="1288" max="1288" width="5.7109375" style="7" customWidth="1"/>
    <col min="1289" max="1290" width="7.28515625" style="7" bestFit="1" customWidth="1"/>
    <col min="1291" max="1291" width="7.42578125" style="7" bestFit="1" customWidth="1"/>
    <col min="1292" max="1292" width="6.28515625" style="7" customWidth="1"/>
    <col min="1293" max="1293" width="9.28515625" style="7" customWidth="1"/>
    <col min="1294" max="1294" width="9" style="7" customWidth="1"/>
    <col min="1295" max="1295" width="5.85546875" style="7" customWidth="1"/>
    <col min="1296" max="1297" width="9.140625" style="7"/>
    <col min="1298" max="1298" width="14" style="7" bestFit="1" customWidth="1"/>
    <col min="1299" max="1299" width="9.140625" style="7"/>
    <col min="1300" max="1300" width="13.42578125" style="7" bestFit="1" customWidth="1"/>
    <col min="1301" max="1301" width="14.28515625" style="7" bestFit="1" customWidth="1"/>
    <col min="1302" max="1537" width="9.140625" style="7"/>
    <col min="1538" max="1538" width="4" style="7" customWidth="1"/>
    <col min="1539" max="1539" width="8.7109375" style="7" customWidth="1"/>
    <col min="1540" max="1540" width="9" style="7" customWidth="1"/>
    <col min="1541" max="1541" width="6.42578125" style="7" bestFit="1" customWidth="1"/>
    <col min="1542" max="1542" width="6.85546875" style="7" customWidth="1"/>
    <col min="1543" max="1543" width="8.7109375" style="7" customWidth="1"/>
    <col min="1544" max="1544" width="5.7109375" style="7" customWidth="1"/>
    <col min="1545" max="1546" width="7.28515625" style="7" bestFit="1" customWidth="1"/>
    <col min="1547" max="1547" width="7.42578125" style="7" bestFit="1" customWidth="1"/>
    <col min="1548" max="1548" width="6.28515625" style="7" customWidth="1"/>
    <col min="1549" max="1549" width="9.28515625" style="7" customWidth="1"/>
    <col min="1550" max="1550" width="9" style="7" customWidth="1"/>
    <col min="1551" max="1551" width="5.85546875" style="7" customWidth="1"/>
    <col min="1552" max="1553" width="9.140625" style="7"/>
    <col min="1554" max="1554" width="14" style="7" bestFit="1" customWidth="1"/>
    <col min="1555" max="1555" width="9.140625" style="7"/>
    <col min="1556" max="1556" width="13.42578125" style="7" bestFit="1" customWidth="1"/>
    <col min="1557" max="1557" width="14.28515625" style="7" bestFit="1" customWidth="1"/>
    <col min="1558" max="1793" width="9.140625" style="7"/>
    <col min="1794" max="1794" width="4" style="7" customWidth="1"/>
    <col min="1795" max="1795" width="8.7109375" style="7" customWidth="1"/>
    <col min="1796" max="1796" width="9" style="7" customWidth="1"/>
    <col min="1797" max="1797" width="6.42578125" style="7" bestFit="1" customWidth="1"/>
    <col min="1798" max="1798" width="6.85546875" style="7" customWidth="1"/>
    <col min="1799" max="1799" width="8.7109375" style="7" customWidth="1"/>
    <col min="1800" max="1800" width="5.7109375" style="7" customWidth="1"/>
    <col min="1801" max="1802" width="7.28515625" style="7" bestFit="1" customWidth="1"/>
    <col min="1803" max="1803" width="7.42578125" style="7" bestFit="1" customWidth="1"/>
    <col min="1804" max="1804" width="6.28515625" style="7" customWidth="1"/>
    <col min="1805" max="1805" width="9.28515625" style="7" customWidth="1"/>
    <col min="1806" max="1806" width="9" style="7" customWidth="1"/>
    <col min="1807" max="1807" width="5.85546875" style="7" customWidth="1"/>
    <col min="1808" max="1809" width="9.140625" style="7"/>
    <col min="1810" max="1810" width="14" style="7" bestFit="1" customWidth="1"/>
    <col min="1811" max="1811" width="9.140625" style="7"/>
    <col min="1812" max="1812" width="13.42578125" style="7" bestFit="1" customWidth="1"/>
    <col min="1813" max="1813" width="14.28515625" style="7" bestFit="1" customWidth="1"/>
    <col min="1814" max="2049" width="9.140625" style="7"/>
    <col min="2050" max="2050" width="4" style="7" customWidth="1"/>
    <col min="2051" max="2051" width="8.7109375" style="7" customWidth="1"/>
    <col min="2052" max="2052" width="9" style="7" customWidth="1"/>
    <col min="2053" max="2053" width="6.42578125" style="7" bestFit="1" customWidth="1"/>
    <col min="2054" max="2054" width="6.85546875" style="7" customWidth="1"/>
    <col min="2055" max="2055" width="8.7109375" style="7" customWidth="1"/>
    <col min="2056" max="2056" width="5.7109375" style="7" customWidth="1"/>
    <col min="2057" max="2058" width="7.28515625" style="7" bestFit="1" customWidth="1"/>
    <col min="2059" max="2059" width="7.42578125" style="7" bestFit="1" customWidth="1"/>
    <col min="2060" max="2060" width="6.28515625" style="7" customWidth="1"/>
    <col min="2061" max="2061" width="9.28515625" style="7" customWidth="1"/>
    <col min="2062" max="2062" width="9" style="7" customWidth="1"/>
    <col min="2063" max="2063" width="5.85546875" style="7" customWidth="1"/>
    <col min="2064" max="2065" width="9.140625" style="7"/>
    <col min="2066" max="2066" width="14" style="7" bestFit="1" customWidth="1"/>
    <col min="2067" max="2067" width="9.140625" style="7"/>
    <col min="2068" max="2068" width="13.42578125" style="7" bestFit="1" customWidth="1"/>
    <col min="2069" max="2069" width="14.28515625" style="7" bestFit="1" customWidth="1"/>
    <col min="2070" max="2305" width="9.140625" style="7"/>
    <col min="2306" max="2306" width="4" style="7" customWidth="1"/>
    <col min="2307" max="2307" width="8.7109375" style="7" customWidth="1"/>
    <col min="2308" max="2308" width="9" style="7" customWidth="1"/>
    <col min="2309" max="2309" width="6.42578125" style="7" bestFit="1" customWidth="1"/>
    <col min="2310" max="2310" width="6.85546875" style="7" customWidth="1"/>
    <col min="2311" max="2311" width="8.7109375" style="7" customWidth="1"/>
    <col min="2312" max="2312" width="5.7109375" style="7" customWidth="1"/>
    <col min="2313" max="2314" width="7.28515625" style="7" bestFit="1" customWidth="1"/>
    <col min="2315" max="2315" width="7.42578125" style="7" bestFit="1" customWidth="1"/>
    <col min="2316" max="2316" width="6.28515625" style="7" customWidth="1"/>
    <col min="2317" max="2317" width="9.28515625" style="7" customWidth="1"/>
    <col min="2318" max="2318" width="9" style="7" customWidth="1"/>
    <col min="2319" max="2319" width="5.85546875" style="7" customWidth="1"/>
    <col min="2320" max="2321" width="9.140625" style="7"/>
    <col min="2322" max="2322" width="14" style="7" bestFit="1" customWidth="1"/>
    <col min="2323" max="2323" width="9.140625" style="7"/>
    <col min="2324" max="2324" width="13.42578125" style="7" bestFit="1" customWidth="1"/>
    <col min="2325" max="2325" width="14.28515625" style="7" bestFit="1" customWidth="1"/>
    <col min="2326" max="2561" width="9.140625" style="7"/>
    <col min="2562" max="2562" width="4" style="7" customWidth="1"/>
    <col min="2563" max="2563" width="8.7109375" style="7" customWidth="1"/>
    <col min="2564" max="2564" width="9" style="7" customWidth="1"/>
    <col min="2565" max="2565" width="6.42578125" style="7" bestFit="1" customWidth="1"/>
    <col min="2566" max="2566" width="6.85546875" style="7" customWidth="1"/>
    <col min="2567" max="2567" width="8.7109375" style="7" customWidth="1"/>
    <col min="2568" max="2568" width="5.7109375" style="7" customWidth="1"/>
    <col min="2569" max="2570" width="7.28515625" style="7" bestFit="1" customWidth="1"/>
    <col min="2571" max="2571" width="7.42578125" style="7" bestFit="1" customWidth="1"/>
    <col min="2572" max="2572" width="6.28515625" style="7" customWidth="1"/>
    <col min="2573" max="2573" width="9.28515625" style="7" customWidth="1"/>
    <col min="2574" max="2574" width="9" style="7" customWidth="1"/>
    <col min="2575" max="2575" width="5.85546875" style="7" customWidth="1"/>
    <col min="2576" max="2577" width="9.140625" style="7"/>
    <col min="2578" max="2578" width="14" style="7" bestFit="1" customWidth="1"/>
    <col min="2579" max="2579" width="9.140625" style="7"/>
    <col min="2580" max="2580" width="13.42578125" style="7" bestFit="1" customWidth="1"/>
    <col min="2581" max="2581" width="14.28515625" style="7" bestFit="1" customWidth="1"/>
    <col min="2582" max="2817" width="9.140625" style="7"/>
    <col min="2818" max="2818" width="4" style="7" customWidth="1"/>
    <col min="2819" max="2819" width="8.7109375" style="7" customWidth="1"/>
    <col min="2820" max="2820" width="9" style="7" customWidth="1"/>
    <col min="2821" max="2821" width="6.42578125" style="7" bestFit="1" customWidth="1"/>
    <col min="2822" max="2822" width="6.85546875" style="7" customWidth="1"/>
    <col min="2823" max="2823" width="8.7109375" style="7" customWidth="1"/>
    <col min="2824" max="2824" width="5.7109375" style="7" customWidth="1"/>
    <col min="2825" max="2826" width="7.28515625" style="7" bestFit="1" customWidth="1"/>
    <col min="2827" max="2827" width="7.42578125" style="7" bestFit="1" customWidth="1"/>
    <col min="2828" max="2828" width="6.28515625" style="7" customWidth="1"/>
    <col min="2829" max="2829" width="9.28515625" style="7" customWidth="1"/>
    <col min="2830" max="2830" width="9" style="7" customWidth="1"/>
    <col min="2831" max="2831" width="5.85546875" style="7" customWidth="1"/>
    <col min="2832" max="2833" width="9.140625" style="7"/>
    <col min="2834" max="2834" width="14" style="7" bestFit="1" customWidth="1"/>
    <col min="2835" max="2835" width="9.140625" style="7"/>
    <col min="2836" max="2836" width="13.42578125" style="7" bestFit="1" customWidth="1"/>
    <col min="2837" max="2837" width="14.28515625" style="7" bestFit="1" customWidth="1"/>
    <col min="2838" max="3073" width="9.140625" style="7"/>
    <col min="3074" max="3074" width="4" style="7" customWidth="1"/>
    <col min="3075" max="3075" width="8.7109375" style="7" customWidth="1"/>
    <col min="3076" max="3076" width="9" style="7" customWidth="1"/>
    <col min="3077" max="3077" width="6.42578125" style="7" bestFit="1" customWidth="1"/>
    <col min="3078" max="3078" width="6.85546875" style="7" customWidth="1"/>
    <col min="3079" max="3079" width="8.7109375" style="7" customWidth="1"/>
    <col min="3080" max="3080" width="5.7109375" style="7" customWidth="1"/>
    <col min="3081" max="3082" width="7.28515625" style="7" bestFit="1" customWidth="1"/>
    <col min="3083" max="3083" width="7.42578125" style="7" bestFit="1" customWidth="1"/>
    <col min="3084" max="3084" width="6.28515625" style="7" customWidth="1"/>
    <col min="3085" max="3085" width="9.28515625" style="7" customWidth="1"/>
    <col min="3086" max="3086" width="9" style="7" customWidth="1"/>
    <col min="3087" max="3087" width="5.85546875" style="7" customWidth="1"/>
    <col min="3088" max="3089" width="9.140625" style="7"/>
    <col min="3090" max="3090" width="14" style="7" bestFit="1" customWidth="1"/>
    <col min="3091" max="3091" width="9.140625" style="7"/>
    <col min="3092" max="3092" width="13.42578125" style="7" bestFit="1" customWidth="1"/>
    <col min="3093" max="3093" width="14.28515625" style="7" bestFit="1" customWidth="1"/>
    <col min="3094" max="3329" width="9.140625" style="7"/>
    <col min="3330" max="3330" width="4" style="7" customWidth="1"/>
    <col min="3331" max="3331" width="8.7109375" style="7" customWidth="1"/>
    <col min="3332" max="3332" width="9" style="7" customWidth="1"/>
    <col min="3333" max="3333" width="6.42578125" style="7" bestFit="1" customWidth="1"/>
    <col min="3334" max="3334" width="6.85546875" style="7" customWidth="1"/>
    <col min="3335" max="3335" width="8.7109375" style="7" customWidth="1"/>
    <col min="3336" max="3336" width="5.7109375" style="7" customWidth="1"/>
    <col min="3337" max="3338" width="7.28515625" style="7" bestFit="1" customWidth="1"/>
    <col min="3339" max="3339" width="7.42578125" style="7" bestFit="1" customWidth="1"/>
    <col min="3340" max="3340" width="6.28515625" style="7" customWidth="1"/>
    <col min="3341" max="3341" width="9.28515625" style="7" customWidth="1"/>
    <col min="3342" max="3342" width="9" style="7" customWidth="1"/>
    <col min="3343" max="3343" width="5.85546875" style="7" customWidth="1"/>
    <col min="3344" max="3345" width="9.140625" style="7"/>
    <col min="3346" max="3346" width="14" style="7" bestFit="1" customWidth="1"/>
    <col min="3347" max="3347" width="9.140625" style="7"/>
    <col min="3348" max="3348" width="13.42578125" style="7" bestFit="1" customWidth="1"/>
    <col min="3349" max="3349" width="14.28515625" style="7" bestFit="1" customWidth="1"/>
    <col min="3350" max="3585" width="9.140625" style="7"/>
    <col min="3586" max="3586" width="4" style="7" customWidth="1"/>
    <col min="3587" max="3587" width="8.7109375" style="7" customWidth="1"/>
    <col min="3588" max="3588" width="9" style="7" customWidth="1"/>
    <col min="3589" max="3589" width="6.42578125" style="7" bestFit="1" customWidth="1"/>
    <col min="3590" max="3590" width="6.85546875" style="7" customWidth="1"/>
    <col min="3591" max="3591" width="8.7109375" style="7" customWidth="1"/>
    <col min="3592" max="3592" width="5.7109375" style="7" customWidth="1"/>
    <col min="3593" max="3594" width="7.28515625" style="7" bestFit="1" customWidth="1"/>
    <col min="3595" max="3595" width="7.42578125" style="7" bestFit="1" customWidth="1"/>
    <col min="3596" max="3596" width="6.28515625" style="7" customWidth="1"/>
    <col min="3597" max="3597" width="9.28515625" style="7" customWidth="1"/>
    <col min="3598" max="3598" width="9" style="7" customWidth="1"/>
    <col min="3599" max="3599" width="5.85546875" style="7" customWidth="1"/>
    <col min="3600" max="3601" width="9.140625" style="7"/>
    <col min="3602" max="3602" width="14" style="7" bestFit="1" customWidth="1"/>
    <col min="3603" max="3603" width="9.140625" style="7"/>
    <col min="3604" max="3604" width="13.42578125" style="7" bestFit="1" customWidth="1"/>
    <col min="3605" max="3605" width="14.28515625" style="7" bestFit="1" customWidth="1"/>
    <col min="3606" max="3841" width="9.140625" style="7"/>
    <col min="3842" max="3842" width="4" style="7" customWidth="1"/>
    <col min="3843" max="3843" width="8.7109375" style="7" customWidth="1"/>
    <col min="3844" max="3844" width="9" style="7" customWidth="1"/>
    <col min="3845" max="3845" width="6.42578125" style="7" bestFit="1" customWidth="1"/>
    <col min="3846" max="3846" width="6.85546875" style="7" customWidth="1"/>
    <col min="3847" max="3847" width="8.7109375" style="7" customWidth="1"/>
    <col min="3848" max="3848" width="5.7109375" style="7" customWidth="1"/>
    <col min="3849" max="3850" width="7.28515625" style="7" bestFit="1" customWidth="1"/>
    <col min="3851" max="3851" width="7.42578125" style="7" bestFit="1" customWidth="1"/>
    <col min="3852" max="3852" width="6.28515625" style="7" customWidth="1"/>
    <col min="3853" max="3853" width="9.28515625" style="7" customWidth="1"/>
    <col min="3854" max="3854" width="9" style="7" customWidth="1"/>
    <col min="3855" max="3855" width="5.85546875" style="7" customWidth="1"/>
    <col min="3856" max="3857" width="9.140625" style="7"/>
    <col min="3858" max="3858" width="14" style="7" bestFit="1" customWidth="1"/>
    <col min="3859" max="3859" width="9.140625" style="7"/>
    <col min="3860" max="3860" width="13.42578125" style="7" bestFit="1" customWidth="1"/>
    <col min="3861" max="3861" width="14.28515625" style="7" bestFit="1" customWidth="1"/>
    <col min="3862" max="4097" width="9.140625" style="7"/>
    <col min="4098" max="4098" width="4" style="7" customWidth="1"/>
    <col min="4099" max="4099" width="8.7109375" style="7" customWidth="1"/>
    <col min="4100" max="4100" width="9" style="7" customWidth="1"/>
    <col min="4101" max="4101" width="6.42578125" style="7" bestFit="1" customWidth="1"/>
    <col min="4102" max="4102" width="6.85546875" style="7" customWidth="1"/>
    <col min="4103" max="4103" width="8.7109375" style="7" customWidth="1"/>
    <col min="4104" max="4104" width="5.7109375" style="7" customWidth="1"/>
    <col min="4105" max="4106" width="7.28515625" style="7" bestFit="1" customWidth="1"/>
    <col min="4107" max="4107" width="7.42578125" style="7" bestFit="1" customWidth="1"/>
    <col min="4108" max="4108" width="6.28515625" style="7" customWidth="1"/>
    <col min="4109" max="4109" width="9.28515625" style="7" customWidth="1"/>
    <col min="4110" max="4110" width="9" style="7" customWidth="1"/>
    <col min="4111" max="4111" width="5.85546875" style="7" customWidth="1"/>
    <col min="4112" max="4113" width="9.140625" style="7"/>
    <col min="4114" max="4114" width="14" style="7" bestFit="1" customWidth="1"/>
    <col min="4115" max="4115" width="9.140625" style="7"/>
    <col min="4116" max="4116" width="13.42578125" style="7" bestFit="1" customWidth="1"/>
    <col min="4117" max="4117" width="14.28515625" style="7" bestFit="1" customWidth="1"/>
    <col min="4118" max="4353" width="9.140625" style="7"/>
    <col min="4354" max="4354" width="4" style="7" customWidth="1"/>
    <col min="4355" max="4355" width="8.7109375" style="7" customWidth="1"/>
    <col min="4356" max="4356" width="9" style="7" customWidth="1"/>
    <col min="4357" max="4357" width="6.42578125" style="7" bestFit="1" customWidth="1"/>
    <col min="4358" max="4358" width="6.85546875" style="7" customWidth="1"/>
    <col min="4359" max="4359" width="8.7109375" style="7" customWidth="1"/>
    <col min="4360" max="4360" width="5.7109375" style="7" customWidth="1"/>
    <col min="4361" max="4362" width="7.28515625" style="7" bestFit="1" customWidth="1"/>
    <col min="4363" max="4363" width="7.42578125" style="7" bestFit="1" customWidth="1"/>
    <col min="4364" max="4364" width="6.28515625" style="7" customWidth="1"/>
    <col min="4365" max="4365" width="9.28515625" style="7" customWidth="1"/>
    <col min="4366" max="4366" width="9" style="7" customWidth="1"/>
    <col min="4367" max="4367" width="5.85546875" style="7" customWidth="1"/>
    <col min="4368" max="4369" width="9.140625" style="7"/>
    <col min="4370" max="4370" width="14" style="7" bestFit="1" customWidth="1"/>
    <col min="4371" max="4371" width="9.140625" style="7"/>
    <col min="4372" max="4372" width="13.42578125" style="7" bestFit="1" customWidth="1"/>
    <col min="4373" max="4373" width="14.28515625" style="7" bestFit="1" customWidth="1"/>
    <col min="4374" max="4609" width="9.140625" style="7"/>
    <col min="4610" max="4610" width="4" style="7" customWidth="1"/>
    <col min="4611" max="4611" width="8.7109375" style="7" customWidth="1"/>
    <col min="4612" max="4612" width="9" style="7" customWidth="1"/>
    <col min="4613" max="4613" width="6.42578125" style="7" bestFit="1" customWidth="1"/>
    <col min="4614" max="4614" width="6.85546875" style="7" customWidth="1"/>
    <col min="4615" max="4615" width="8.7109375" style="7" customWidth="1"/>
    <col min="4616" max="4616" width="5.7109375" style="7" customWidth="1"/>
    <col min="4617" max="4618" width="7.28515625" style="7" bestFit="1" customWidth="1"/>
    <col min="4619" max="4619" width="7.42578125" style="7" bestFit="1" customWidth="1"/>
    <col min="4620" max="4620" width="6.28515625" style="7" customWidth="1"/>
    <col min="4621" max="4621" width="9.28515625" style="7" customWidth="1"/>
    <col min="4622" max="4622" width="9" style="7" customWidth="1"/>
    <col min="4623" max="4623" width="5.85546875" style="7" customWidth="1"/>
    <col min="4624" max="4625" width="9.140625" style="7"/>
    <col min="4626" max="4626" width="14" style="7" bestFit="1" customWidth="1"/>
    <col min="4627" max="4627" width="9.140625" style="7"/>
    <col min="4628" max="4628" width="13.42578125" style="7" bestFit="1" customWidth="1"/>
    <col min="4629" max="4629" width="14.28515625" style="7" bestFit="1" customWidth="1"/>
    <col min="4630" max="4865" width="9.140625" style="7"/>
    <col min="4866" max="4866" width="4" style="7" customWidth="1"/>
    <col min="4867" max="4867" width="8.7109375" style="7" customWidth="1"/>
    <col min="4868" max="4868" width="9" style="7" customWidth="1"/>
    <col min="4869" max="4869" width="6.42578125" style="7" bestFit="1" customWidth="1"/>
    <col min="4870" max="4870" width="6.85546875" style="7" customWidth="1"/>
    <col min="4871" max="4871" width="8.7109375" style="7" customWidth="1"/>
    <col min="4872" max="4872" width="5.7109375" style="7" customWidth="1"/>
    <col min="4873" max="4874" width="7.28515625" style="7" bestFit="1" customWidth="1"/>
    <col min="4875" max="4875" width="7.42578125" style="7" bestFit="1" customWidth="1"/>
    <col min="4876" max="4876" width="6.28515625" style="7" customWidth="1"/>
    <col min="4877" max="4877" width="9.28515625" style="7" customWidth="1"/>
    <col min="4878" max="4878" width="9" style="7" customWidth="1"/>
    <col min="4879" max="4879" width="5.85546875" style="7" customWidth="1"/>
    <col min="4880" max="4881" width="9.140625" style="7"/>
    <col min="4882" max="4882" width="14" style="7" bestFit="1" customWidth="1"/>
    <col min="4883" max="4883" width="9.140625" style="7"/>
    <col min="4884" max="4884" width="13.42578125" style="7" bestFit="1" customWidth="1"/>
    <col min="4885" max="4885" width="14.28515625" style="7" bestFit="1" customWidth="1"/>
    <col min="4886" max="5121" width="9.140625" style="7"/>
    <col min="5122" max="5122" width="4" style="7" customWidth="1"/>
    <col min="5123" max="5123" width="8.7109375" style="7" customWidth="1"/>
    <col min="5124" max="5124" width="9" style="7" customWidth="1"/>
    <col min="5125" max="5125" width="6.42578125" style="7" bestFit="1" customWidth="1"/>
    <col min="5126" max="5126" width="6.85546875" style="7" customWidth="1"/>
    <col min="5127" max="5127" width="8.7109375" style="7" customWidth="1"/>
    <col min="5128" max="5128" width="5.7109375" style="7" customWidth="1"/>
    <col min="5129" max="5130" width="7.28515625" style="7" bestFit="1" customWidth="1"/>
    <col min="5131" max="5131" width="7.42578125" style="7" bestFit="1" customWidth="1"/>
    <col min="5132" max="5132" width="6.28515625" style="7" customWidth="1"/>
    <col min="5133" max="5133" width="9.28515625" style="7" customWidth="1"/>
    <col min="5134" max="5134" width="9" style="7" customWidth="1"/>
    <col min="5135" max="5135" width="5.85546875" style="7" customWidth="1"/>
    <col min="5136" max="5137" width="9.140625" style="7"/>
    <col min="5138" max="5138" width="14" style="7" bestFit="1" customWidth="1"/>
    <col min="5139" max="5139" width="9.140625" style="7"/>
    <col min="5140" max="5140" width="13.42578125" style="7" bestFit="1" customWidth="1"/>
    <col min="5141" max="5141" width="14.28515625" style="7" bestFit="1" customWidth="1"/>
    <col min="5142" max="5377" width="9.140625" style="7"/>
    <col min="5378" max="5378" width="4" style="7" customWidth="1"/>
    <col min="5379" max="5379" width="8.7109375" style="7" customWidth="1"/>
    <col min="5380" max="5380" width="9" style="7" customWidth="1"/>
    <col min="5381" max="5381" width="6.42578125" style="7" bestFit="1" customWidth="1"/>
    <col min="5382" max="5382" width="6.85546875" style="7" customWidth="1"/>
    <col min="5383" max="5383" width="8.7109375" style="7" customWidth="1"/>
    <col min="5384" max="5384" width="5.7109375" style="7" customWidth="1"/>
    <col min="5385" max="5386" width="7.28515625" style="7" bestFit="1" customWidth="1"/>
    <col min="5387" max="5387" width="7.42578125" style="7" bestFit="1" customWidth="1"/>
    <col min="5388" max="5388" width="6.28515625" style="7" customWidth="1"/>
    <col min="5389" max="5389" width="9.28515625" style="7" customWidth="1"/>
    <col min="5390" max="5390" width="9" style="7" customWidth="1"/>
    <col min="5391" max="5391" width="5.85546875" style="7" customWidth="1"/>
    <col min="5392" max="5393" width="9.140625" style="7"/>
    <col min="5394" max="5394" width="14" style="7" bestFit="1" customWidth="1"/>
    <col min="5395" max="5395" width="9.140625" style="7"/>
    <col min="5396" max="5396" width="13.42578125" style="7" bestFit="1" customWidth="1"/>
    <col min="5397" max="5397" width="14.28515625" style="7" bestFit="1" customWidth="1"/>
    <col min="5398" max="5633" width="9.140625" style="7"/>
    <col min="5634" max="5634" width="4" style="7" customWidth="1"/>
    <col min="5635" max="5635" width="8.7109375" style="7" customWidth="1"/>
    <col min="5636" max="5636" width="9" style="7" customWidth="1"/>
    <col min="5637" max="5637" width="6.42578125" style="7" bestFit="1" customWidth="1"/>
    <col min="5638" max="5638" width="6.85546875" style="7" customWidth="1"/>
    <col min="5639" max="5639" width="8.7109375" style="7" customWidth="1"/>
    <col min="5640" max="5640" width="5.7109375" style="7" customWidth="1"/>
    <col min="5641" max="5642" width="7.28515625" style="7" bestFit="1" customWidth="1"/>
    <col min="5643" max="5643" width="7.42578125" style="7" bestFit="1" customWidth="1"/>
    <col min="5644" max="5644" width="6.28515625" style="7" customWidth="1"/>
    <col min="5645" max="5645" width="9.28515625" style="7" customWidth="1"/>
    <col min="5646" max="5646" width="9" style="7" customWidth="1"/>
    <col min="5647" max="5647" width="5.85546875" style="7" customWidth="1"/>
    <col min="5648" max="5649" width="9.140625" style="7"/>
    <col min="5650" max="5650" width="14" style="7" bestFit="1" customWidth="1"/>
    <col min="5651" max="5651" width="9.140625" style="7"/>
    <col min="5652" max="5652" width="13.42578125" style="7" bestFit="1" customWidth="1"/>
    <col min="5653" max="5653" width="14.28515625" style="7" bestFit="1" customWidth="1"/>
    <col min="5654" max="5889" width="9.140625" style="7"/>
    <col min="5890" max="5890" width="4" style="7" customWidth="1"/>
    <col min="5891" max="5891" width="8.7109375" style="7" customWidth="1"/>
    <col min="5892" max="5892" width="9" style="7" customWidth="1"/>
    <col min="5893" max="5893" width="6.42578125" style="7" bestFit="1" customWidth="1"/>
    <col min="5894" max="5894" width="6.85546875" style="7" customWidth="1"/>
    <col min="5895" max="5895" width="8.7109375" style="7" customWidth="1"/>
    <col min="5896" max="5896" width="5.7109375" style="7" customWidth="1"/>
    <col min="5897" max="5898" width="7.28515625" style="7" bestFit="1" customWidth="1"/>
    <col min="5899" max="5899" width="7.42578125" style="7" bestFit="1" customWidth="1"/>
    <col min="5900" max="5900" width="6.28515625" style="7" customWidth="1"/>
    <col min="5901" max="5901" width="9.28515625" style="7" customWidth="1"/>
    <col min="5902" max="5902" width="9" style="7" customWidth="1"/>
    <col min="5903" max="5903" width="5.85546875" style="7" customWidth="1"/>
    <col min="5904" max="5905" width="9.140625" style="7"/>
    <col min="5906" max="5906" width="14" style="7" bestFit="1" customWidth="1"/>
    <col min="5907" max="5907" width="9.140625" style="7"/>
    <col min="5908" max="5908" width="13.42578125" style="7" bestFit="1" customWidth="1"/>
    <col min="5909" max="5909" width="14.28515625" style="7" bestFit="1" customWidth="1"/>
    <col min="5910" max="6145" width="9.140625" style="7"/>
    <col min="6146" max="6146" width="4" style="7" customWidth="1"/>
    <col min="6147" max="6147" width="8.7109375" style="7" customWidth="1"/>
    <col min="6148" max="6148" width="9" style="7" customWidth="1"/>
    <col min="6149" max="6149" width="6.42578125" style="7" bestFit="1" customWidth="1"/>
    <col min="6150" max="6150" width="6.85546875" style="7" customWidth="1"/>
    <col min="6151" max="6151" width="8.7109375" style="7" customWidth="1"/>
    <col min="6152" max="6152" width="5.7109375" style="7" customWidth="1"/>
    <col min="6153" max="6154" width="7.28515625" style="7" bestFit="1" customWidth="1"/>
    <col min="6155" max="6155" width="7.42578125" style="7" bestFit="1" customWidth="1"/>
    <col min="6156" max="6156" width="6.28515625" style="7" customWidth="1"/>
    <col min="6157" max="6157" width="9.28515625" style="7" customWidth="1"/>
    <col min="6158" max="6158" width="9" style="7" customWidth="1"/>
    <col min="6159" max="6159" width="5.85546875" style="7" customWidth="1"/>
    <col min="6160" max="6161" width="9.140625" style="7"/>
    <col min="6162" max="6162" width="14" style="7" bestFit="1" customWidth="1"/>
    <col min="6163" max="6163" width="9.140625" style="7"/>
    <col min="6164" max="6164" width="13.42578125" style="7" bestFit="1" customWidth="1"/>
    <col min="6165" max="6165" width="14.28515625" style="7" bestFit="1" customWidth="1"/>
    <col min="6166" max="6401" width="9.140625" style="7"/>
    <col min="6402" max="6402" width="4" style="7" customWidth="1"/>
    <col min="6403" max="6403" width="8.7109375" style="7" customWidth="1"/>
    <col min="6404" max="6404" width="9" style="7" customWidth="1"/>
    <col min="6405" max="6405" width="6.42578125" style="7" bestFit="1" customWidth="1"/>
    <col min="6406" max="6406" width="6.85546875" style="7" customWidth="1"/>
    <col min="6407" max="6407" width="8.7109375" style="7" customWidth="1"/>
    <col min="6408" max="6408" width="5.7109375" style="7" customWidth="1"/>
    <col min="6409" max="6410" width="7.28515625" style="7" bestFit="1" customWidth="1"/>
    <col min="6411" max="6411" width="7.42578125" style="7" bestFit="1" customWidth="1"/>
    <col min="6412" max="6412" width="6.28515625" style="7" customWidth="1"/>
    <col min="6413" max="6413" width="9.28515625" style="7" customWidth="1"/>
    <col min="6414" max="6414" width="9" style="7" customWidth="1"/>
    <col min="6415" max="6415" width="5.85546875" style="7" customWidth="1"/>
    <col min="6416" max="6417" width="9.140625" style="7"/>
    <col min="6418" max="6418" width="14" style="7" bestFit="1" customWidth="1"/>
    <col min="6419" max="6419" width="9.140625" style="7"/>
    <col min="6420" max="6420" width="13.42578125" style="7" bestFit="1" customWidth="1"/>
    <col min="6421" max="6421" width="14.28515625" style="7" bestFit="1" customWidth="1"/>
    <col min="6422" max="6657" width="9.140625" style="7"/>
    <col min="6658" max="6658" width="4" style="7" customWidth="1"/>
    <col min="6659" max="6659" width="8.7109375" style="7" customWidth="1"/>
    <col min="6660" max="6660" width="9" style="7" customWidth="1"/>
    <col min="6661" max="6661" width="6.42578125" style="7" bestFit="1" customWidth="1"/>
    <col min="6662" max="6662" width="6.85546875" style="7" customWidth="1"/>
    <col min="6663" max="6663" width="8.7109375" style="7" customWidth="1"/>
    <col min="6664" max="6664" width="5.7109375" style="7" customWidth="1"/>
    <col min="6665" max="6666" width="7.28515625" style="7" bestFit="1" customWidth="1"/>
    <col min="6667" max="6667" width="7.42578125" style="7" bestFit="1" customWidth="1"/>
    <col min="6668" max="6668" width="6.28515625" style="7" customWidth="1"/>
    <col min="6669" max="6669" width="9.28515625" style="7" customWidth="1"/>
    <col min="6670" max="6670" width="9" style="7" customWidth="1"/>
    <col min="6671" max="6671" width="5.85546875" style="7" customWidth="1"/>
    <col min="6672" max="6673" width="9.140625" style="7"/>
    <col min="6674" max="6674" width="14" style="7" bestFit="1" customWidth="1"/>
    <col min="6675" max="6675" width="9.140625" style="7"/>
    <col min="6676" max="6676" width="13.42578125" style="7" bestFit="1" customWidth="1"/>
    <col min="6677" max="6677" width="14.28515625" style="7" bestFit="1" customWidth="1"/>
    <col min="6678" max="6913" width="9.140625" style="7"/>
    <col min="6914" max="6914" width="4" style="7" customWidth="1"/>
    <col min="6915" max="6915" width="8.7109375" style="7" customWidth="1"/>
    <col min="6916" max="6916" width="9" style="7" customWidth="1"/>
    <col min="6917" max="6917" width="6.42578125" style="7" bestFit="1" customWidth="1"/>
    <col min="6918" max="6918" width="6.85546875" style="7" customWidth="1"/>
    <col min="6919" max="6919" width="8.7109375" style="7" customWidth="1"/>
    <col min="6920" max="6920" width="5.7109375" style="7" customWidth="1"/>
    <col min="6921" max="6922" width="7.28515625" style="7" bestFit="1" customWidth="1"/>
    <col min="6923" max="6923" width="7.42578125" style="7" bestFit="1" customWidth="1"/>
    <col min="6924" max="6924" width="6.28515625" style="7" customWidth="1"/>
    <col min="6925" max="6925" width="9.28515625" style="7" customWidth="1"/>
    <col min="6926" max="6926" width="9" style="7" customWidth="1"/>
    <col min="6927" max="6927" width="5.85546875" style="7" customWidth="1"/>
    <col min="6928" max="6929" width="9.140625" style="7"/>
    <col min="6930" max="6930" width="14" style="7" bestFit="1" customWidth="1"/>
    <col min="6931" max="6931" width="9.140625" style="7"/>
    <col min="6932" max="6932" width="13.42578125" style="7" bestFit="1" customWidth="1"/>
    <col min="6933" max="6933" width="14.28515625" style="7" bestFit="1" customWidth="1"/>
    <col min="6934" max="7169" width="9.140625" style="7"/>
    <col min="7170" max="7170" width="4" style="7" customWidth="1"/>
    <col min="7171" max="7171" width="8.7109375" style="7" customWidth="1"/>
    <col min="7172" max="7172" width="9" style="7" customWidth="1"/>
    <col min="7173" max="7173" width="6.42578125" style="7" bestFit="1" customWidth="1"/>
    <col min="7174" max="7174" width="6.85546875" style="7" customWidth="1"/>
    <col min="7175" max="7175" width="8.7109375" style="7" customWidth="1"/>
    <col min="7176" max="7176" width="5.7109375" style="7" customWidth="1"/>
    <col min="7177" max="7178" width="7.28515625" style="7" bestFit="1" customWidth="1"/>
    <col min="7179" max="7179" width="7.42578125" style="7" bestFit="1" customWidth="1"/>
    <col min="7180" max="7180" width="6.28515625" style="7" customWidth="1"/>
    <col min="7181" max="7181" width="9.28515625" style="7" customWidth="1"/>
    <col min="7182" max="7182" width="9" style="7" customWidth="1"/>
    <col min="7183" max="7183" width="5.85546875" style="7" customWidth="1"/>
    <col min="7184" max="7185" width="9.140625" style="7"/>
    <col min="7186" max="7186" width="14" style="7" bestFit="1" customWidth="1"/>
    <col min="7187" max="7187" width="9.140625" style="7"/>
    <col min="7188" max="7188" width="13.42578125" style="7" bestFit="1" customWidth="1"/>
    <col min="7189" max="7189" width="14.28515625" style="7" bestFit="1" customWidth="1"/>
    <col min="7190" max="7425" width="9.140625" style="7"/>
    <col min="7426" max="7426" width="4" style="7" customWidth="1"/>
    <col min="7427" max="7427" width="8.7109375" style="7" customWidth="1"/>
    <col min="7428" max="7428" width="9" style="7" customWidth="1"/>
    <col min="7429" max="7429" width="6.42578125" style="7" bestFit="1" customWidth="1"/>
    <col min="7430" max="7430" width="6.85546875" style="7" customWidth="1"/>
    <col min="7431" max="7431" width="8.7109375" style="7" customWidth="1"/>
    <col min="7432" max="7432" width="5.7109375" style="7" customWidth="1"/>
    <col min="7433" max="7434" width="7.28515625" style="7" bestFit="1" customWidth="1"/>
    <col min="7435" max="7435" width="7.42578125" style="7" bestFit="1" customWidth="1"/>
    <col min="7436" max="7436" width="6.28515625" style="7" customWidth="1"/>
    <col min="7437" max="7437" width="9.28515625" style="7" customWidth="1"/>
    <col min="7438" max="7438" width="9" style="7" customWidth="1"/>
    <col min="7439" max="7439" width="5.85546875" style="7" customWidth="1"/>
    <col min="7440" max="7441" width="9.140625" style="7"/>
    <col min="7442" max="7442" width="14" style="7" bestFit="1" customWidth="1"/>
    <col min="7443" max="7443" width="9.140625" style="7"/>
    <col min="7444" max="7444" width="13.42578125" style="7" bestFit="1" customWidth="1"/>
    <col min="7445" max="7445" width="14.28515625" style="7" bestFit="1" customWidth="1"/>
    <col min="7446" max="7681" width="9.140625" style="7"/>
    <col min="7682" max="7682" width="4" style="7" customWidth="1"/>
    <col min="7683" max="7683" width="8.7109375" style="7" customWidth="1"/>
    <col min="7684" max="7684" width="9" style="7" customWidth="1"/>
    <col min="7685" max="7685" width="6.42578125" style="7" bestFit="1" customWidth="1"/>
    <col min="7686" max="7686" width="6.85546875" style="7" customWidth="1"/>
    <col min="7687" max="7687" width="8.7109375" style="7" customWidth="1"/>
    <col min="7688" max="7688" width="5.7109375" style="7" customWidth="1"/>
    <col min="7689" max="7690" width="7.28515625" style="7" bestFit="1" customWidth="1"/>
    <col min="7691" max="7691" width="7.42578125" style="7" bestFit="1" customWidth="1"/>
    <col min="7692" max="7692" width="6.28515625" style="7" customWidth="1"/>
    <col min="7693" max="7693" width="9.28515625" style="7" customWidth="1"/>
    <col min="7694" max="7694" width="9" style="7" customWidth="1"/>
    <col min="7695" max="7695" width="5.85546875" style="7" customWidth="1"/>
    <col min="7696" max="7697" width="9.140625" style="7"/>
    <col min="7698" max="7698" width="14" style="7" bestFit="1" customWidth="1"/>
    <col min="7699" max="7699" width="9.140625" style="7"/>
    <col min="7700" max="7700" width="13.42578125" style="7" bestFit="1" customWidth="1"/>
    <col min="7701" max="7701" width="14.28515625" style="7" bestFit="1" customWidth="1"/>
    <col min="7702" max="7937" width="9.140625" style="7"/>
    <col min="7938" max="7938" width="4" style="7" customWidth="1"/>
    <col min="7939" max="7939" width="8.7109375" style="7" customWidth="1"/>
    <col min="7940" max="7940" width="9" style="7" customWidth="1"/>
    <col min="7941" max="7941" width="6.42578125" style="7" bestFit="1" customWidth="1"/>
    <col min="7942" max="7942" width="6.85546875" style="7" customWidth="1"/>
    <col min="7943" max="7943" width="8.7109375" style="7" customWidth="1"/>
    <col min="7944" max="7944" width="5.7109375" style="7" customWidth="1"/>
    <col min="7945" max="7946" width="7.28515625" style="7" bestFit="1" customWidth="1"/>
    <col min="7947" max="7947" width="7.42578125" style="7" bestFit="1" customWidth="1"/>
    <col min="7948" max="7948" width="6.28515625" style="7" customWidth="1"/>
    <col min="7949" max="7949" width="9.28515625" style="7" customWidth="1"/>
    <col min="7950" max="7950" width="9" style="7" customWidth="1"/>
    <col min="7951" max="7951" width="5.85546875" style="7" customWidth="1"/>
    <col min="7952" max="7953" width="9.140625" style="7"/>
    <col min="7954" max="7954" width="14" style="7" bestFit="1" customWidth="1"/>
    <col min="7955" max="7955" width="9.140625" style="7"/>
    <col min="7956" max="7956" width="13.42578125" style="7" bestFit="1" customWidth="1"/>
    <col min="7957" max="7957" width="14.28515625" style="7" bestFit="1" customWidth="1"/>
    <col min="7958" max="8193" width="9.140625" style="7"/>
    <col min="8194" max="8194" width="4" style="7" customWidth="1"/>
    <col min="8195" max="8195" width="8.7109375" style="7" customWidth="1"/>
    <col min="8196" max="8196" width="9" style="7" customWidth="1"/>
    <col min="8197" max="8197" width="6.42578125" style="7" bestFit="1" customWidth="1"/>
    <col min="8198" max="8198" width="6.85546875" style="7" customWidth="1"/>
    <col min="8199" max="8199" width="8.7109375" style="7" customWidth="1"/>
    <col min="8200" max="8200" width="5.7109375" style="7" customWidth="1"/>
    <col min="8201" max="8202" width="7.28515625" style="7" bestFit="1" customWidth="1"/>
    <col min="8203" max="8203" width="7.42578125" style="7" bestFit="1" customWidth="1"/>
    <col min="8204" max="8204" width="6.28515625" style="7" customWidth="1"/>
    <col min="8205" max="8205" width="9.28515625" style="7" customWidth="1"/>
    <col min="8206" max="8206" width="9" style="7" customWidth="1"/>
    <col min="8207" max="8207" width="5.85546875" style="7" customWidth="1"/>
    <col min="8208" max="8209" width="9.140625" style="7"/>
    <col min="8210" max="8210" width="14" style="7" bestFit="1" customWidth="1"/>
    <col min="8211" max="8211" width="9.140625" style="7"/>
    <col min="8212" max="8212" width="13.42578125" style="7" bestFit="1" customWidth="1"/>
    <col min="8213" max="8213" width="14.28515625" style="7" bestFit="1" customWidth="1"/>
    <col min="8214" max="8449" width="9.140625" style="7"/>
    <col min="8450" max="8450" width="4" style="7" customWidth="1"/>
    <col min="8451" max="8451" width="8.7109375" style="7" customWidth="1"/>
    <col min="8452" max="8452" width="9" style="7" customWidth="1"/>
    <col min="8453" max="8453" width="6.42578125" style="7" bestFit="1" customWidth="1"/>
    <col min="8454" max="8454" width="6.85546875" style="7" customWidth="1"/>
    <col min="8455" max="8455" width="8.7109375" style="7" customWidth="1"/>
    <col min="8456" max="8456" width="5.7109375" style="7" customWidth="1"/>
    <col min="8457" max="8458" width="7.28515625" style="7" bestFit="1" customWidth="1"/>
    <col min="8459" max="8459" width="7.42578125" style="7" bestFit="1" customWidth="1"/>
    <col min="8460" max="8460" width="6.28515625" style="7" customWidth="1"/>
    <col min="8461" max="8461" width="9.28515625" style="7" customWidth="1"/>
    <col min="8462" max="8462" width="9" style="7" customWidth="1"/>
    <col min="8463" max="8463" width="5.85546875" style="7" customWidth="1"/>
    <col min="8464" max="8465" width="9.140625" style="7"/>
    <col min="8466" max="8466" width="14" style="7" bestFit="1" customWidth="1"/>
    <col min="8467" max="8467" width="9.140625" style="7"/>
    <col min="8468" max="8468" width="13.42578125" style="7" bestFit="1" customWidth="1"/>
    <col min="8469" max="8469" width="14.28515625" style="7" bestFit="1" customWidth="1"/>
    <col min="8470" max="8705" width="9.140625" style="7"/>
    <col min="8706" max="8706" width="4" style="7" customWidth="1"/>
    <col min="8707" max="8707" width="8.7109375" style="7" customWidth="1"/>
    <col min="8708" max="8708" width="9" style="7" customWidth="1"/>
    <col min="8709" max="8709" width="6.42578125" style="7" bestFit="1" customWidth="1"/>
    <col min="8710" max="8710" width="6.85546875" style="7" customWidth="1"/>
    <col min="8711" max="8711" width="8.7109375" style="7" customWidth="1"/>
    <col min="8712" max="8712" width="5.7109375" style="7" customWidth="1"/>
    <col min="8713" max="8714" width="7.28515625" style="7" bestFit="1" customWidth="1"/>
    <col min="8715" max="8715" width="7.42578125" style="7" bestFit="1" customWidth="1"/>
    <col min="8716" max="8716" width="6.28515625" style="7" customWidth="1"/>
    <col min="8717" max="8717" width="9.28515625" style="7" customWidth="1"/>
    <col min="8718" max="8718" width="9" style="7" customWidth="1"/>
    <col min="8719" max="8719" width="5.85546875" style="7" customWidth="1"/>
    <col min="8720" max="8721" width="9.140625" style="7"/>
    <col min="8722" max="8722" width="14" style="7" bestFit="1" customWidth="1"/>
    <col min="8723" max="8723" width="9.140625" style="7"/>
    <col min="8724" max="8724" width="13.42578125" style="7" bestFit="1" customWidth="1"/>
    <col min="8725" max="8725" width="14.28515625" style="7" bestFit="1" customWidth="1"/>
    <col min="8726" max="8961" width="9.140625" style="7"/>
    <col min="8962" max="8962" width="4" style="7" customWidth="1"/>
    <col min="8963" max="8963" width="8.7109375" style="7" customWidth="1"/>
    <col min="8964" max="8964" width="9" style="7" customWidth="1"/>
    <col min="8965" max="8965" width="6.42578125" style="7" bestFit="1" customWidth="1"/>
    <col min="8966" max="8966" width="6.85546875" style="7" customWidth="1"/>
    <col min="8967" max="8967" width="8.7109375" style="7" customWidth="1"/>
    <col min="8968" max="8968" width="5.7109375" style="7" customWidth="1"/>
    <col min="8969" max="8970" width="7.28515625" style="7" bestFit="1" customWidth="1"/>
    <col min="8971" max="8971" width="7.42578125" style="7" bestFit="1" customWidth="1"/>
    <col min="8972" max="8972" width="6.28515625" style="7" customWidth="1"/>
    <col min="8973" max="8973" width="9.28515625" style="7" customWidth="1"/>
    <col min="8974" max="8974" width="9" style="7" customWidth="1"/>
    <col min="8975" max="8975" width="5.85546875" style="7" customWidth="1"/>
    <col min="8976" max="8977" width="9.140625" style="7"/>
    <col min="8978" max="8978" width="14" style="7" bestFit="1" customWidth="1"/>
    <col min="8979" max="8979" width="9.140625" style="7"/>
    <col min="8980" max="8980" width="13.42578125" style="7" bestFit="1" customWidth="1"/>
    <col min="8981" max="8981" width="14.28515625" style="7" bestFit="1" customWidth="1"/>
    <col min="8982" max="9217" width="9.140625" style="7"/>
    <col min="9218" max="9218" width="4" style="7" customWidth="1"/>
    <col min="9219" max="9219" width="8.7109375" style="7" customWidth="1"/>
    <col min="9220" max="9220" width="9" style="7" customWidth="1"/>
    <col min="9221" max="9221" width="6.42578125" style="7" bestFit="1" customWidth="1"/>
    <col min="9222" max="9222" width="6.85546875" style="7" customWidth="1"/>
    <col min="9223" max="9223" width="8.7109375" style="7" customWidth="1"/>
    <col min="9224" max="9224" width="5.7109375" style="7" customWidth="1"/>
    <col min="9225" max="9226" width="7.28515625" style="7" bestFit="1" customWidth="1"/>
    <col min="9227" max="9227" width="7.42578125" style="7" bestFit="1" customWidth="1"/>
    <col min="9228" max="9228" width="6.28515625" style="7" customWidth="1"/>
    <col min="9229" max="9229" width="9.28515625" style="7" customWidth="1"/>
    <col min="9230" max="9230" width="9" style="7" customWidth="1"/>
    <col min="9231" max="9231" width="5.85546875" style="7" customWidth="1"/>
    <col min="9232" max="9233" width="9.140625" style="7"/>
    <col min="9234" max="9234" width="14" style="7" bestFit="1" customWidth="1"/>
    <col min="9235" max="9235" width="9.140625" style="7"/>
    <col min="9236" max="9236" width="13.42578125" style="7" bestFit="1" customWidth="1"/>
    <col min="9237" max="9237" width="14.28515625" style="7" bestFit="1" customWidth="1"/>
    <col min="9238" max="9473" width="9.140625" style="7"/>
    <col min="9474" max="9474" width="4" style="7" customWidth="1"/>
    <col min="9475" max="9475" width="8.7109375" style="7" customWidth="1"/>
    <col min="9476" max="9476" width="9" style="7" customWidth="1"/>
    <col min="9477" max="9477" width="6.42578125" style="7" bestFit="1" customWidth="1"/>
    <col min="9478" max="9478" width="6.85546875" style="7" customWidth="1"/>
    <col min="9479" max="9479" width="8.7109375" style="7" customWidth="1"/>
    <col min="9480" max="9480" width="5.7109375" style="7" customWidth="1"/>
    <col min="9481" max="9482" width="7.28515625" style="7" bestFit="1" customWidth="1"/>
    <col min="9483" max="9483" width="7.42578125" style="7" bestFit="1" customWidth="1"/>
    <col min="9484" max="9484" width="6.28515625" style="7" customWidth="1"/>
    <col min="9485" max="9485" width="9.28515625" style="7" customWidth="1"/>
    <col min="9486" max="9486" width="9" style="7" customWidth="1"/>
    <col min="9487" max="9487" width="5.85546875" style="7" customWidth="1"/>
    <col min="9488" max="9489" width="9.140625" style="7"/>
    <col min="9490" max="9490" width="14" style="7" bestFit="1" customWidth="1"/>
    <col min="9491" max="9491" width="9.140625" style="7"/>
    <col min="9492" max="9492" width="13.42578125" style="7" bestFit="1" customWidth="1"/>
    <col min="9493" max="9493" width="14.28515625" style="7" bestFit="1" customWidth="1"/>
    <col min="9494" max="9729" width="9.140625" style="7"/>
    <col min="9730" max="9730" width="4" style="7" customWidth="1"/>
    <col min="9731" max="9731" width="8.7109375" style="7" customWidth="1"/>
    <col min="9732" max="9732" width="9" style="7" customWidth="1"/>
    <col min="9733" max="9733" width="6.42578125" style="7" bestFit="1" customWidth="1"/>
    <col min="9734" max="9734" width="6.85546875" style="7" customWidth="1"/>
    <col min="9735" max="9735" width="8.7109375" style="7" customWidth="1"/>
    <col min="9736" max="9736" width="5.7109375" style="7" customWidth="1"/>
    <col min="9737" max="9738" width="7.28515625" style="7" bestFit="1" customWidth="1"/>
    <col min="9739" max="9739" width="7.42578125" style="7" bestFit="1" customWidth="1"/>
    <col min="9740" max="9740" width="6.28515625" style="7" customWidth="1"/>
    <col min="9741" max="9741" width="9.28515625" style="7" customWidth="1"/>
    <col min="9742" max="9742" width="9" style="7" customWidth="1"/>
    <col min="9743" max="9743" width="5.85546875" style="7" customWidth="1"/>
    <col min="9744" max="9745" width="9.140625" style="7"/>
    <col min="9746" max="9746" width="14" style="7" bestFit="1" customWidth="1"/>
    <col min="9747" max="9747" width="9.140625" style="7"/>
    <col min="9748" max="9748" width="13.42578125" style="7" bestFit="1" customWidth="1"/>
    <col min="9749" max="9749" width="14.28515625" style="7" bestFit="1" customWidth="1"/>
    <col min="9750" max="9985" width="9.140625" style="7"/>
    <col min="9986" max="9986" width="4" style="7" customWidth="1"/>
    <col min="9987" max="9987" width="8.7109375" style="7" customWidth="1"/>
    <col min="9988" max="9988" width="9" style="7" customWidth="1"/>
    <col min="9989" max="9989" width="6.42578125" style="7" bestFit="1" customWidth="1"/>
    <col min="9990" max="9990" width="6.85546875" style="7" customWidth="1"/>
    <col min="9991" max="9991" width="8.7109375" style="7" customWidth="1"/>
    <col min="9992" max="9992" width="5.7109375" style="7" customWidth="1"/>
    <col min="9993" max="9994" width="7.28515625" style="7" bestFit="1" customWidth="1"/>
    <col min="9995" max="9995" width="7.42578125" style="7" bestFit="1" customWidth="1"/>
    <col min="9996" max="9996" width="6.28515625" style="7" customWidth="1"/>
    <col min="9997" max="9997" width="9.28515625" style="7" customWidth="1"/>
    <col min="9998" max="9998" width="9" style="7" customWidth="1"/>
    <col min="9999" max="9999" width="5.85546875" style="7" customWidth="1"/>
    <col min="10000" max="10001" width="9.140625" style="7"/>
    <col min="10002" max="10002" width="14" style="7" bestFit="1" customWidth="1"/>
    <col min="10003" max="10003" width="9.140625" style="7"/>
    <col min="10004" max="10004" width="13.42578125" style="7" bestFit="1" customWidth="1"/>
    <col min="10005" max="10005" width="14.28515625" style="7" bestFit="1" customWidth="1"/>
    <col min="10006" max="10241" width="9.140625" style="7"/>
    <col min="10242" max="10242" width="4" style="7" customWidth="1"/>
    <col min="10243" max="10243" width="8.7109375" style="7" customWidth="1"/>
    <col min="10244" max="10244" width="9" style="7" customWidth="1"/>
    <col min="10245" max="10245" width="6.42578125" style="7" bestFit="1" customWidth="1"/>
    <col min="10246" max="10246" width="6.85546875" style="7" customWidth="1"/>
    <col min="10247" max="10247" width="8.7109375" style="7" customWidth="1"/>
    <col min="10248" max="10248" width="5.7109375" style="7" customWidth="1"/>
    <col min="10249" max="10250" width="7.28515625" style="7" bestFit="1" customWidth="1"/>
    <col min="10251" max="10251" width="7.42578125" style="7" bestFit="1" customWidth="1"/>
    <col min="10252" max="10252" width="6.28515625" style="7" customWidth="1"/>
    <col min="10253" max="10253" width="9.28515625" style="7" customWidth="1"/>
    <col min="10254" max="10254" width="9" style="7" customWidth="1"/>
    <col min="10255" max="10255" width="5.85546875" style="7" customWidth="1"/>
    <col min="10256" max="10257" width="9.140625" style="7"/>
    <col min="10258" max="10258" width="14" style="7" bestFit="1" customWidth="1"/>
    <col min="10259" max="10259" width="9.140625" style="7"/>
    <col min="10260" max="10260" width="13.42578125" style="7" bestFit="1" customWidth="1"/>
    <col min="10261" max="10261" width="14.28515625" style="7" bestFit="1" customWidth="1"/>
    <col min="10262" max="10497" width="9.140625" style="7"/>
    <col min="10498" max="10498" width="4" style="7" customWidth="1"/>
    <col min="10499" max="10499" width="8.7109375" style="7" customWidth="1"/>
    <col min="10500" max="10500" width="9" style="7" customWidth="1"/>
    <col min="10501" max="10501" width="6.42578125" style="7" bestFit="1" customWidth="1"/>
    <col min="10502" max="10502" width="6.85546875" style="7" customWidth="1"/>
    <col min="10503" max="10503" width="8.7109375" style="7" customWidth="1"/>
    <col min="10504" max="10504" width="5.7109375" style="7" customWidth="1"/>
    <col min="10505" max="10506" width="7.28515625" style="7" bestFit="1" customWidth="1"/>
    <col min="10507" max="10507" width="7.42578125" style="7" bestFit="1" customWidth="1"/>
    <col min="10508" max="10508" width="6.28515625" style="7" customWidth="1"/>
    <col min="10509" max="10509" width="9.28515625" style="7" customWidth="1"/>
    <col min="10510" max="10510" width="9" style="7" customWidth="1"/>
    <col min="10511" max="10511" width="5.85546875" style="7" customWidth="1"/>
    <col min="10512" max="10513" width="9.140625" style="7"/>
    <col min="10514" max="10514" width="14" style="7" bestFit="1" customWidth="1"/>
    <col min="10515" max="10515" width="9.140625" style="7"/>
    <col min="10516" max="10516" width="13.42578125" style="7" bestFit="1" customWidth="1"/>
    <col min="10517" max="10517" width="14.28515625" style="7" bestFit="1" customWidth="1"/>
    <col min="10518" max="10753" width="9.140625" style="7"/>
    <col min="10754" max="10754" width="4" style="7" customWidth="1"/>
    <col min="10755" max="10755" width="8.7109375" style="7" customWidth="1"/>
    <col min="10756" max="10756" width="9" style="7" customWidth="1"/>
    <col min="10757" max="10757" width="6.42578125" style="7" bestFit="1" customWidth="1"/>
    <col min="10758" max="10758" width="6.85546875" style="7" customWidth="1"/>
    <col min="10759" max="10759" width="8.7109375" style="7" customWidth="1"/>
    <col min="10760" max="10760" width="5.7109375" style="7" customWidth="1"/>
    <col min="10761" max="10762" width="7.28515625" style="7" bestFit="1" customWidth="1"/>
    <col min="10763" max="10763" width="7.42578125" style="7" bestFit="1" customWidth="1"/>
    <col min="10764" max="10764" width="6.28515625" style="7" customWidth="1"/>
    <col min="10765" max="10765" width="9.28515625" style="7" customWidth="1"/>
    <col min="10766" max="10766" width="9" style="7" customWidth="1"/>
    <col min="10767" max="10767" width="5.85546875" style="7" customWidth="1"/>
    <col min="10768" max="10769" width="9.140625" style="7"/>
    <col min="10770" max="10770" width="14" style="7" bestFit="1" customWidth="1"/>
    <col min="10771" max="10771" width="9.140625" style="7"/>
    <col min="10772" max="10772" width="13.42578125" style="7" bestFit="1" customWidth="1"/>
    <col min="10773" max="10773" width="14.28515625" style="7" bestFit="1" customWidth="1"/>
    <col min="10774" max="11009" width="9.140625" style="7"/>
    <col min="11010" max="11010" width="4" style="7" customWidth="1"/>
    <col min="11011" max="11011" width="8.7109375" style="7" customWidth="1"/>
    <col min="11012" max="11012" width="9" style="7" customWidth="1"/>
    <col min="11013" max="11013" width="6.42578125" style="7" bestFit="1" customWidth="1"/>
    <col min="11014" max="11014" width="6.85546875" style="7" customWidth="1"/>
    <col min="11015" max="11015" width="8.7109375" style="7" customWidth="1"/>
    <col min="11016" max="11016" width="5.7109375" style="7" customWidth="1"/>
    <col min="11017" max="11018" width="7.28515625" style="7" bestFit="1" customWidth="1"/>
    <col min="11019" max="11019" width="7.42578125" style="7" bestFit="1" customWidth="1"/>
    <col min="11020" max="11020" width="6.28515625" style="7" customWidth="1"/>
    <col min="11021" max="11021" width="9.28515625" style="7" customWidth="1"/>
    <col min="11022" max="11022" width="9" style="7" customWidth="1"/>
    <col min="11023" max="11023" width="5.85546875" style="7" customWidth="1"/>
    <col min="11024" max="11025" width="9.140625" style="7"/>
    <col min="11026" max="11026" width="14" style="7" bestFit="1" customWidth="1"/>
    <col min="11027" max="11027" width="9.140625" style="7"/>
    <col min="11028" max="11028" width="13.42578125" style="7" bestFit="1" customWidth="1"/>
    <col min="11029" max="11029" width="14.28515625" style="7" bestFit="1" customWidth="1"/>
    <col min="11030" max="11265" width="9.140625" style="7"/>
    <col min="11266" max="11266" width="4" style="7" customWidth="1"/>
    <col min="11267" max="11267" width="8.7109375" style="7" customWidth="1"/>
    <col min="11268" max="11268" width="9" style="7" customWidth="1"/>
    <col min="11269" max="11269" width="6.42578125" style="7" bestFit="1" customWidth="1"/>
    <col min="11270" max="11270" width="6.85546875" style="7" customWidth="1"/>
    <col min="11271" max="11271" width="8.7109375" style="7" customWidth="1"/>
    <col min="11272" max="11272" width="5.7109375" style="7" customWidth="1"/>
    <col min="11273" max="11274" width="7.28515625" style="7" bestFit="1" customWidth="1"/>
    <col min="11275" max="11275" width="7.42578125" style="7" bestFit="1" customWidth="1"/>
    <col min="11276" max="11276" width="6.28515625" style="7" customWidth="1"/>
    <col min="11277" max="11277" width="9.28515625" style="7" customWidth="1"/>
    <col min="11278" max="11278" width="9" style="7" customWidth="1"/>
    <col min="11279" max="11279" width="5.85546875" style="7" customWidth="1"/>
    <col min="11280" max="11281" width="9.140625" style="7"/>
    <col min="11282" max="11282" width="14" style="7" bestFit="1" customWidth="1"/>
    <col min="11283" max="11283" width="9.140625" style="7"/>
    <col min="11284" max="11284" width="13.42578125" style="7" bestFit="1" customWidth="1"/>
    <col min="11285" max="11285" width="14.28515625" style="7" bestFit="1" customWidth="1"/>
    <col min="11286" max="11521" width="9.140625" style="7"/>
    <col min="11522" max="11522" width="4" style="7" customWidth="1"/>
    <col min="11523" max="11523" width="8.7109375" style="7" customWidth="1"/>
    <col min="11524" max="11524" width="9" style="7" customWidth="1"/>
    <col min="11525" max="11525" width="6.42578125" style="7" bestFit="1" customWidth="1"/>
    <col min="11526" max="11526" width="6.85546875" style="7" customWidth="1"/>
    <col min="11527" max="11527" width="8.7109375" style="7" customWidth="1"/>
    <col min="11528" max="11528" width="5.7109375" style="7" customWidth="1"/>
    <col min="11529" max="11530" width="7.28515625" style="7" bestFit="1" customWidth="1"/>
    <col min="11531" max="11531" width="7.42578125" style="7" bestFit="1" customWidth="1"/>
    <col min="11532" max="11532" width="6.28515625" style="7" customWidth="1"/>
    <col min="11533" max="11533" width="9.28515625" style="7" customWidth="1"/>
    <col min="11534" max="11534" width="9" style="7" customWidth="1"/>
    <col min="11535" max="11535" width="5.85546875" style="7" customWidth="1"/>
    <col min="11536" max="11537" width="9.140625" style="7"/>
    <col min="11538" max="11538" width="14" style="7" bestFit="1" customWidth="1"/>
    <col min="11539" max="11539" width="9.140625" style="7"/>
    <col min="11540" max="11540" width="13.42578125" style="7" bestFit="1" customWidth="1"/>
    <col min="11541" max="11541" width="14.28515625" style="7" bestFit="1" customWidth="1"/>
    <col min="11542" max="11777" width="9.140625" style="7"/>
    <col min="11778" max="11778" width="4" style="7" customWidth="1"/>
    <col min="11779" max="11779" width="8.7109375" style="7" customWidth="1"/>
    <col min="11780" max="11780" width="9" style="7" customWidth="1"/>
    <col min="11781" max="11781" width="6.42578125" style="7" bestFit="1" customWidth="1"/>
    <col min="11782" max="11782" width="6.85546875" style="7" customWidth="1"/>
    <col min="11783" max="11783" width="8.7109375" style="7" customWidth="1"/>
    <col min="11784" max="11784" width="5.7109375" style="7" customWidth="1"/>
    <col min="11785" max="11786" width="7.28515625" style="7" bestFit="1" customWidth="1"/>
    <col min="11787" max="11787" width="7.42578125" style="7" bestFit="1" customWidth="1"/>
    <col min="11788" max="11788" width="6.28515625" style="7" customWidth="1"/>
    <col min="11789" max="11789" width="9.28515625" style="7" customWidth="1"/>
    <col min="11790" max="11790" width="9" style="7" customWidth="1"/>
    <col min="11791" max="11791" width="5.85546875" style="7" customWidth="1"/>
    <col min="11792" max="11793" width="9.140625" style="7"/>
    <col min="11794" max="11794" width="14" style="7" bestFit="1" customWidth="1"/>
    <col min="11795" max="11795" width="9.140625" style="7"/>
    <col min="11796" max="11796" width="13.42578125" style="7" bestFit="1" customWidth="1"/>
    <col min="11797" max="11797" width="14.28515625" style="7" bestFit="1" customWidth="1"/>
    <col min="11798" max="12033" width="9.140625" style="7"/>
    <col min="12034" max="12034" width="4" style="7" customWidth="1"/>
    <col min="12035" max="12035" width="8.7109375" style="7" customWidth="1"/>
    <col min="12036" max="12036" width="9" style="7" customWidth="1"/>
    <col min="12037" max="12037" width="6.42578125" style="7" bestFit="1" customWidth="1"/>
    <col min="12038" max="12038" width="6.85546875" style="7" customWidth="1"/>
    <col min="12039" max="12039" width="8.7109375" style="7" customWidth="1"/>
    <col min="12040" max="12040" width="5.7109375" style="7" customWidth="1"/>
    <col min="12041" max="12042" width="7.28515625" style="7" bestFit="1" customWidth="1"/>
    <col min="12043" max="12043" width="7.42578125" style="7" bestFit="1" customWidth="1"/>
    <col min="12044" max="12044" width="6.28515625" style="7" customWidth="1"/>
    <col min="12045" max="12045" width="9.28515625" style="7" customWidth="1"/>
    <col min="12046" max="12046" width="9" style="7" customWidth="1"/>
    <col min="12047" max="12047" width="5.85546875" style="7" customWidth="1"/>
    <col min="12048" max="12049" width="9.140625" style="7"/>
    <col min="12050" max="12050" width="14" style="7" bestFit="1" customWidth="1"/>
    <col min="12051" max="12051" width="9.140625" style="7"/>
    <col min="12052" max="12052" width="13.42578125" style="7" bestFit="1" customWidth="1"/>
    <col min="12053" max="12053" width="14.28515625" style="7" bestFit="1" customWidth="1"/>
    <col min="12054" max="12289" width="9.140625" style="7"/>
    <col min="12290" max="12290" width="4" style="7" customWidth="1"/>
    <col min="12291" max="12291" width="8.7109375" style="7" customWidth="1"/>
    <col min="12292" max="12292" width="9" style="7" customWidth="1"/>
    <col min="12293" max="12293" width="6.42578125" style="7" bestFit="1" customWidth="1"/>
    <col min="12294" max="12294" width="6.85546875" style="7" customWidth="1"/>
    <col min="12295" max="12295" width="8.7109375" style="7" customWidth="1"/>
    <col min="12296" max="12296" width="5.7109375" style="7" customWidth="1"/>
    <col min="12297" max="12298" width="7.28515625" style="7" bestFit="1" customWidth="1"/>
    <col min="12299" max="12299" width="7.42578125" style="7" bestFit="1" customWidth="1"/>
    <col min="12300" max="12300" width="6.28515625" style="7" customWidth="1"/>
    <col min="12301" max="12301" width="9.28515625" style="7" customWidth="1"/>
    <col min="12302" max="12302" width="9" style="7" customWidth="1"/>
    <col min="12303" max="12303" width="5.85546875" style="7" customWidth="1"/>
    <col min="12304" max="12305" width="9.140625" style="7"/>
    <col min="12306" max="12306" width="14" style="7" bestFit="1" customWidth="1"/>
    <col min="12307" max="12307" width="9.140625" style="7"/>
    <col min="12308" max="12308" width="13.42578125" style="7" bestFit="1" customWidth="1"/>
    <col min="12309" max="12309" width="14.28515625" style="7" bestFit="1" customWidth="1"/>
    <col min="12310" max="12545" width="9.140625" style="7"/>
    <col min="12546" max="12546" width="4" style="7" customWidth="1"/>
    <col min="12547" max="12547" width="8.7109375" style="7" customWidth="1"/>
    <col min="12548" max="12548" width="9" style="7" customWidth="1"/>
    <col min="12549" max="12549" width="6.42578125" style="7" bestFit="1" customWidth="1"/>
    <col min="12550" max="12550" width="6.85546875" style="7" customWidth="1"/>
    <col min="12551" max="12551" width="8.7109375" style="7" customWidth="1"/>
    <col min="12552" max="12552" width="5.7109375" style="7" customWidth="1"/>
    <col min="12553" max="12554" width="7.28515625" style="7" bestFit="1" customWidth="1"/>
    <col min="12555" max="12555" width="7.42578125" style="7" bestFit="1" customWidth="1"/>
    <col min="12556" max="12556" width="6.28515625" style="7" customWidth="1"/>
    <col min="12557" max="12557" width="9.28515625" style="7" customWidth="1"/>
    <col min="12558" max="12558" width="9" style="7" customWidth="1"/>
    <col min="12559" max="12559" width="5.85546875" style="7" customWidth="1"/>
    <col min="12560" max="12561" width="9.140625" style="7"/>
    <col min="12562" max="12562" width="14" style="7" bestFit="1" customWidth="1"/>
    <col min="12563" max="12563" width="9.140625" style="7"/>
    <col min="12564" max="12564" width="13.42578125" style="7" bestFit="1" customWidth="1"/>
    <col min="12565" max="12565" width="14.28515625" style="7" bestFit="1" customWidth="1"/>
    <col min="12566" max="12801" width="9.140625" style="7"/>
    <col min="12802" max="12802" width="4" style="7" customWidth="1"/>
    <col min="12803" max="12803" width="8.7109375" style="7" customWidth="1"/>
    <col min="12804" max="12804" width="9" style="7" customWidth="1"/>
    <col min="12805" max="12805" width="6.42578125" style="7" bestFit="1" customWidth="1"/>
    <col min="12806" max="12806" width="6.85546875" style="7" customWidth="1"/>
    <col min="12807" max="12807" width="8.7109375" style="7" customWidth="1"/>
    <col min="12808" max="12808" width="5.7109375" style="7" customWidth="1"/>
    <col min="12809" max="12810" width="7.28515625" style="7" bestFit="1" customWidth="1"/>
    <col min="12811" max="12811" width="7.42578125" style="7" bestFit="1" customWidth="1"/>
    <col min="12812" max="12812" width="6.28515625" style="7" customWidth="1"/>
    <col min="12813" max="12813" width="9.28515625" style="7" customWidth="1"/>
    <col min="12814" max="12814" width="9" style="7" customWidth="1"/>
    <col min="12815" max="12815" width="5.85546875" style="7" customWidth="1"/>
    <col min="12816" max="12817" width="9.140625" style="7"/>
    <col min="12818" max="12818" width="14" style="7" bestFit="1" customWidth="1"/>
    <col min="12819" max="12819" width="9.140625" style="7"/>
    <col min="12820" max="12820" width="13.42578125" style="7" bestFit="1" customWidth="1"/>
    <col min="12821" max="12821" width="14.28515625" style="7" bestFit="1" customWidth="1"/>
    <col min="12822" max="13057" width="9.140625" style="7"/>
    <col min="13058" max="13058" width="4" style="7" customWidth="1"/>
    <col min="13059" max="13059" width="8.7109375" style="7" customWidth="1"/>
    <col min="13060" max="13060" width="9" style="7" customWidth="1"/>
    <col min="13061" max="13061" width="6.42578125" style="7" bestFit="1" customWidth="1"/>
    <col min="13062" max="13062" width="6.85546875" style="7" customWidth="1"/>
    <col min="13063" max="13063" width="8.7109375" style="7" customWidth="1"/>
    <col min="13064" max="13064" width="5.7109375" style="7" customWidth="1"/>
    <col min="13065" max="13066" width="7.28515625" style="7" bestFit="1" customWidth="1"/>
    <col min="13067" max="13067" width="7.42578125" style="7" bestFit="1" customWidth="1"/>
    <col min="13068" max="13068" width="6.28515625" style="7" customWidth="1"/>
    <col min="13069" max="13069" width="9.28515625" style="7" customWidth="1"/>
    <col min="13070" max="13070" width="9" style="7" customWidth="1"/>
    <col min="13071" max="13071" width="5.85546875" style="7" customWidth="1"/>
    <col min="13072" max="13073" width="9.140625" style="7"/>
    <col min="13074" max="13074" width="14" style="7" bestFit="1" customWidth="1"/>
    <col min="13075" max="13075" width="9.140625" style="7"/>
    <col min="13076" max="13076" width="13.42578125" style="7" bestFit="1" customWidth="1"/>
    <col min="13077" max="13077" width="14.28515625" style="7" bestFit="1" customWidth="1"/>
    <col min="13078" max="13313" width="9.140625" style="7"/>
    <col min="13314" max="13314" width="4" style="7" customWidth="1"/>
    <col min="13315" max="13315" width="8.7109375" style="7" customWidth="1"/>
    <col min="13316" max="13316" width="9" style="7" customWidth="1"/>
    <col min="13317" max="13317" width="6.42578125" style="7" bestFit="1" customWidth="1"/>
    <col min="13318" max="13318" width="6.85546875" style="7" customWidth="1"/>
    <col min="13319" max="13319" width="8.7109375" style="7" customWidth="1"/>
    <col min="13320" max="13320" width="5.7109375" style="7" customWidth="1"/>
    <col min="13321" max="13322" width="7.28515625" style="7" bestFit="1" customWidth="1"/>
    <col min="13323" max="13323" width="7.42578125" style="7" bestFit="1" customWidth="1"/>
    <col min="13324" max="13324" width="6.28515625" style="7" customWidth="1"/>
    <col min="13325" max="13325" width="9.28515625" style="7" customWidth="1"/>
    <col min="13326" max="13326" width="9" style="7" customWidth="1"/>
    <col min="13327" max="13327" width="5.85546875" style="7" customWidth="1"/>
    <col min="13328" max="13329" width="9.140625" style="7"/>
    <col min="13330" max="13330" width="14" style="7" bestFit="1" customWidth="1"/>
    <col min="13331" max="13331" width="9.140625" style="7"/>
    <col min="13332" max="13332" width="13.42578125" style="7" bestFit="1" customWidth="1"/>
    <col min="13333" max="13333" width="14.28515625" style="7" bestFit="1" customWidth="1"/>
    <col min="13334" max="13569" width="9.140625" style="7"/>
    <col min="13570" max="13570" width="4" style="7" customWidth="1"/>
    <col min="13571" max="13571" width="8.7109375" style="7" customWidth="1"/>
    <col min="13572" max="13572" width="9" style="7" customWidth="1"/>
    <col min="13573" max="13573" width="6.42578125" style="7" bestFit="1" customWidth="1"/>
    <col min="13574" max="13574" width="6.85546875" style="7" customWidth="1"/>
    <col min="13575" max="13575" width="8.7109375" style="7" customWidth="1"/>
    <col min="13576" max="13576" width="5.7109375" style="7" customWidth="1"/>
    <col min="13577" max="13578" width="7.28515625" style="7" bestFit="1" customWidth="1"/>
    <col min="13579" max="13579" width="7.42578125" style="7" bestFit="1" customWidth="1"/>
    <col min="13580" max="13580" width="6.28515625" style="7" customWidth="1"/>
    <col min="13581" max="13581" width="9.28515625" style="7" customWidth="1"/>
    <col min="13582" max="13582" width="9" style="7" customWidth="1"/>
    <col min="13583" max="13583" width="5.85546875" style="7" customWidth="1"/>
    <col min="13584" max="13585" width="9.140625" style="7"/>
    <col min="13586" max="13586" width="14" style="7" bestFit="1" customWidth="1"/>
    <col min="13587" max="13587" width="9.140625" style="7"/>
    <col min="13588" max="13588" width="13.42578125" style="7" bestFit="1" customWidth="1"/>
    <col min="13589" max="13589" width="14.28515625" style="7" bestFit="1" customWidth="1"/>
    <col min="13590" max="13825" width="9.140625" style="7"/>
    <col min="13826" max="13826" width="4" style="7" customWidth="1"/>
    <col min="13827" max="13827" width="8.7109375" style="7" customWidth="1"/>
    <col min="13828" max="13828" width="9" style="7" customWidth="1"/>
    <col min="13829" max="13829" width="6.42578125" style="7" bestFit="1" customWidth="1"/>
    <col min="13830" max="13830" width="6.85546875" style="7" customWidth="1"/>
    <col min="13831" max="13831" width="8.7109375" style="7" customWidth="1"/>
    <col min="13832" max="13832" width="5.7109375" style="7" customWidth="1"/>
    <col min="13833" max="13834" width="7.28515625" style="7" bestFit="1" customWidth="1"/>
    <col min="13835" max="13835" width="7.42578125" style="7" bestFit="1" customWidth="1"/>
    <col min="13836" max="13836" width="6.28515625" style="7" customWidth="1"/>
    <col min="13837" max="13837" width="9.28515625" style="7" customWidth="1"/>
    <col min="13838" max="13838" width="9" style="7" customWidth="1"/>
    <col min="13839" max="13839" width="5.85546875" style="7" customWidth="1"/>
    <col min="13840" max="13841" width="9.140625" style="7"/>
    <col min="13842" max="13842" width="14" style="7" bestFit="1" customWidth="1"/>
    <col min="13843" max="13843" width="9.140625" style="7"/>
    <col min="13844" max="13844" width="13.42578125" style="7" bestFit="1" customWidth="1"/>
    <col min="13845" max="13845" width="14.28515625" style="7" bestFit="1" customWidth="1"/>
    <col min="13846" max="14081" width="9.140625" style="7"/>
    <col min="14082" max="14082" width="4" style="7" customWidth="1"/>
    <col min="14083" max="14083" width="8.7109375" style="7" customWidth="1"/>
    <col min="14084" max="14084" width="9" style="7" customWidth="1"/>
    <col min="14085" max="14085" width="6.42578125" style="7" bestFit="1" customWidth="1"/>
    <col min="14086" max="14086" width="6.85546875" style="7" customWidth="1"/>
    <col min="14087" max="14087" width="8.7109375" style="7" customWidth="1"/>
    <col min="14088" max="14088" width="5.7109375" style="7" customWidth="1"/>
    <col min="14089" max="14090" width="7.28515625" style="7" bestFit="1" customWidth="1"/>
    <col min="14091" max="14091" width="7.42578125" style="7" bestFit="1" customWidth="1"/>
    <col min="14092" max="14092" width="6.28515625" style="7" customWidth="1"/>
    <col min="14093" max="14093" width="9.28515625" style="7" customWidth="1"/>
    <col min="14094" max="14094" width="9" style="7" customWidth="1"/>
    <col min="14095" max="14095" width="5.85546875" style="7" customWidth="1"/>
    <col min="14096" max="14097" width="9.140625" style="7"/>
    <col min="14098" max="14098" width="14" style="7" bestFit="1" customWidth="1"/>
    <col min="14099" max="14099" width="9.140625" style="7"/>
    <col min="14100" max="14100" width="13.42578125" style="7" bestFit="1" customWidth="1"/>
    <col min="14101" max="14101" width="14.28515625" style="7" bestFit="1" customWidth="1"/>
    <col min="14102" max="14337" width="9.140625" style="7"/>
    <col min="14338" max="14338" width="4" style="7" customWidth="1"/>
    <col min="14339" max="14339" width="8.7109375" style="7" customWidth="1"/>
    <col min="14340" max="14340" width="9" style="7" customWidth="1"/>
    <col min="14341" max="14341" width="6.42578125" style="7" bestFit="1" customWidth="1"/>
    <col min="14342" max="14342" width="6.85546875" style="7" customWidth="1"/>
    <col min="14343" max="14343" width="8.7109375" style="7" customWidth="1"/>
    <col min="14344" max="14344" width="5.7109375" style="7" customWidth="1"/>
    <col min="14345" max="14346" width="7.28515625" style="7" bestFit="1" customWidth="1"/>
    <col min="14347" max="14347" width="7.42578125" style="7" bestFit="1" customWidth="1"/>
    <col min="14348" max="14348" width="6.28515625" style="7" customWidth="1"/>
    <col min="14349" max="14349" width="9.28515625" style="7" customWidth="1"/>
    <col min="14350" max="14350" width="9" style="7" customWidth="1"/>
    <col min="14351" max="14351" width="5.85546875" style="7" customWidth="1"/>
    <col min="14352" max="14353" width="9.140625" style="7"/>
    <col min="14354" max="14354" width="14" style="7" bestFit="1" customWidth="1"/>
    <col min="14355" max="14355" width="9.140625" style="7"/>
    <col min="14356" max="14356" width="13.42578125" style="7" bestFit="1" customWidth="1"/>
    <col min="14357" max="14357" width="14.28515625" style="7" bestFit="1" customWidth="1"/>
    <col min="14358" max="14593" width="9.140625" style="7"/>
    <col min="14594" max="14594" width="4" style="7" customWidth="1"/>
    <col min="14595" max="14595" width="8.7109375" style="7" customWidth="1"/>
    <col min="14596" max="14596" width="9" style="7" customWidth="1"/>
    <col min="14597" max="14597" width="6.42578125" style="7" bestFit="1" customWidth="1"/>
    <col min="14598" max="14598" width="6.85546875" style="7" customWidth="1"/>
    <col min="14599" max="14599" width="8.7109375" style="7" customWidth="1"/>
    <col min="14600" max="14600" width="5.7109375" style="7" customWidth="1"/>
    <col min="14601" max="14602" width="7.28515625" style="7" bestFit="1" customWidth="1"/>
    <col min="14603" max="14603" width="7.42578125" style="7" bestFit="1" customWidth="1"/>
    <col min="14604" max="14604" width="6.28515625" style="7" customWidth="1"/>
    <col min="14605" max="14605" width="9.28515625" style="7" customWidth="1"/>
    <col min="14606" max="14606" width="9" style="7" customWidth="1"/>
    <col min="14607" max="14607" width="5.85546875" style="7" customWidth="1"/>
    <col min="14608" max="14609" width="9.140625" style="7"/>
    <col min="14610" max="14610" width="14" style="7" bestFit="1" customWidth="1"/>
    <col min="14611" max="14611" width="9.140625" style="7"/>
    <col min="14612" max="14612" width="13.42578125" style="7" bestFit="1" customWidth="1"/>
    <col min="14613" max="14613" width="14.28515625" style="7" bestFit="1" customWidth="1"/>
    <col min="14614" max="14849" width="9.140625" style="7"/>
    <col min="14850" max="14850" width="4" style="7" customWidth="1"/>
    <col min="14851" max="14851" width="8.7109375" style="7" customWidth="1"/>
    <col min="14852" max="14852" width="9" style="7" customWidth="1"/>
    <col min="14853" max="14853" width="6.42578125" style="7" bestFit="1" customWidth="1"/>
    <col min="14854" max="14854" width="6.85546875" style="7" customWidth="1"/>
    <col min="14855" max="14855" width="8.7109375" style="7" customWidth="1"/>
    <col min="14856" max="14856" width="5.7109375" style="7" customWidth="1"/>
    <col min="14857" max="14858" width="7.28515625" style="7" bestFit="1" customWidth="1"/>
    <col min="14859" max="14859" width="7.42578125" style="7" bestFit="1" customWidth="1"/>
    <col min="14860" max="14860" width="6.28515625" style="7" customWidth="1"/>
    <col min="14861" max="14861" width="9.28515625" style="7" customWidth="1"/>
    <col min="14862" max="14862" width="9" style="7" customWidth="1"/>
    <col min="14863" max="14863" width="5.85546875" style="7" customWidth="1"/>
    <col min="14864" max="14865" width="9.140625" style="7"/>
    <col min="14866" max="14866" width="14" style="7" bestFit="1" customWidth="1"/>
    <col min="14867" max="14867" width="9.140625" style="7"/>
    <col min="14868" max="14868" width="13.42578125" style="7" bestFit="1" customWidth="1"/>
    <col min="14869" max="14869" width="14.28515625" style="7" bestFit="1" customWidth="1"/>
    <col min="14870" max="15105" width="9.140625" style="7"/>
    <col min="15106" max="15106" width="4" style="7" customWidth="1"/>
    <col min="15107" max="15107" width="8.7109375" style="7" customWidth="1"/>
    <col min="15108" max="15108" width="9" style="7" customWidth="1"/>
    <col min="15109" max="15109" width="6.42578125" style="7" bestFit="1" customWidth="1"/>
    <col min="15110" max="15110" width="6.85546875" style="7" customWidth="1"/>
    <col min="15111" max="15111" width="8.7109375" style="7" customWidth="1"/>
    <col min="15112" max="15112" width="5.7109375" style="7" customWidth="1"/>
    <col min="15113" max="15114" width="7.28515625" style="7" bestFit="1" customWidth="1"/>
    <col min="15115" max="15115" width="7.42578125" style="7" bestFit="1" customWidth="1"/>
    <col min="15116" max="15116" width="6.28515625" style="7" customWidth="1"/>
    <col min="15117" max="15117" width="9.28515625" style="7" customWidth="1"/>
    <col min="15118" max="15118" width="9" style="7" customWidth="1"/>
    <col min="15119" max="15119" width="5.85546875" style="7" customWidth="1"/>
    <col min="15120" max="15121" width="9.140625" style="7"/>
    <col min="15122" max="15122" width="14" style="7" bestFit="1" customWidth="1"/>
    <col min="15123" max="15123" width="9.140625" style="7"/>
    <col min="15124" max="15124" width="13.42578125" style="7" bestFit="1" customWidth="1"/>
    <col min="15125" max="15125" width="14.28515625" style="7" bestFit="1" customWidth="1"/>
    <col min="15126" max="15361" width="9.140625" style="7"/>
    <col min="15362" max="15362" width="4" style="7" customWidth="1"/>
    <col min="15363" max="15363" width="8.7109375" style="7" customWidth="1"/>
    <col min="15364" max="15364" width="9" style="7" customWidth="1"/>
    <col min="15365" max="15365" width="6.42578125" style="7" bestFit="1" customWidth="1"/>
    <col min="15366" max="15366" width="6.85546875" style="7" customWidth="1"/>
    <col min="15367" max="15367" width="8.7109375" style="7" customWidth="1"/>
    <col min="15368" max="15368" width="5.7109375" style="7" customWidth="1"/>
    <col min="15369" max="15370" width="7.28515625" style="7" bestFit="1" customWidth="1"/>
    <col min="15371" max="15371" width="7.42578125" style="7" bestFit="1" customWidth="1"/>
    <col min="15372" max="15372" width="6.28515625" style="7" customWidth="1"/>
    <col min="15373" max="15373" width="9.28515625" style="7" customWidth="1"/>
    <col min="15374" max="15374" width="9" style="7" customWidth="1"/>
    <col min="15375" max="15375" width="5.85546875" style="7" customWidth="1"/>
    <col min="15376" max="15377" width="9.140625" style="7"/>
    <col min="15378" max="15378" width="14" style="7" bestFit="1" customWidth="1"/>
    <col min="15379" max="15379" width="9.140625" style="7"/>
    <col min="15380" max="15380" width="13.42578125" style="7" bestFit="1" customWidth="1"/>
    <col min="15381" max="15381" width="14.28515625" style="7" bestFit="1" customWidth="1"/>
    <col min="15382" max="15617" width="9.140625" style="7"/>
    <col min="15618" max="15618" width="4" style="7" customWidth="1"/>
    <col min="15619" max="15619" width="8.7109375" style="7" customWidth="1"/>
    <col min="15620" max="15620" width="9" style="7" customWidth="1"/>
    <col min="15621" max="15621" width="6.42578125" style="7" bestFit="1" customWidth="1"/>
    <col min="15622" max="15622" width="6.85546875" style="7" customWidth="1"/>
    <col min="15623" max="15623" width="8.7109375" style="7" customWidth="1"/>
    <col min="15624" max="15624" width="5.7109375" style="7" customWidth="1"/>
    <col min="15625" max="15626" width="7.28515625" style="7" bestFit="1" customWidth="1"/>
    <col min="15627" max="15627" width="7.42578125" style="7" bestFit="1" customWidth="1"/>
    <col min="15628" max="15628" width="6.28515625" style="7" customWidth="1"/>
    <col min="15629" max="15629" width="9.28515625" style="7" customWidth="1"/>
    <col min="15630" max="15630" width="9" style="7" customWidth="1"/>
    <col min="15631" max="15631" width="5.85546875" style="7" customWidth="1"/>
    <col min="15632" max="15633" width="9.140625" style="7"/>
    <col min="15634" max="15634" width="14" style="7" bestFit="1" customWidth="1"/>
    <col min="15635" max="15635" width="9.140625" style="7"/>
    <col min="15636" max="15636" width="13.42578125" style="7" bestFit="1" customWidth="1"/>
    <col min="15637" max="15637" width="14.28515625" style="7" bestFit="1" customWidth="1"/>
    <col min="15638" max="15873" width="9.140625" style="7"/>
    <col min="15874" max="15874" width="4" style="7" customWidth="1"/>
    <col min="15875" max="15875" width="8.7109375" style="7" customWidth="1"/>
    <col min="15876" max="15876" width="9" style="7" customWidth="1"/>
    <col min="15877" max="15877" width="6.42578125" style="7" bestFit="1" customWidth="1"/>
    <col min="15878" max="15878" width="6.85546875" style="7" customWidth="1"/>
    <col min="15879" max="15879" width="8.7109375" style="7" customWidth="1"/>
    <col min="15880" max="15880" width="5.7109375" style="7" customWidth="1"/>
    <col min="15881" max="15882" width="7.28515625" style="7" bestFit="1" customWidth="1"/>
    <col min="15883" max="15883" width="7.42578125" style="7" bestFit="1" customWidth="1"/>
    <col min="15884" max="15884" width="6.28515625" style="7" customWidth="1"/>
    <col min="15885" max="15885" width="9.28515625" style="7" customWidth="1"/>
    <col min="15886" max="15886" width="9" style="7" customWidth="1"/>
    <col min="15887" max="15887" width="5.85546875" style="7" customWidth="1"/>
    <col min="15888" max="15889" width="9.140625" style="7"/>
    <col min="15890" max="15890" width="14" style="7" bestFit="1" customWidth="1"/>
    <col min="15891" max="15891" width="9.140625" style="7"/>
    <col min="15892" max="15892" width="13.42578125" style="7" bestFit="1" customWidth="1"/>
    <col min="15893" max="15893" width="14.28515625" style="7" bestFit="1" customWidth="1"/>
    <col min="15894" max="16129" width="9.140625" style="7"/>
    <col min="16130" max="16130" width="4" style="7" customWidth="1"/>
    <col min="16131" max="16131" width="8.7109375" style="7" customWidth="1"/>
    <col min="16132" max="16132" width="9" style="7" customWidth="1"/>
    <col min="16133" max="16133" width="6.42578125" style="7" bestFit="1" customWidth="1"/>
    <col min="16134" max="16134" width="6.85546875" style="7" customWidth="1"/>
    <col min="16135" max="16135" width="8.7109375" style="7" customWidth="1"/>
    <col min="16136" max="16136" width="5.7109375" style="7" customWidth="1"/>
    <col min="16137" max="16138" width="7.28515625" style="7" bestFit="1" customWidth="1"/>
    <col min="16139" max="16139" width="7.42578125" style="7" bestFit="1" customWidth="1"/>
    <col min="16140" max="16140" width="6.28515625" style="7" customWidth="1"/>
    <col min="16141" max="16141" width="9.28515625" style="7" customWidth="1"/>
    <col min="16142" max="16142" width="9" style="7" customWidth="1"/>
    <col min="16143" max="16143" width="5.85546875" style="7" customWidth="1"/>
    <col min="16144" max="16145" width="9.140625" style="7"/>
    <col min="16146" max="16146" width="14" style="7" bestFit="1" customWidth="1"/>
    <col min="16147" max="16147" width="9.140625" style="7"/>
    <col min="16148" max="16148" width="13.42578125" style="7" bestFit="1" customWidth="1"/>
    <col min="16149" max="16149" width="14.28515625" style="7" bestFit="1" customWidth="1"/>
    <col min="16150" max="16384" width="9.140625" style="7"/>
  </cols>
  <sheetData>
    <row r="1" spans="1:26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4"/>
      <c r="R1" s="4"/>
      <c r="S1" s="5"/>
      <c r="T1" s="6" t="s">
        <v>2</v>
      </c>
      <c r="U1" s="6" t="s">
        <v>244</v>
      </c>
      <c r="V1" s="6" t="s">
        <v>4</v>
      </c>
    </row>
    <row r="2" spans="1:26" ht="15">
      <c r="A2" s="259" t="s">
        <v>5</v>
      </c>
      <c r="B2" s="259"/>
      <c r="C2" s="259"/>
      <c r="D2" s="261" t="s">
        <v>245</v>
      </c>
      <c r="E2" s="261"/>
      <c r="F2" s="261"/>
      <c r="G2" s="261"/>
      <c r="H2" s="261"/>
      <c r="I2" s="261"/>
      <c r="J2" s="261"/>
      <c r="K2" s="261"/>
      <c r="L2" s="261"/>
      <c r="M2" s="261"/>
      <c r="N2" s="9"/>
      <c r="O2" s="5"/>
      <c r="P2" s="8"/>
      <c r="Q2" s="5"/>
      <c r="R2" s="5"/>
      <c r="S2" s="5"/>
      <c r="T2" s="5"/>
    </row>
    <row r="3" spans="1:26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13"/>
      <c r="O3" s="14"/>
      <c r="P3" s="10"/>
      <c r="Q3" s="12"/>
      <c r="R3" s="12"/>
      <c r="S3" s="12"/>
      <c r="T3" s="12"/>
    </row>
    <row r="4" spans="1:26" ht="15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7"/>
      <c r="R4" s="17"/>
      <c r="S4" s="17"/>
      <c r="T4" s="17"/>
    </row>
    <row r="5" spans="1:26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75</v>
      </c>
      <c r="J5" s="21">
        <v>82</v>
      </c>
      <c r="K5" s="21">
        <v>80</v>
      </c>
      <c r="L5" s="20"/>
      <c r="M5" s="20">
        <v>102</v>
      </c>
      <c r="N5" s="20"/>
      <c r="O5" s="22"/>
      <c r="P5" s="18">
        <v>103</v>
      </c>
      <c r="Q5" s="18">
        <v>104</v>
      </c>
      <c r="R5" s="18"/>
      <c r="S5" s="18"/>
      <c r="T5" s="18">
        <v>106</v>
      </c>
    </row>
    <row r="6" spans="1:26" ht="26.2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23"/>
      <c r="T6" s="23"/>
    </row>
    <row r="7" spans="1:26" ht="26.2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24"/>
      <c r="T7" s="24"/>
    </row>
    <row r="8" spans="1:26" ht="21.95" customHeight="1">
      <c r="A8" s="25">
        <v>1</v>
      </c>
      <c r="B8" s="234">
        <v>2121217643</v>
      </c>
      <c r="C8" s="26" t="s">
        <v>236</v>
      </c>
      <c r="D8" s="138" t="s">
        <v>246</v>
      </c>
      <c r="E8" s="61" t="s">
        <v>247</v>
      </c>
      <c r="F8" s="62">
        <v>35625</v>
      </c>
      <c r="G8" s="63" t="s">
        <v>29</v>
      </c>
      <c r="H8" s="63" t="s">
        <v>37</v>
      </c>
      <c r="I8" s="64">
        <v>3.08</v>
      </c>
      <c r="J8" s="65">
        <v>3.49</v>
      </c>
      <c r="K8" s="64">
        <v>3.09</v>
      </c>
      <c r="L8" s="66" t="s">
        <v>31</v>
      </c>
      <c r="M8" s="67" t="s">
        <v>38</v>
      </c>
      <c r="N8" s="67" t="s">
        <v>32</v>
      </c>
      <c r="O8" s="29" t="s">
        <v>33</v>
      </c>
      <c r="P8" s="30">
        <v>2</v>
      </c>
      <c r="Q8" s="139">
        <v>1.3793103448275862E-2</v>
      </c>
      <c r="R8" s="32" t="s">
        <v>32</v>
      </c>
      <c r="S8" s="33">
        <f>COUNTIF($B$8:$B$55,B8)</f>
        <v>1</v>
      </c>
      <c r="T8" s="12">
        <v>3.09</v>
      </c>
      <c r="U8" s="7" t="b">
        <v>1</v>
      </c>
      <c r="V8" s="27" t="s">
        <v>31</v>
      </c>
      <c r="W8" s="140" t="b">
        <v>1</v>
      </c>
      <c r="Y8" s="7" t="str">
        <f>VLOOKUP(B8,'[1]CMU-TTT'!$B$9:$X$18,23,0)</f>
        <v>CNTN</v>
      </c>
      <c r="Z8" s="7">
        <f>COUNTIF($B$8:$B$55,B8)</f>
        <v>1</v>
      </c>
    </row>
    <row r="9" spans="1:26" ht="21.95" customHeight="1">
      <c r="A9" s="34">
        <v>2</v>
      </c>
      <c r="B9" s="235">
        <v>2121114173</v>
      </c>
      <c r="C9" s="35" t="s">
        <v>248</v>
      </c>
      <c r="D9" s="141" t="s">
        <v>238</v>
      </c>
      <c r="E9" s="68" t="s">
        <v>247</v>
      </c>
      <c r="F9" s="69">
        <v>35488</v>
      </c>
      <c r="G9" s="70" t="s">
        <v>36</v>
      </c>
      <c r="H9" s="70" t="s">
        <v>37</v>
      </c>
      <c r="I9" s="71">
        <v>2.66</v>
      </c>
      <c r="J9" s="72">
        <v>3.33</v>
      </c>
      <c r="K9" s="71">
        <v>2.68</v>
      </c>
      <c r="L9" s="73" t="s">
        <v>31</v>
      </c>
      <c r="M9" s="74" t="s">
        <v>38</v>
      </c>
      <c r="N9" s="74" t="s">
        <v>32</v>
      </c>
      <c r="O9" s="29" t="s">
        <v>33</v>
      </c>
      <c r="P9" s="30">
        <v>5</v>
      </c>
      <c r="Q9" s="139">
        <v>3.4482758620689655E-2</v>
      </c>
      <c r="R9" s="32" t="s">
        <v>32</v>
      </c>
      <c r="S9" s="33">
        <f t="shared" ref="S9:S12" si="0">COUNTIF($B$8:$B$55,B9)</f>
        <v>1</v>
      </c>
      <c r="T9" s="12">
        <v>2.68</v>
      </c>
      <c r="U9" s="7" t="b">
        <v>1</v>
      </c>
      <c r="V9" s="27" t="s">
        <v>31</v>
      </c>
      <c r="W9" s="140" t="b">
        <v>1</v>
      </c>
      <c r="Y9" s="7" t="str">
        <f>VLOOKUP(B9,'[1]CMU-TTT'!$B$9:$X$18,23,0)</f>
        <v>CNTN</v>
      </c>
      <c r="Z9" s="7">
        <f t="shared" ref="Z9:Z12" si="1">COUNTIF($B$8:$B$55,B9)</f>
        <v>1</v>
      </c>
    </row>
    <row r="10" spans="1:26" ht="21.95" customHeight="1">
      <c r="A10" s="34">
        <v>3</v>
      </c>
      <c r="B10" s="235">
        <v>2120114213</v>
      </c>
      <c r="C10" s="35" t="s">
        <v>119</v>
      </c>
      <c r="D10" s="141" t="s">
        <v>158</v>
      </c>
      <c r="E10" s="68" t="s">
        <v>247</v>
      </c>
      <c r="F10" s="69">
        <v>35631</v>
      </c>
      <c r="G10" s="70" t="s">
        <v>54</v>
      </c>
      <c r="H10" s="70" t="s">
        <v>30</v>
      </c>
      <c r="I10" s="71">
        <v>3.08</v>
      </c>
      <c r="J10" s="72">
        <v>3.83</v>
      </c>
      <c r="K10" s="71">
        <v>3.1</v>
      </c>
      <c r="L10" s="73" t="s">
        <v>31</v>
      </c>
      <c r="M10" s="74" t="s">
        <v>47</v>
      </c>
      <c r="N10" s="74" t="s">
        <v>32</v>
      </c>
      <c r="O10" s="29" t="s">
        <v>33</v>
      </c>
      <c r="P10" s="30">
        <v>3</v>
      </c>
      <c r="Q10" s="139">
        <v>2.0833333333333332E-2</v>
      </c>
      <c r="R10" s="32" t="s">
        <v>32</v>
      </c>
      <c r="S10" s="33">
        <f t="shared" si="0"/>
        <v>1</v>
      </c>
      <c r="T10" s="12">
        <v>3.1</v>
      </c>
      <c r="U10" s="7" t="b">
        <v>1</v>
      </c>
      <c r="V10" s="27" t="s">
        <v>31</v>
      </c>
      <c r="W10" s="140" t="b">
        <v>1</v>
      </c>
      <c r="Y10" s="7" t="str">
        <f>VLOOKUP(B10,'[1]CMU-TTT'!$B$9:$X$18,23,0)</f>
        <v>CNTN</v>
      </c>
      <c r="Z10" s="7">
        <f t="shared" si="1"/>
        <v>1</v>
      </c>
    </row>
    <row r="11" spans="1:26" ht="21.95" customHeight="1">
      <c r="A11" s="34">
        <v>4</v>
      </c>
      <c r="B11" s="235">
        <v>2120114014</v>
      </c>
      <c r="C11" s="35" t="s">
        <v>249</v>
      </c>
      <c r="D11" s="141" t="s">
        <v>51</v>
      </c>
      <c r="E11" s="68" t="s">
        <v>247</v>
      </c>
      <c r="F11" s="69">
        <v>35790</v>
      </c>
      <c r="G11" s="70" t="s">
        <v>36</v>
      </c>
      <c r="H11" s="70" t="s">
        <v>30</v>
      </c>
      <c r="I11" s="71">
        <v>3.15</v>
      </c>
      <c r="J11" s="72">
        <v>3.33</v>
      </c>
      <c r="K11" s="71">
        <v>3.16</v>
      </c>
      <c r="L11" s="73" t="s">
        <v>31</v>
      </c>
      <c r="M11" s="74" t="s">
        <v>47</v>
      </c>
      <c r="N11" s="74" t="s">
        <v>32</v>
      </c>
      <c r="O11" s="29" t="s">
        <v>33</v>
      </c>
      <c r="P11" s="30">
        <v>5</v>
      </c>
      <c r="Q11" s="139">
        <v>3.4482758620689655E-2</v>
      </c>
      <c r="R11" s="32" t="s">
        <v>32</v>
      </c>
      <c r="S11" s="33">
        <f t="shared" si="0"/>
        <v>1</v>
      </c>
      <c r="T11" s="12">
        <v>3.16</v>
      </c>
      <c r="U11" s="7" t="b">
        <v>1</v>
      </c>
      <c r="V11" s="27" t="s">
        <v>31</v>
      </c>
      <c r="W11" s="140" t="b">
        <v>1</v>
      </c>
      <c r="Y11" s="7" t="str">
        <f>VLOOKUP(B11,'[1]CMU-TTT'!$B$9:$X$18,23,0)</f>
        <v>CNTN</v>
      </c>
      <c r="Z11" s="7">
        <f t="shared" si="1"/>
        <v>1</v>
      </c>
    </row>
    <row r="12" spans="1:26" ht="21.95" customHeight="1">
      <c r="A12" s="56">
        <v>5</v>
      </c>
      <c r="B12" s="236">
        <v>2120117747</v>
      </c>
      <c r="C12" s="57" t="s">
        <v>250</v>
      </c>
      <c r="D12" s="187" t="s">
        <v>251</v>
      </c>
      <c r="E12" s="193" t="s">
        <v>247</v>
      </c>
      <c r="F12" s="77">
        <v>35719</v>
      </c>
      <c r="G12" s="78" t="s">
        <v>73</v>
      </c>
      <c r="H12" s="78" t="s">
        <v>30</v>
      </c>
      <c r="I12" s="79">
        <v>3.29</v>
      </c>
      <c r="J12" s="80">
        <v>4</v>
      </c>
      <c r="K12" s="79">
        <v>3.3</v>
      </c>
      <c r="L12" s="81" t="s">
        <v>41</v>
      </c>
      <c r="M12" s="82" t="s">
        <v>47</v>
      </c>
      <c r="N12" s="82" t="s">
        <v>32</v>
      </c>
      <c r="O12" s="29" t="s">
        <v>33</v>
      </c>
      <c r="P12" s="30">
        <v>5</v>
      </c>
      <c r="Q12" s="139">
        <v>3.4482758620689655E-2</v>
      </c>
      <c r="R12" s="32" t="s">
        <v>32</v>
      </c>
      <c r="S12" s="33">
        <f t="shared" si="0"/>
        <v>1</v>
      </c>
      <c r="T12" s="12">
        <v>3.3</v>
      </c>
      <c r="U12" s="7" t="b">
        <v>1</v>
      </c>
      <c r="V12" s="27" t="s">
        <v>41</v>
      </c>
      <c r="W12" s="140" t="b">
        <v>1</v>
      </c>
      <c r="Y12" s="7" t="str">
        <f>VLOOKUP(B12,'[1]CMU-TTT'!$B$9:$X$18,23,0)</f>
        <v>CNTN</v>
      </c>
      <c r="Z12" s="7">
        <f t="shared" si="1"/>
        <v>1</v>
      </c>
    </row>
    <row r="13" spans="1:26">
      <c r="A13" s="15"/>
      <c r="B13" s="36"/>
      <c r="C13" s="37"/>
      <c r="D13" s="36"/>
      <c r="E13" s="36"/>
      <c r="F13" s="38"/>
      <c r="G13" s="39"/>
      <c r="H13" s="39"/>
      <c r="I13" s="40"/>
      <c r="J13" s="41"/>
      <c r="K13" s="40"/>
      <c r="L13" s="42"/>
      <c r="M13" s="43"/>
      <c r="N13" s="43"/>
      <c r="O13" s="17"/>
      <c r="P13" s="44"/>
      <c r="Q13" s="45"/>
      <c r="R13" s="45"/>
      <c r="S13" s="17"/>
      <c r="T13" s="17"/>
    </row>
    <row r="14" spans="1:26" ht="15">
      <c r="A14" s="10"/>
      <c r="B14" s="12"/>
      <c r="C14" s="46"/>
      <c r="D14" s="12"/>
      <c r="E14" s="12"/>
      <c r="F14" s="12"/>
      <c r="G14" s="12"/>
      <c r="H14" s="12"/>
      <c r="I14" s="12"/>
      <c r="J14" s="47"/>
      <c r="K14" s="48" t="s">
        <v>66</v>
      </c>
      <c r="L14" s="12"/>
      <c r="M14" s="12"/>
      <c r="N14" s="12"/>
      <c r="O14" s="12"/>
      <c r="P14" s="10"/>
      <c r="Q14" s="12"/>
      <c r="R14" s="12"/>
      <c r="S14" s="12"/>
      <c r="T14" s="12"/>
    </row>
    <row r="15" spans="1:26" ht="15">
      <c r="A15" s="8"/>
      <c r="B15" s="5"/>
      <c r="C15" s="49" t="s">
        <v>67</v>
      </c>
      <c r="D15" s="5"/>
      <c r="E15" s="5"/>
      <c r="F15" s="5"/>
      <c r="G15" s="5"/>
      <c r="H15" s="5"/>
      <c r="I15" s="5"/>
      <c r="J15" s="5"/>
      <c r="K15" s="1" t="s">
        <v>68</v>
      </c>
      <c r="L15" s="5"/>
      <c r="M15" s="1"/>
      <c r="N15" s="1"/>
      <c r="O15" s="52">
        <f>COUNTIF($O$8:$O$11,"CNTN")</f>
        <v>4</v>
      </c>
      <c r="P15" s="8"/>
      <c r="Q15" s="5"/>
      <c r="R15" s="5"/>
      <c r="S15" s="5"/>
      <c r="T15" s="5"/>
    </row>
    <row r="16" spans="1:26">
      <c r="P16" s="73" t="s">
        <v>47</v>
      </c>
      <c r="Q16" s="52">
        <f>COUNTIF($L$8:$L$51,P16)</f>
        <v>0</v>
      </c>
      <c r="S16" s="52">
        <v>0</v>
      </c>
    </row>
    <row r="17" spans="2:21">
      <c r="P17" s="73" t="s">
        <v>41</v>
      </c>
      <c r="Q17" s="52">
        <f>COUNTIF($L$8:$L$51,P17)</f>
        <v>1</v>
      </c>
      <c r="S17" s="52">
        <v>1</v>
      </c>
    </row>
    <row r="18" spans="2:21" s="50" customFormat="1">
      <c r="B18" s="51"/>
      <c r="C18" s="52"/>
      <c r="D18" s="52"/>
      <c r="E18" s="52"/>
      <c r="F18" s="52"/>
      <c r="G18" s="52"/>
      <c r="H18" s="52"/>
      <c r="I18" s="52"/>
      <c r="J18" s="53"/>
      <c r="K18" s="10"/>
      <c r="L18" s="10"/>
      <c r="M18" s="10"/>
      <c r="N18" s="10"/>
      <c r="P18" s="73" t="s">
        <v>31</v>
      </c>
      <c r="Q18" s="52">
        <f>COUNTIF($L$8:$L$51,P18)</f>
        <v>4</v>
      </c>
      <c r="R18" s="52"/>
      <c r="S18" s="52">
        <v>4</v>
      </c>
      <c r="T18" s="52"/>
      <c r="U18" s="7"/>
    </row>
    <row r="19" spans="2:21" s="50" customFormat="1">
      <c r="B19" s="51"/>
      <c r="C19" s="52"/>
      <c r="D19" s="52"/>
      <c r="E19" s="52"/>
      <c r="F19" s="52"/>
      <c r="G19" s="52"/>
      <c r="H19" s="52"/>
      <c r="I19" s="52"/>
      <c r="J19" s="53"/>
      <c r="K19" s="10"/>
      <c r="L19" s="10"/>
      <c r="M19" s="10"/>
      <c r="N19" s="10"/>
      <c r="O19" s="10"/>
      <c r="P19" s="73" t="s">
        <v>65</v>
      </c>
      <c r="Q19" s="52">
        <f>COUNTIF($L$8:$L$51,P19)</f>
        <v>0</v>
      </c>
      <c r="R19" s="52"/>
      <c r="S19" s="52">
        <v>0</v>
      </c>
      <c r="T19" s="52"/>
      <c r="U19" s="7"/>
    </row>
    <row r="20" spans="2:21">
      <c r="P20" s="52"/>
    </row>
    <row r="21" spans="2:21" s="50" customFormat="1" ht="14.25">
      <c r="B21" s="51"/>
      <c r="C21" s="49" t="s">
        <v>69</v>
      </c>
      <c r="D21" s="52"/>
      <c r="E21" s="52"/>
      <c r="F21" s="52"/>
      <c r="G21" s="52"/>
      <c r="H21" s="52"/>
      <c r="I21" s="52"/>
      <c r="J21" s="53"/>
      <c r="K21" s="52"/>
      <c r="O21" s="52"/>
      <c r="P21" s="52"/>
      <c r="Q21" s="52">
        <f>SUM(Q16:Q19)</f>
        <v>5</v>
      </c>
      <c r="R21" s="52"/>
      <c r="S21" s="52"/>
      <c r="T21" s="52"/>
      <c r="U21" s="7"/>
    </row>
  </sheetData>
  <mergeCells count="22">
    <mergeCell ref="A1:C1"/>
    <mergeCell ref="D1:M1"/>
    <mergeCell ref="A2:C2"/>
    <mergeCell ref="D2:M2"/>
    <mergeCell ref="D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J6:J7"/>
    <mergeCell ref="K6:K7"/>
    <mergeCell ref="L6:L7"/>
    <mergeCell ref="M6:M7"/>
    <mergeCell ref="N6:N7"/>
    <mergeCell ref="P6:P7"/>
  </mergeCells>
  <conditionalFormatting sqref="Q8:Q12">
    <cfRule type="cellIs" dxfId="39" priority="4" operator="greaterThan">
      <formula>0.05</formula>
    </cfRule>
  </conditionalFormatting>
  <conditionalFormatting sqref="J8:J12">
    <cfRule type="cellIs" dxfId="38" priority="6" operator="equal">
      <formula>0</formula>
    </cfRule>
  </conditionalFormatting>
  <conditionalFormatting sqref="O8:O12">
    <cfRule type="cellIs" dxfId="37" priority="5" operator="notEqual">
      <formula>"cntn"</formula>
    </cfRule>
  </conditionalFormatting>
  <conditionalFormatting sqref="W8:W12">
    <cfRule type="cellIs" dxfId="36" priority="3" operator="notEqual">
      <formula>TRUE</formula>
    </cfRule>
  </conditionalFormatting>
  <conditionalFormatting sqref="S8:S12">
    <cfRule type="cellIs" dxfId="35" priority="1" operator="notEqual">
      <formula>1</formula>
    </cfRule>
    <cfRule type="cellIs" dxfId="34" priority="2" operator="notEqual">
      <formula>1</formula>
    </cfRule>
  </conditionalFormatting>
  <pageMargins left="0.34" right="0.24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AA8" sqref="AA8"/>
    </sheetView>
  </sheetViews>
  <sheetFormatPr defaultRowHeight="12.75"/>
  <cols>
    <col min="1" max="1" width="4" style="50" customWidth="1"/>
    <col min="2" max="2" width="9.7109375" style="51" customWidth="1"/>
    <col min="3" max="3" width="15.28515625" style="52" customWidth="1"/>
    <col min="4" max="4" width="6.85546875" style="52" customWidth="1"/>
    <col min="5" max="5" width="12.5703125" style="52" bestFit="1" customWidth="1"/>
    <col min="6" max="6" width="9" style="50" bestFit="1" customWidth="1"/>
    <col min="7" max="7" width="10.140625" style="50" bestFit="1" customWidth="1"/>
    <col min="8" max="9" width="5.7109375" style="50" customWidth="1"/>
    <col min="10" max="10" width="7.28515625" style="50" bestFit="1" customWidth="1"/>
    <col min="11" max="11" width="6.140625" style="137" customWidth="1"/>
    <col min="12" max="12" width="9.5703125" style="50" customWidth="1"/>
    <col min="13" max="13" width="8.85546875" style="50" customWidth="1"/>
    <col min="14" max="14" width="5.28515625" style="50" customWidth="1"/>
    <col min="15" max="15" width="5.85546875" style="52" customWidth="1"/>
    <col min="16" max="16" width="7" style="52" bestFit="1" customWidth="1"/>
    <col min="17" max="17" width="0" style="50" hidden="1" customWidth="1"/>
    <col min="18" max="18" width="0" style="52" hidden="1" customWidth="1"/>
    <col min="19" max="20" width="14" style="52" hidden="1" customWidth="1"/>
    <col min="21" max="21" width="14.140625" style="52" hidden="1" customWidth="1"/>
    <col min="22" max="22" width="13.42578125" style="52" hidden="1" customWidth="1"/>
    <col min="23" max="23" width="14.28515625" style="84" hidden="1" customWidth="1"/>
    <col min="24" max="25" width="0" style="84" hidden="1" customWidth="1"/>
    <col min="26" max="16384" width="9.140625" style="84"/>
  </cols>
  <sheetData>
    <row r="1" spans="1:27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"/>
      <c r="P1" s="2"/>
      <c r="Q1" s="3"/>
      <c r="R1" s="4"/>
      <c r="S1" s="4"/>
      <c r="T1" s="4"/>
      <c r="U1" s="5"/>
      <c r="V1" s="6" t="s">
        <v>170</v>
      </c>
      <c r="W1" s="6"/>
    </row>
    <row r="2" spans="1:27" ht="15">
      <c r="A2" s="259" t="s">
        <v>5</v>
      </c>
      <c r="B2" s="259"/>
      <c r="C2" s="259"/>
      <c r="D2" s="265" t="s">
        <v>193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5"/>
      <c r="P2" s="5"/>
      <c r="Q2" s="8"/>
      <c r="R2" s="5"/>
      <c r="S2" s="5"/>
      <c r="T2" s="5"/>
      <c r="U2" s="5"/>
      <c r="V2" s="5"/>
    </row>
    <row r="3" spans="1:27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14"/>
      <c r="P3" s="14"/>
      <c r="Q3" s="10"/>
      <c r="R3" s="12"/>
      <c r="S3" s="12"/>
      <c r="T3" s="12"/>
      <c r="U3" s="12"/>
      <c r="V3" s="12"/>
    </row>
    <row r="4" spans="1:27" ht="10.5" customHeight="1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  <c r="R4" s="17"/>
      <c r="S4" s="17"/>
      <c r="T4" s="17"/>
      <c r="U4" s="17"/>
      <c r="V4" s="17"/>
    </row>
    <row r="5" spans="1:27" ht="15" hidden="1">
      <c r="A5" s="18"/>
      <c r="B5" s="19"/>
      <c r="C5" s="85">
        <v>2</v>
      </c>
      <c r="D5" s="85">
        <v>4</v>
      </c>
      <c r="E5" s="85">
        <v>5</v>
      </c>
      <c r="F5" s="85">
        <v>5</v>
      </c>
      <c r="G5" s="85">
        <v>7</v>
      </c>
      <c r="H5" s="85">
        <v>6</v>
      </c>
      <c r="I5" s="85">
        <v>74</v>
      </c>
      <c r="J5" s="85">
        <v>81</v>
      </c>
      <c r="K5" s="85">
        <v>79</v>
      </c>
      <c r="L5" s="86"/>
      <c r="M5" s="20">
        <v>82</v>
      </c>
      <c r="N5" s="20"/>
      <c r="O5" s="22"/>
      <c r="P5" s="22"/>
      <c r="Q5" s="18"/>
      <c r="R5" s="18"/>
      <c r="S5" s="18"/>
      <c r="T5" s="18"/>
      <c r="U5" s="18"/>
      <c r="V5" s="18"/>
    </row>
    <row r="6" spans="1:27" ht="4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1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3"/>
      <c r="Q6" s="250" t="s">
        <v>22</v>
      </c>
      <c r="R6" s="250" t="s">
        <v>23</v>
      </c>
      <c r="S6" s="250" t="s">
        <v>21</v>
      </c>
      <c r="T6" s="83"/>
      <c r="U6" s="23"/>
      <c r="V6" s="23"/>
    </row>
    <row r="7" spans="1:27" ht="11.25" customHeight="1">
      <c r="A7" s="254"/>
      <c r="B7" s="254"/>
      <c r="C7" s="256"/>
      <c r="D7" s="258"/>
      <c r="E7" s="252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4"/>
      <c r="Q7" s="251"/>
      <c r="R7" s="251"/>
      <c r="S7" s="251"/>
      <c r="T7" s="83"/>
      <c r="U7" s="24"/>
      <c r="V7" s="24"/>
    </row>
    <row r="8" spans="1:27" s="128" customFormat="1" ht="21.95" customHeight="1">
      <c r="A8" s="194">
        <v>1</v>
      </c>
      <c r="B8" s="195">
        <v>2121117318</v>
      </c>
      <c r="C8" s="123" t="s">
        <v>308</v>
      </c>
      <c r="D8" s="218" t="s">
        <v>82</v>
      </c>
      <c r="E8" s="124" t="s">
        <v>194</v>
      </c>
      <c r="F8" s="124">
        <v>35689</v>
      </c>
      <c r="G8" s="215" t="s">
        <v>29</v>
      </c>
      <c r="H8" s="125" t="s">
        <v>37</v>
      </c>
      <c r="I8" s="205">
        <v>3.24</v>
      </c>
      <c r="J8" s="205">
        <v>3.83</v>
      </c>
      <c r="K8" s="205">
        <v>3.26</v>
      </c>
      <c r="L8" s="66" t="s">
        <v>41</v>
      </c>
      <c r="M8" s="125" t="s">
        <v>38</v>
      </c>
      <c r="N8" s="125"/>
      <c r="O8" s="131" t="s">
        <v>33</v>
      </c>
      <c r="P8" s="17"/>
      <c r="Q8" s="126">
        <v>2</v>
      </c>
      <c r="R8" s="127">
        <v>1.3698630136986301E-2</v>
      </c>
      <c r="S8" s="32" t="s">
        <v>32</v>
      </c>
      <c r="T8" s="33">
        <f>COUNTIF($B$8:$B$55,B8)</f>
        <v>1</v>
      </c>
      <c r="U8" s="17">
        <v>0</v>
      </c>
      <c r="V8" s="17">
        <v>3.26</v>
      </c>
      <c r="W8" s="128" t="b">
        <v>1</v>
      </c>
      <c r="X8" s="66" t="s">
        <v>41</v>
      </c>
      <c r="Y8" s="129" t="b">
        <v>1</v>
      </c>
      <c r="Z8" s="128" t="str">
        <f>VLOOKUP(B8,'[1]CMU-TPM'!$B$9:$U$95,20,0)</f>
        <v>CNTN</v>
      </c>
      <c r="AA8" s="7">
        <f>COUNTIF($B$8:$B$55,B8)</f>
        <v>1</v>
      </c>
    </row>
    <row r="9" spans="1:27" s="128" customFormat="1" ht="21.95" customHeight="1">
      <c r="A9" s="130">
        <v>2</v>
      </c>
      <c r="B9" s="196">
        <v>2121114146</v>
      </c>
      <c r="C9" s="204" t="s">
        <v>309</v>
      </c>
      <c r="D9" s="219" t="s">
        <v>310</v>
      </c>
      <c r="E9" s="206" t="s">
        <v>194</v>
      </c>
      <c r="F9" s="206">
        <v>35632</v>
      </c>
      <c r="G9" s="216" t="s">
        <v>36</v>
      </c>
      <c r="H9" s="197" t="s">
        <v>37</v>
      </c>
      <c r="I9" s="207">
        <v>3.48</v>
      </c>
      <c r="J9" s="207">
        <v>4</v>
      </c>
      <c r="K9" s="207">
        <v>3.49</v>
      </c>
      <c r="L9" s="73" t="s">
        <v>41</v>
      </c>
      <c r="M9" s="197" t="s">
        <v>38</v>
      </c>
      <c r="N9" s="197"/>
      <c r="O9" s="131" t="s">
        <v>33</v>
      </c>
      <c r="P9" s="17"/>
      <c r="Q9" s="126">
        <v>0</v>
      </c>
      <c r="R9" s="127">
        <v>0</v>
      </c>
      <c r="S9" s="32" t="s">
        <v>32</v>
      </c>
      <c r="T9" s="33">
        <f>COUNTIF($B$8:$B$55,B9)</f>
        <v>1</v>
      </c>
      <c r="U9" s="17">
        <v>0</v>
      </c>
      <c r="V9" s="17">
        <v>3.48</v>
      </c>
      <c r="W9" s="128" t="b">
        <v>0</v>
      </c>
      <c r="X9" s="66" t="s">
        <v>41</v>
      </c>
      <c r="Y9" s="129" t="b">
        <v>1</v>
      </c>
      <c r="Z9" s="128" t="str">
        <f>VLOOKUP(B9,'[1]CMU-TPM'!$B$9:$U$95,20,0)</f>
        <v>CNTN</v>
      </c>
      <c r="AA9" s="7">
        <f t="shared" ref="AA9:AA52" si="0">COUNTIF($B$8:$B$55,B9)</f>
        <v>1</v>
      </c>
    </row>
    <row r="10" spans="1:27" s="128" customFormat="1" ht="21.95" customHeight="1">
      <c r="A10" s="130">
        <v>3</v>
      </c>
      <c r="B10" s="196">
        <v>2121116947</v>
      </c>
      <c r="C10" s="204" t="s">
        <v>196</v>
      </c>
      <c r="D10" s="219" t="s">
        <v>197</v>
      </c>
      <c r="E10" s="206" t="s">
        <v>194</v>
      </c>
      <c r="F10" s="206">
        <v>35780</v>
      </c>
      <c r="G10" s="216" t="s">
        <v>36</v>
      </c>
      <c r="H10" s="197" t="s">
        <v>37</v>
      </c>
      <c r="I10" s="207">
        <v>3.42</v>
      </c>
      <c r="J10" s="207">
        <v>4</v>
      </c>
      <c r="K10" s="207">
        <v>3.43</v>
      </c>
      <c r="L10" s="73" t="s">
        <v>41</v>
      </c>
      <c r="M10" s="197" t="s">
        <v>47</v>
      </c>
      <c r="N10" s="197"/>
      <c r="O10" s="131" t="s">
        <v>33</v>
      </c>
      <c r="P10" s="17"/>
      <c r="Q10" s="126">
        <v>2</v>
      </c>
      <c r="R10" s="127">
        <v>1.3888888888888888E-2</v>
      </c>
      <c r="S10" s="32" t="s">
        <v>32</v>
      </c>
      <c r="T10" s="33">
        <f t="shared" ref="T10:T52" si="1">COUNTIF($B$8:$B$55,B10)</f>
        <v>1</v>
      </c>
      <c r="U10" s="17">
        <v>0</v>
      </c>
      <c r="V10" s="17">
        <v>3.43</v>
      </c>
      <c r="W10" s="128" t="b">
        <v>1</v>
      </c>
      <c r="X10" s="66" t="s">
        <v>41</v>
      </c>
      <c r="Y10" s="129" t="b">
        <v>1</v>
      </c>
      <c r="Z10" s="128" t="str">
        <f>VLOOKUP(B10,'[1]CMU-TPM'!$B$9:$U$95,20,0)</f>
        <v>CNTN</v>
      </c>
      <c r="AA10" s="7">
        <f t="shared" si="0"/>
        <v>1</v>
      </c>
    </row>
    <row r="11" spans="1:27" s="128" customFormat="1" ht="21.95" customHeight="1">
      <c r="A11" s="130">
        <v>4</v>
      </c>
      <c r="B11" s="196">
        <v>2121114171</v>
      </c>
      <c r="C11" s="204" t="s">
        <v>311</v>
      </c>
      <c r="D11" s="219" t="s">
        <v>102</v>
      </c>
      <c r="E11" s="206" t="s">
        <v>194</v>
      </c>
      <c r="F11" s="206">
        <v>35594</v>
      </c>
      <c r="G11" s="216" t="s">
        <v>59</v>
      </c>
      <c r="H11" s="197" t="s">
        <v>37</v>
      </c>
      <c r="I11" s="207">
        <v>2.91</v>
      </c>
      <c r="J11" s="207">
        <v>3.67</v>
      </c>
      <c r="K11" s="207">
        <v>2.92</v>
      </c>
      <c r="L11" s="73" t="s">
        <v>31</v>
      </c>
      <c r="M11" s="197" t="s">
        <v>38</v>
      </c>
      <c r="N11" s="197"/>
      <c r="O11" s="131" t="s">
        <v>33</v>
      </c>
      <c r="P11" s="17"/>
      <c r="Q11" s="126">
        <v>0</v>
      </c>
      <c r="R11" s="127">
        <v>0</v>
      </c>
      <c r="S11" s="32" t="s">
        <v>32</v>
      </c>
      <c r="T11" s="33">
        <f t="shared" si="1"/>
        <v>1</v>
      </c>
      <c r="U11" s="17">
        <v>0</v>
      </c>
      <c r="V11" s="17">
        <v>2.91</v>
      </c>
      <c r="W11" s="128" t="b">
        <v>0</v>
      </c>
      <c r="X11" s="66" t="s">
        <v>31</v>
      </c>
      <c r="Y11" s="129" t="b">
        <v>1</v>
      </c>
      <c r="Z11" s="128" t="str">
        <f>VLOOKUP(B11,'[1]CMU-TPM'!$B$9:$U$95,20,0)</f>
        <v>CNTN</v>
      </c>
      <c r="AA11" s="7">
        <f t="shared" si="0"/>
        <v>1</v>
      </c>
    </row>
    <row r="12" spans="1:27" s="128" customFormat="1" ht="21.95" customHeight="1">
      <c r="A12" s="130">
        <v>5</v>
      </c>
      <c r="B12" s="196">
        <v>2121114091</v>
      </c>
      <c r="C12" s="204" t="s">
        <v>312</v>
      </c>
      <c r="D12" s="219" t="s">
        <v>313</v>
      </c>
      <c r="E12" s="206" t="s">
        <v>194</v>
      </c>
      <c r="F12" s="206">
        <v>35450</v>
      </c>
      <c r="G12" s="216" t="s">
        <v>44</v>
      </c>
      <c r="H12" s="197" t="s">
        <v>37</v>
      </c>
      <c r="I12" s="207">
        <v>3.29</v>
      </c>
      <c r="J12" s="207">
        <v>3.83</v>
      </c>
      <c r="K12" s="207">
        <v>3.3</v>
      </c>
      <c r="L12" s="73" t="s">
        <v>41</v>
      </c>
      <c r="M12" s="197" t="s">
        <v>38</v>
      </c>
      <c r="N12" s="197"/>
      <c r="O12" s="131" t="s">
        <v>33</v>
      </c>
      <c r="P12" s="17"/>
      <c r="Q12" s="126">
        <v>6</v>
      </c>
      <c r="R12" s="127">
        <v>4.0540540540540543E-2</v>
      </c>
      <c r="S12" s="32" t="s">
        <v>32</v>
      </c>
      <c r="T12" s="33">
        <f t="shared" si="1"/>
        <v>1</v>
      </c>
      <c r="U12" s="17">
        <v>0</v>
      </c>
      <c r="V12" s="17">
        <v>3.29</v>
      </c>
      <c r="W12" s="128" t="b">
        <v>0</v>
      </c>
      <c r="X12" s="66" t="s">
        <v>41</v>
      </c>
      <c r="Y12" s="129" t="b">
        <v>1</v>
      </c>
      <c r="Z12" s="128" t="str">
        <f>VLOOKUP(B12,'[1]CMU-TPM'!$B$9:$U$95,20,0)</f>
        <v>CNTN</v>
      </c>
      <c r="AA12" s="7">
        <f t="shared" si="0"/>
        <v>1</v>
      </c>
    </row>
    <row r="13" spans="1:27" s="128" customFormat="1" ht="21.95" customHeight="1">
      <c r="A13" s="130">
        <v>6</v>
      </c>
      <c r="B13" s="196">
        <v>2121119765</v>
      </c>
      <c r="C13" s="204" t="s">
        <v>182</v>
      </c>
      <c r="D13" s="219" t="s">
        <v>198</v>
      </c>
      <c r="E13" s="206" t="s">
        <v>194</v>
      </c>
      <c r="F13" s="206">
        <v>35646</v>
      </c>
      <c r="G13" s="216" t="s">
        <v>29</v>
      </c>
      <c r="H13" s="197" t="s">
        <v>37</v>
      </c>
      <c r="I13" s="207">
        <v>3.16</v>
      </c>
      <c r="J13" s="207">
        <v>3.83</v>
      </c>
      <c r="K13" s="207">
        <v>3.17</v>
      </c>
      <c r="L13" s="73" t="s">
        <v>31</v>
      </c>
      <c r="M13" s="197" t="s">
        <v>38</v>
      </c>
      <c r="N13" s="197"/>
      <c r="O13" s="131" t="s">
        <v>33</v>
      </c>
      <c r="P13" s="17"/>
      <c r="Q13" s="126">
        <v>0</v>
      </c>
      <c r="R13" s="127">
        <v>0</v>
      </c>
      <c r="S13" s="32" t="s">
        <v>32</v>
      </c>
      <c r="T13" s="33">
        <f t="shared" si="1"/>
        <v>1</v>
      </c>
      <c r="U13" s="17">
        <v>0</v>
      </c>
      <c r="V13" s="17">
        <v>3.17</v>
      </c>
      <c r="W13" s="128" t="b">
        <v>1</v>
      </c>
      <c r="X13" s="66" t="s">
        <v>31</v>
      </c>
      <c r="Y13" s="129" t="b">
        <v>1</v>
      </c>
      <c r="Z13" s="128" t="str">
        <f>VLOOKUP(B13,'[1]CMU-TPM'!$B$9:$U$95,20,0)</f>
        <v>CNTN</v>
      </c>
      <c r="AA13" s="7">
        <f t="shared" si="0"/>
        <v>1</v>
      </c>
    </row>
    <row r="14" spans="1:27" s="128" customFormat="1" ht="21.95" customHeight="1">
      <c r="A14" s="130">
        <v>7</v>
      </c>
      <c r="B14" s="196">
        <v>2121114064</v>
      </c>
      <c r="C14" s="204" t="s">
        <v>199</v>
      </c>
      <c r="D14" s="219" t="s">
        <v>200</v>
      </c>
      <c r="E14" s="206" t="s">
        <v>194</v>
      </c>
      <c r="F14" s="206">
        <v>35631</v>
      </c>
      <c r="G14" s="216" t="s">
        <v>73</v>
      </c>
      <c r="H14" s="197" t="s">
        <v>37</v>
      </c>
      <c r="I14" s="207">
        <v>3.54</v>
      </c>
      <c r="J14" s="207">
        <v>3.67</v>
      </c>
      <c r="K14" s="207">
        <v>3.53</v>
      </c>
      <c r="L14" s="73" t="s">
        <v>41</v>
      </c>
      <c r="M14" s="197" t="s">
        <v>38</v>
      </c>
      <c r="N14" s="197"/>
      <c r="O14" s="131" t="s">
        <v>33</v>
      </c>
      <c r="P14" s="17"/>
      <c r="Q14" s="126">
        <v>2</v>
      </c>
      <c r="R14" s="127">
        <v>1.3513513513513514E-2</v>
      </c>
      <c r="S14" s="32" t="s">
        <v>32</v>
      </c>
      <c r="T14" s="33">
        <f t="shared" si="1"/>
        <v>1</v>
      </c>
      <c r="U14" s="17">
        <v>0</v>
      </c>
      <c r="V14" s="17">
        <v>3.53</v>
      </c>
      <c r="W14" s="128" t="b">
        <v>1</v>
      </c>
      <c r="X14" s="66" t="s">
        <v>41</v>
      </c>
      <c r="Y14" s="129" t="b">
        <v>1</v>
      </c>
      <c r="Z14" s="128" t="str">
        <f>VLOOKUP(B14,'[1]CMU-TPM'!$B$9:$U$95,20,0)</f>
        <v>CNTN</v>
      </c>
      <c r="AA14" s="7">
        <f t="shared" si="0"/>
        <v>1</v>
      </c>
    </row>
    <row r="15" spans="1:27" s="128" customFormat="1" ht="21.95" customHeight="1">
      <c r="A15" s="130">
        <v>8</v>
      </c>
      <c r="B15" s="196">
        <v>2121118118</v>
      </c>
      <c r="C15" s="204" t="s">
        <v>201</v>
      </c>
      <c r="D15" s="219" t="s">
        <v>202</v>
      </c>
      <c r="E15" s="206" t="s">
        <v>194</v>
      </c>
      <c r="F15" s="206">
        <v>35684</v>
      </c>
      <c r="G15" s="216" t="s">
        <v>44</v>
      </c>
      <c r="H15" s="197" t="s">
        <v>37</v>
      </c>
      <c r="I15" s="207">
        <v>3.06</v>
      </c>
      <c r="J15" s="207">
        <v>3.83</v>
      </c>
      <c r="K15" s="207">
        <v>3.07</v>
      </c>
      <c r="L15" s="73" t="s">
        <v>31</v>
      </c>
      <c r="M15" s="197" t="s">
        <v>38</v>
      </c>
      <c r="N15" s="197"/>
      <c r="O15" s="131" t="s">
        <v>33</v>
      </c>
      <c r="P15" s="17"/>
      <c r="Q15" s="126">
        <v>0</v>
      </c>
      <c r="R15" s="127">
        <v>0</v>
      </c>
      <c r="S15" s="32" t="s">
        <v>32</v>
      </c>
      <c r="T15" s="33">
        <f t="shared" si="1"/>
        <v>1</v>
      </c>
      <c r="U15" s="17">
        <v>0</v>
      </c>
      <c r="V15" s="17">
        <v>3.03</v>
      </c>
      <c r="W15" s="128" t="b">
        <v>0</v>
      </c>
      <c r="X15" s="66" t="s">
        <v>31</v>
      </c>
      <c r="Y15" s="129" t="b">
        <v>1</v>
      </c>
      <c r="Z15" s="128" t="str">
        <f>VLOOKUP(B15,'[1]CMU-TPM'!$B$9:$U$95,20,0)</f>
        <v>CNTN</v>
      </c>
      <c r="AA15" s="7">
        <f t="shared" si="0"/>
        <v>1</v>
      </c>
    </row>
    <row r="16" spans="1:27" s="128" customFormat="1" ht="21.95" customHeight="1">
      <c r="A16" s="130">
        <v>9</v>
      </c>
      <c r="B16" s="196">
        <v>2120114035</v>
      </c>
      <c r="C16" s="204" t="s">
        <v>203</v>
      </c>
      <c r="D16" s="219" t="s">
        <v>156</v>
      </c>
      <c r="E16" s="206" t="s">
        <v>194</v>
      </c>
      <c r="F16" s="206">
        <v>35758</v>
      </c>
      <c r="G16" s="216" t="s">
        <v>29</v>
      </c>
      <c r="H16" s="197" t="s">
        <v>30</v>
      </c>
      <c r="I16" s="207">
        <v>3.03</v>
      </c>
      <c r="J16" s="207">
        <v>3.33</v>
      </c>
      <c r="K16" s="207">
        <v>3.04</v>
      </c>
      <c r="L16" s="73" t="s">
        <v>31</v>
      </c>
      <c r="M16" s="197" t="s">
        <v>38</v>
      </c>
      <c r="N16" s="197"/>
      <c r="O16" s="131" t="s">
        <v>33</v>
      </c>
      <c r="P16" s="17"/>
      <c r="Q16" s="126">
        <v>0</v>
      </c>
      <c r="R16" s="127">
        <v>0</v>
      </c>
      <c r="S16" s="32" t="s">
        <v>32</v>
      </c>
      <c r="T16" s="33">
        <f t="shared" si="1"/>
        <v>1</v>
      </c>
      <c r="U16" s="17">
        <v>0</v>
      </c>
      <c r="V16" s="17">
        <v>3.05</v>
      </c>
      <c r="W16" s="128" t="b">
        <v>0</v>
      </c>
      <c r="X16" s="66" t="s">
        <v>31</v>
      </c>
      <c r="Y16" s="129" t="b">
        <v>1</v>
      </c>
      <c r="Z16" s="128" t="str">
        <f>VLOOKUP(B16,'[1]CMU-TPM'!$B$9:$U$95,20,0)</f>
        <v>CNTN</v>
      </c>
      <c r="AA16" s="7">
        <f t="shared" si="0"/>
        <v>1</v>
      </c>
    </row>
    <row r="17" spans="1:27" s="128" customFormat="1" ht="21.95" customHeight="1">
      <c r="A17" s="130">
        <v>10</v>
      </c>
      <c r="B17" s="196">
        <v>2120114140</v>
      </c>
      <c r="C17" s="204" t="s">
        <v>204</v>
      </c>
      <c r="D17" s="219" t="s">
        <v>107</v>
      </c>
      <c r="E17" s="206" t="s">
        <v>194</v>
      </c>
      <c r="F17" s="206">
        <v>35726</v>
      </c>
      <c r="G17" s="216" t="s">
        <v>29</v>
      </c>
      <c r="H17" s="197" t="s">
        <v>30</v>
      </c>
      <c r="I17" s="207">
        <v>2.38</v>
      </c>
      <c r="J17" s="207">
        <v>3.49</v>
      </c>
      <c r="K17" s="207">
        <v>2.4</v>
      </c>
      <c r="L17" s="73" t="s">
        <v>65</v>
      </c>
      <c r="M17" s="197" t="s">
        <v>38</v>
      </c>
      <c r="N17" s="197"/>
      <c r="O17" s="131" t="s">
        <v>33</v>
      </c>
      <c r="P17" s="17"/>
      <c r="Q17" s="126">
        <v>0</v>
      </c>
      <c r="R17" s="127">
        <v>0</v>
      </c>
      <c r="S17" s="32" t="s">
        <v>32</v>
      </c>
      <c r="T17" s="33">
        <f t="shared" si="1"/>
        <v>1</v>
      </c>
      <c r="U17" s="17">
        <v>0</v>
      </c>
      <c r="V17" s="17">
        <v>2.41</v>
      </c>
      <c r="W17" s="128" t="b">
        <v>0</v>
      </c>
      <c r="X17" s="66" t="s">
        <v>65</v>
      </c>
      <c r="Y17" s="129" t="b">
        <v>1</v>
      </c>
      <c r="Z17" s="128" t="str">
        <f>VLOOKUP(B17,'[1]CMU-TPM'!$B$9:$U$95,20,0)</f>
        <v>CNTN</v>
      </c>
      <c r="AA17" s="7">
        <f t="shared" si="0"/>
        <v>1</v>
      </c>
    </row>
    <row r="18" spans="1:27" s="128" customFormat="1" ht="21.95" customHeight="1">
      <c r="A18" s="130">
        <v>11</v>
      </c>
      <c r="B18" s="196">
        <v>2121114167</v>
      </c>
      <c r="C18" s="204" t="s">
        <v>205</v>
      </c>
      <c r="D18" s="219" t="s">
        <v>107</v>
      </c>
      <c r="E18" s="206" t="s">
        <v>194</v>
      </c>
      <c r="F18" s="206">
        <v>35463</v>
      </c>
      <c r="G18" s="216" t="s">
        <v>206</v>
      </c>
      <c r="H18" s="197" t="s">
        <v>37</v>
      </c>
      <c r="I18" s="207">
        <v>3.5</v>
      </c>
      <c r="J18" s="207">
        <v>4</v>
      </c>
      <c r="K18" s="207">
        <v>3.51</v>
      </c>
      <c r="L18" s="73" t="s">
        <v>41</v>
      </c>
      <c r="M18" s="197" t="s">
        <v>47</v>
      </c>
      <c r="N18" s="197"/>
      <c r="O18" s="131" t="s">
        <v>33</v>
      </c>
      <c r="P18" s="17"/>
      <c r="Q18" s="126">
        <v>3</v>
      </c>
      <c r="R18" s="127">
        <v>2.0270270270270271E-2</v>
      </c>
      <c r="S18" s="32" t="s">
        <v>32</v>
      </c>
      <c r="T18" s="33">
        <f t="shared" si="1"/>
        <v>1</v>
      </c>
      <c r="U18" s="17">
        <v>0</v>
      </c>
      <c r="V18" s="17">
        <v>3.5</v>
      </c>
      <c r="W18" s="128" t="b">
        <v>0</v>
      </c>
      <c r="X18" s="66" t="s">
        <v>41</v>
      </c>
      <c r="Y18" s="129" t="b">
        <v>1</v>
      </c>
      <c r="Z18" s="128" t="str">
        <f>VLOOKUP(B18,'[1]CMU-TPM'!$B$9:$U$95,20,0)</f>
        <v>CNTN</v>
      </c>
      <c r="AA18" s="7">
        <f t="shared" si="0"/>
        <v>1</v>
      </c>
    </row>
    <row r="19" spans="1:27" s="128" customFormat="1" ht="21.95" customHeight="1">
      <c r="A19" s="130">
        <v>12</v>
      </c>
      <c r="B19" s="196">
        <v>2121118431</v>
      </c>
      <c r="C19" s="204" t="s">
        <v>207</v>
      </c>
      <c r="D19" s="219" t="s">
        <v>107</v>
      </c>
      <c r="E19" s="206" t="s">
        <v>194</v>
      </c>
      <c r="F19" s="206">
        <v>35721</v>
      </c>
      <c r="G19" s="216" t="s">
        <v>61</v>
      </c>
      <c r="H19" s="197" t="s">
        <v>37</v>
      </c>
      <c r="I19" s="207">
        <v>3.51</v>
      </c>
      <c r="J19" s="207">
        <v>4</v>
      </c>
      <c r="K19" s="207">
        <v>3.52</v>
      </c>
      <c r="L19" s="73" t="s">
        <v>41</v>
      </c>
      <c r="M19" s="197" t="s">
        <v>38</v>
      </c>
      <c r="N19" s="197"/>
      <c r="O19" s="131" t="s">
        <v>33</v>
      </c>
      <c r="P19" s="17"/>
      <c r="Q19" s="126">
        <v>0</v>
      </c>
      <c r="R19" s="127">
        <v>0</v>
      </c>
      <c r="S19" s="32" t="s">
        <v>32</v>
      </c>
      <c r="T19" s="33">
        <f t="shared" si="1"/>
        <v>1</v>
      </c>
      <c r="U19" s="17">
        <v>0</v>
      </c>
      <c r="V19" s="17">
        <v>3.52</v>
      </c>
      <c r="W19" s="128" t="b">
        <v>1</v>
      </c>
      <c r="X19" s="66" t="s">
        <v>41</v>
      </c>
      <c r="Y19" s="129" t="b">
        <v>1</v>
      </c>
      <c r="Z19" s="128" t="str">
        <f>VLOOKUP(B19,'[1]CMU-TPM'!$B$9:$U$95,20,0)</f>
        <v>CNTN</v>
      </c>
      <c r="AA19" s="7">
        <f t="shared" si="0"/>
        <v>1</v>
      </c>
    </row>
    <row r="20" spans="1:27" s="128" customFormat="1" ht="21.95" customHeight="1">
      <c r="A20" s="130">
        <v>13</v>
      </c>
      <c r="B20" s="196">
        <v>2120117322</v>
      </c>
      <c r="C20" s="204" t="s">
        <v>208</v>
      </c>
      <c r="D20" s="219" t="s">
        <v>209</v>
      </c>
      <c r="E20" s="206" t="s">
        <v>194</v>
      </c>
      <c r="F20" s="206">
        <v>35555</v>
      </c>
      <c r="G20" s="216" t="s">
        <v>29</v>
      </c>
      <c r="H20" s="197" t="s">
        <v>30</v>
      </c>
      <c r="I20" s="207">
        <v>2.71</v>
      </c>
      <c r="J20" s="207">
        <v>3.17</v>
      </c>
      <c r="K20" s="207">
        <v>2.71</v>
      </c>
      <c r="L20" s="73" t="s">
        <v>31</v>
      </c>
      <c r="M20" s="197" t="s">
        <v>38</v>
      </c>
      <c r="N20" s="197"/>
      <c r="O20" s="131" t="s">
        <v>33</v>
      </c>
      <c r="P20" s="17"/>
      <c r="Q20" s="126">
        <v>0</v>
      </c>
      <c r="R20" s="127">
        <v>0</v>
      </c>
      <c r="S20" s="32" t="s">
        <v>32</v>
      </c>
      <c r="T20" s="33">
        <f t="shared" si="1"/>
        <v>1</v>
      </c>
      <c r="U20" s="17">
        <v>0</v>
      </c>
      <c r="V20" s="17">
        <v>2.71</v>
      </c>
      <c r="W20" s="128" t="b">
        <v>1</v>
      </c>
      <c r="X20" s="66" t="s">
        <v>31</v>
      </c>
      <c r="Y20" s="129" t="b">
        <v>1</v>
      </c>
      <c r="Z20" s="128" t="str">
        <f>VLOOKUP(B20,'[1]CMU-TPM'!$B$9:$U$95,20,0)</f>
        <v>CNTN</v>
      </c>
      <c r="AA20" s="7">
        <f t="shared" si="0"/>
        <v>1</v>
      </c>
    </row>
    <row r="21" spans="1:27" s="128" customFormat="1" ht="21.95" customHeight="1">
      <c r="A21" s="130">
        <v>14</v>
      </c>
      <c r="B21" s="196">
        <v>2120128051</v>
      </c>
      <c r="C21" s="204" t="s">
        <v>210</v>
      </c>
      <c r="D21" s="219" t="s">
        <v>209</v>
      </c>
      <c r="E21" s="206" t="s">
        <v>194</v>
      </c>
      <c r="F21" s="206">
        <v>35304</v>
      </c>
      <c r="G21" s="216" t="s">
        <v>59</v>
      </c>
      <c r="H21" s="197" t="s">
        <v>30</v>
      </c>
      <c r="I21" s="207">
        <v>3.04</v>
      </c>
      <c r="J21" s="207">
        <v>3.65</v>
      </c>
      <c r="K21" s="207">
        <v>3.05</v>
      </c>
      <c r="L21" s="73" t="s">
        <v>31</v>
      </c>
      <c r="M21" s="197" t="s">
        <v>38</v>
      </c>
      <c r="N21" s="197"/>
      <c r="O21" s="131" t="s">
        <v>33</v>
      </c>
      <c r="P21" s="17"/>
      <c r="Q21" s="126">
        <v>0</v>
      </c>
      <c r="R21" s="127">
        <v>0</v>
      </c>
      <c r="S21" s="32" t="s">
        <v>32</v>
      </c>
      <c r="T21" s="33">
        <f t="shared" si="1"/>
        <v>1</v>
      </c>
      <c r="U21" s="17">
        <v>0</v>
      </c>
      <c r="V21" s="17">
        <v>3.05</v>
      </c>
      <c r="W21" s="128" t="b">
        <v>1</v>
      </c>
      <c r="X21" s="66" t="s">
        <v>31</v>
      </c>
      <c r="Y21" s="129" t="b">
        <v>1</v>
      </c>
      <c r="Z21" s="128" t="str">
        <f>VLOOKUP(B21,'[1]CMU-TPM'!$B$9:$U$95,20,0)</f>
        <v>CNTN</v>
      </c>
      <c r="AA21" s="7">
        <f t="shared" si="0"/>
        <v>1</v>
      </c>
    </row>
    <row r="22" spans="1:27" s="128" customFormat="1" ht="21.95" customHeight="1">
      <c r="A22" s="130">
        <v>15</v>
      </c>
      <c r="B22" s="196">
        <v>2120113986</v>
      </c>
      <c r="C22" s="204" t="s">
        <v>314</v>
      </c>
      <c r="D22" s="219" t="s">
        <v>110</v>
      </c>
      <c r="E22" s="206" t="s">
        <v>194</v>
      </c>
      <c r="F22" s="206">
        <v>35627</v>
      </c>
      <c r="G22" s="216" t="s">
        <v>36</v>
      </c>
      <c r="H22" s="197" t="s">
        <v>30</v>
      </c>
      <c r="I22" s="207">
        <v>2.97</v>
      </c>
      <c r="J22" s="207">
        <v>4</v>
      </c>
      <c r="K22" s="207">
        <v>2.99</v>
      </c>
      <c r="L22" s="73" t="s">
        <v>31</v>
      </c>
      <c r="M22" s="197" t="s">
        <v>38</v>
      </c>
      <c r="N22" s="197"/>
      <c r="O22" s="131" t="s">
        <v>33</v>
      </c>
      <c r="P22" s="17"/>
      <c r="Q22" s="126">
        <v>0</v>
      </c>
      <c r="R22" s="127">
        <v>0</v>
      </c>
      <c r="S22" s="32" t="s">
        <v>32</v>
      </c>
      <c r="T22" s="33">
        <f t="shared" si="1"/>
        <v>1</v>
      </c>
      <c r="U22" s="17">
        <v>0</v>
      </c>
      <c r="V22" s="17">
        <v>2.99</v>
      </c>
      <c r="W22" s="128" t="b">
        <v>1</v>
      </c>
      <c r="X22" s="66" t="s">
        <v>31</v>
      </c>
      <c r="Y22" s="129" t="b">
        <v>1</v>
      </c>
      <c r="Z22" s="128" t="str">
        <f>VLOOKUP(B22,'[1]CMU-TPM'!$B$9:$U$95,20,0)</f>
        <v>CNTN</v>
      </c>
      <c r="AA22" s="7">
        <f t="shared" si="0"/>
        <v>1</v>
      </c>
    </row>
    <row r="23" spans="1:27" s="128" customFormat="1" ht="21.95" customHeight="1">
      <c r="A23" s="130">
        <v>16</v>
      </c>
      <c r="B23" s="196">
        <v>2121114107</v>
      </c>
      <c r="C23" s="204" t="s">
        <v>211</v>
      </c>
      <c r="D23" s="219" t="s">
        <v>37</v>
      </c>
      <c r="E23" s="206" t="s">
        <v>194</v>
      </c>
      <c r="F23" s="206">
        <v>35544</v>
      </c>
      <c r="G23" s="216" t="s">
        <v>44</v>
      </c>
      <c r="H23" s="197" t="s">
        <v>37</v>
      </c>
      <c r="I23" s="207">
        <v>3.46</v>
      </c>
      <c r="J23" s="207">
        <v>4</v>
      </c>
      <c r="K23" s="207">
        <v>3.47</v>
      </c>
      <c r="L23" s="73" t="s">
        <v>41</v>
      </c>
      <c r="M23" s="197" t="s">
        <v>38</v>
      </c>
      <c r="N23" s="197"/>
      <c r="O23" s="131" t="s">
        <v>33</v>
      </c>
      <c r="P23" s="17"/>
      <c r="Q23" s="126">
        <v>0</v>
      </c>
      <c r="R23" s="127">
        <v>0</v>
      </c>
      <c r="S23" s="32" t="s">
        <v>32</v>
      </c>
      <c r="T23" s="33">
        <f t="shared" si="1"/>
        <v>1</v>
      </c>
      <c r="U23" s="17">
        <v>0</v>
      </c>
      <c r="V23" s="17">
        <v>3.48</v>
      </c>
      <c r="W23" s="128" t="b">
        <v>0</v>
      </c>
      <c r="X23" s="66" t="s">
        <v>41</v>
      </c>
      <c r="Y23" s="129" t="b">
        <v>1</v>
      </c>
      <c r="Z23" s="128" t="str">
        <f>VLOOKUP(B23,'[1]CMU-TPM'!$B$9:$U$95,20,0)</f>
        <v>CNTN</v>
      </c>
      <c r="AA23" s="7">
        <f t="shared" si="0"/>
        <v>1</v>
      </c>
    </row>
    <row r="24" spans="1:27" s="128" customFormat="1" ht="21.95" customHeight="1">
      <c r="A24" s="130">
        <v>17</v>
      </c>
      <c r="B24" s="196">
        <v>2121116815</v>
      </c>
      <c r="C24" s="204" t="s">
        <v>55</v>
      </c>
      <c r="D24" s="219" t="s">
        <v>118</v>
      </c>
      <c r="E24" s="206" t="s">
        <v>194</v>
      </c>
      <c r="F24" s="206">
        <v>35590</v>
      </c>
      <c r="G24" s="216" t="s">
        <v>36</v>
      </c>
      <c r="H24" s="197" t="s">
        <v>37</v>
      </c>
      <c r="I24" s="207">
        <v>3.22</v>
      </c>
      <c r="J24" s="207">
        <v>3</v>
      </c>
      <c r="K24" s="207">
        <v>3.21</v>
      </c>
      <c r="L24" s="73" t="s">
        <v>41</v>
      </c>
      <c r="M24" s="197" t="s">
        <v>31</v>
      </c>
      <c r="N24" s="197"/>
      <c r="O24" s="131" t="s">
        <v>33</v>
      </c>
      <c r="P24" s="17"/>
      <c r="Q24" s="126">
        <v>3</v>
      </c>
      <c r="R24" s="127">
        <v>2.0270270270270271E-2</v>
      </c>
      <c r="S24" s="32" t="s">
        <v>32</v>
      </c>
      <c r="T24" s="33">
        <f t="shared" si="1"/>
        <v>1</v>
      </c>
      <c r="U24" s="17">
        <v>0</v>
      </c>
      <c r="V24" s="17">
        <v>3.21</v>
      </c>
      <c r="W24" s="128" t="b">
        <v>1</v>
      </c>
      <c r="X24" s="66" t="s">
        <v>41</v>
      </c>
      <c r="Y24" s="129" t="b">
        <v>1</v>
      </c>
      <c r="Z24" s="128" t="str">
        <f>VLOOKUP(B24,'[1]CMU-TPM'!$B$9:$U$95,20,0)</f>
        <v>CNTN</v>
      </c>
      <c r="AA24" s="7">
        <f t="shared" si="0"/>
        <v>1</v>
      </c>
    </row>
    <row r="25" spans="1:27" s="128" customFormat="1" ht="21.95" customHeight="1">
      <c r="A25" s="130">
        <v>18</v>
      </c>
      <c r="B25" s="196">
        <v>2121126352</v>
      </c>
      <c r="C25" s="204" t="s">
        <v>212</v>
      </c>
      <c r="D25" s="219" t="s">
        <v>118</v>
      </c>
      <c r="E25" s="206" t="s">
        <v>194</v>
      </c>
      <c r="F25" s="206">
        <v>35499</v>
      </c>
      <c r="G25" s="216" t="s">
        <v>54</v>
      </c>
      <c r="H25" s="197" t="s">
        <v>37</v>
      </c>
      <c r="I25" s="207">
        <v>3.3</v>
      </c>
      <c r="J25" s="207">
        <v>4</v>
      </c>
      <c r="K25" s="207">
        <v>3.31</v>
      </c>
      <c r="L25" s="73" t="s">
        <v>41</v>
      </c>
      <c r="M25" s="197" t="s">
        <v>38</v>
      </c>
      <c r="N25" s="197"/>
      <c r="O25" s="131" t="s">
        <v>33</v>
      </c>
      <c r="P25" s="17"/>
      <c r="Q25" s="126">
        <v>4</v>
      </c>
      <c r="R25" s="127">
        <v>2.7027027027027029E-2</v>
      </c>
      <c r="S25" s="32" t="s">
        <v>32</v>
      </c>
      <c r="T25" s="33">
        <f t="shared" si="1"/>
        <v>1</v>
      </c>
      <c r="U25" s="17">
        <v>0</v>
      </c>
      <c r="V25" s="17">
        <v>3.31</v>
      </c>
      <c r="W25" s="128" t="b">
        <v>1</v>
      </c>
      <c r="X25" s="66" t="s">
        <v>41</v>
      </c>
      <c r="Y25" s="129" t="b">
        <v>1</v>
      </c>
      <c r="Z25" s="128" t="str">
        <f>VLOOKUP(B25,'[1]CMU-TPM'!$B$9:$U$95,20,0)</f>
        <v>CNTN</v>
      </c>
      <c r="AA25" s="7">
        <f t="shared" si="0"/>
        <v>1</v>
      </c>
    </row>
    <row r="26" spans="1:27" s="128" customFormat="1" ht="21.95" customHeight="1">
      <c r="A26" s="130">
        <v>19</v>
      </c>
      <c r="B26" s="196">
        <v>2121116660</v>
      </c>
      <c r="C26" s="204" t="s">
        <v>213</v>
      </c>
      <c r="D26" s="219" t="s">
        <v>163</v>
      </c>
      <c r="E26" s="206" t="s">
        <v>194</v>
      </c>
      <c r="F26" s="206">
        <v>35711</v>
      </c>
      <c r="G26" s="216" t="s">
        <v>29</v>
      </c>
      <c r="H26" s="197" t="s">
        <v>37</v>
      </c>
      <c r="I26" s="207">
        <v>3.68</v>
      </c>
      <c r="J26" s="207">
        <v>4</v>
      </c>
      <c r="K26" s="207">
        <v>3.69</v>
      </c>
      <c r="L26" s="73" t="s">
        <v>47</v>
      </c>
      <c r="M26" s="197" t="s">
        <v>47</v>
      </c>
      <c r="N26" s="197"/>
      <c r="O26" s="131" t="s">
        <v>33</v>
      </c>
      <c r="P26" s="17"/>
      <c r="Q26" s="126">
        <v>0</v>
      </c>
      <c r="R26" s="127">
        <v>0</v>
      </c>
      <c r="S26" s="32" t="s">
        <v>32</v>
      </c>
      <c r="T26" s="33">
        <f t="shared" si="1"/>
        <v>1</v>
      </c>
      <c r="U26" s="17">
        <v>0</v>
      </c>
      <c r="V26" s="17">
        <v>3.69</v>
      </c>
      <c r="W26" s="128" t="b">
        <v>1</v>
      </c>
      <c r="X26" s="66" t="s">
        <v>47</v>
      </c>
      <c r="Y26" s="129" t="b">
        <v>1</v>
      </c>
      <c r="Z26" s="128" t="str">
        <f>VLOOKUP(B26,'[1]CMU-TPM'!$B$9:$U$95,20,0)</f>
        <v>CNTN</v>
      </c>
      <c r="AA26" s="7">
        <f t="shared" si="0"/>
        <v>1</v>
      </c>
    </row>
    <row r="27" spans="1:27" s="128" customFormat="1" ht="21.95" customHeight="1">
      <c r="A27" s="130">
        <v>20</v>
      </c>
      <c r="B27" s="196">
        <v>2120116734</v>
      </c>
      <c r="C27" s="204" t="s">
        <v>214</v>
      </c>
      <c r="D27" s="219" t="s">
        <v>161</v>
      </c>
      <c r="E27" s="206" t="s">
        <v>194</v>
      </c>
      <c r="F27" s="206">
        <v>35461</v>
      </c>
      <c r="G27" s="216" t="s">
        <v>36</v>
      </c>
      <c r="H27" s="197" t="s">
        <v>30</v>
      </c>
      <c r="I27" s="207">
        <v>3.13</v>
      </c>
      <c r="J27" s="207">
        <v>3.65</v>
      </c>
      <c r="K27" s="207">
        <v>3.14</v>
      </c>
      <c r="L27" s="73" t="s">
        <v>31</v>
      </c>
      <c r="M27" s="197" t="s">
        <v>38</v>
      </c>
      <c r="N27" s="197"/>
      <c r="O27" s="131" t="s">
        <v>33</v>
      </c>
      <c r="P27" s="17"/>
      <c r="Q27" s="126">
        <v>0</v>
      </c>
      <c r="R27" s="127">
        <v>0</v>
      </c>
      <c r="S27" s="32" t="s">
        <v>32</v>
      </c>
      <c r="T27" s="33">
        <f t="shared" si="1"/>
        <v>1</v>
      </c>
      <c r="U27" s="17">
        <v>0</v>
      </c>
      <c r="V27" s="17">
        <v>3.14</v>
      </c>
      <c r="W27" s="128" t="b">
        <v>1</v>
      </c>
      <c r="X27" s="66" t="s">
        <v>31</v>
      </c>
      <c r="Y27" s="129" t="b">
        <v>1</v>
      </c>
      <c r="Z27" s="128" t="str">
        <f>VLOOKUP(B27,'[1]CMU-TPM'!$B$9:$U$95,20,0)</f>
        <v>CNTN</v>
      </c>
      <c r="AA27" s="7">
        <f t="shared" si="0"/>
        <v>1</v>
      </c>
    </row>
    <row r="28" spans="1:27" s="128" customFormat="1" ht="21.95" customHeight="1">
      <c r="A28" s="130">
        <v>21</v>
      </c>
      <c r="B28" s="196">
        <v>2121113998</v>
      </c>
      <c r="C28" s="204" t="s">
        <v>215</v>
      </c>
      <c r="D28" s="219" t="s">
        <v>122</v>
      </c>
      <c r="E28" s="206" t="s">
        <v>194</v>
      </c>
      <c r="F28" s="206">
        <v>35530</v>
      </c>
      <c r="G28" s="216" t="s">
        <v>52</v>
      </c>
      <c r="H28" s="197" t="s">
        <v>37</v>
      </c>
      <c r="I28" s="207">
        <v>2.85</v>
      </c>
      <c r="J28" s="207">
        <v>3.83</v>
      </c>
      <c r="K28" s="207">
        <v>2.87</v>
      </c>
      <c r="L28" s="73" t="s">
        <v>31</v>
      </c>
      <c r="M28" s="197" t="s">
        <v>38</v>
      </c>
      <c r="N28" s="197"/>
      <c r="O28" s="131" t="s">
        <v>33</v>
      </c>
      <c r="P28" s="17"/>
      <c r="Q28" s="126">
        <v>0</v>
      </c>
      <c r="R28" s="127">
        <v>0</v>
      </c>
      <c r="S28" s="32" t="s">
        <v>32</v>
      </c>
      <c r="T28" s="33">
        <f t="shared" si="1"/>
        <v>1</v>
      </c>
      <c r="U28" s="17">
        <v>0</v>
      </c>
      <c r="V28" s="17">
        <v>2.88</v>
      </c>
      <c r="W28" s="128" t="b">
        <v>0</v>
      </c>
      <c r="X28" s="66" t="s">
        <v>31</v>
      </c>
      <c r="Y28" s="129" t="b">
        <v>1</v>
      </c>
      <c r="Z28" s="128" t="str">
        <f>VLOOKUP(B28,'[1]CMU-TPM'!$B$9:$U$95,20,0)</f>
        <v>CNTN</v>
      </c>
      <c r="AA28" s="7">
        <f t="shared" si="0"/>
        <v>1</v>
      </c>
    </row>
    <row r="29" spans="1:27" s="128" customFormat="1" ht="21.95" customHeight="1">
      <c r="A29" s="130">
        <v>22</v>
      </c>
      <c r="B29" s="196">
        <v>2121117307</v>
      </c>
      <c r="C29" s="204" t="s">
        <v>216</v>
      </c>
      <c r="D29" s="219" t="s">
        <v>122</v>
      </c>
      <c r="E29" s="206" t="s">
        <v>194</v>
      </c>
      <c r="F29" s="206">
        <v>35725</v>
      </c>
      <c r="G29" s="216" t="s">
        <v>36</v>
      </c>
      <c r="H29" s="197" t="s">
        <v>37</v>
      </c>
      <c r="I29" s="207">
        <v>3.41</v>
      </c>
      <c r="J29" s="207">
        <v>4</v>
      </c>
      <c r="K29" s="207">
        <v>3.42</v>
      </c>
      <c r="L29" s="73" t="s">
        <v>41</v>
      </c>
      <c r="M29" s="197" t="s">
        <v>38</v>
      </c>
      <c r="N29" s="197"/>
      <c r="O29" s="131" t="s">
        <v>33</v>
      </c>
      <c r="P29" s="17"/>
      <c r="Q29" s="126">
        <v>5</v>
      </c>
      <c r="R29" s="127">
        <v>3.5211267605633804E-2</v>
      </c>
      <c r="S29" s="32" t="s">
        <v>32</v>
      </c>
      <c r="T29" s="33">
        <f t="shared" si="1"/>
        <v>1</v>
      </c>
      <c r="U29" s="17">
        <v>0</v>
      </c>
      <c r="V29" s="17">
        <v>3.42</v>
      </c>
      <c r="W29" s="128" t="b">
        <v>1</v>
      </c>
      <c r="X29" s="66" t="s">
        <v>41</v>
      </c>
      <c r="Y29" s="129" t="b">
        <v>1</v>
      </c>
      <c r="Z29" s="128" t="str">
        <f>VLOOKUP(B29,'[1]CMU-TPM'!$B$9:$U$95,20,0)</f>
        <v>CNTN</v>
      </c>
      <c r="AA29" s="7">
        <f t="shared" si="0"/>
        <v>1</v>
      </c>
    </row>
    <row r="30" spans="1:27" s="128" customFormat="1" ht="21.95" customHeight="1">
      <c r="A30" s="130">
        <v>23</v>
      </c>
      <c r="B30" s="196">
        <v>2121114039</v>
      </c>
      <c r="C30" s="204" t="s">
        <v>315</v>
      </c>
      <c r="D30" s="219" t="s">
        <v>124</v>
      </c>
      <c r="E30" s="206" t="s">
        <v>194</v>
      </c>
      <c r="F30" s="206">
        <v>35139</v>
      </c>
      <c r="G30" s="216" t="s">
        <v>57</v>
      </c>
      <c r="H30" s="197" t="s">
        <v>37</v>
      </c>
      <c r="I30" s="207">
        <v>3.05</v>
      </c>
      <c r="J30" s="207">
        <v>3.83</v>
      </c>
      <c r="K30" s="207">
        <v>3.06</v>
      </c>
      <c r="L30" s="73" t="s">
        <v>31</v>
      </c>
      <c r="M30" s="197" t="s">
        <v>47</v>
      </c>
      <c r="N30" s="197"/>
      <c r="O30" s="131" t="s">
        <v>33</v>
      </c>
      <c r="P30" s="17"/>
      <c r="Q30" s="126">
        <v>0</v>
      </c>
      <c r="R30" s="127">
        <v>0</v>
      </c>
      <c r="S30" s="32" t="s">
        <v>32</v>
      </c>
      <c r="T30" s="33">
        <f t="shared" si="1"/>
        <v>1</v>
      </c>
      <c r="U30" s="17">
        <v>0</v>
      </c>
      <c r="V30" s="17">
        <v>3.06</v>
      </c>
      <c r="W30" s="128" t="b">
        <v>1</v>
      </c>
      <c r="X30" s="66" t="s">
        <v>31</v>
      </c>
      <c r="Y30" s="129" t="b">
        <v>1</v>
      </c>
      <c r="Z30" s="128" t="str">
        <f>VLOOKUP(B30,'[1]CMU-TPM'!$B$9:$U$95,20,0)</f>
        <v>CNTN</v>
      </c>
      <c r="AA30" s="7">
        <f t="shared" si="0"/>
        <v>1</v>
      </c>
    </row>
    <row r="31" spans="1:27" s="128" customFormat="1" ht="21.95" customHeight="1">
      <c r="A31" s="130">
        <v>24</v>
      </c>
      <c r="B31" s="196">
        <v>2121114069</v>
      </c>
      <c r="C31" s="204" t="s">
        <v>316</v>
      </c>
      <c r="D31" s="219" t="s">
        <v>124</v>
      </c>
      <c r="E31" s="206" t="s">
        <v>194</v>
      </c>
      <c r="F31" s="206">
        <v>35432</v>
      </c>
      <c r="G31" s="216" t="s">
        <v>54</v>
      </c>
      <c r="H31" s="197" t="s">
        <v>37</v>
      </c>
      <c r="I31" s="207">
        <v>3.4</v>
      </c>
      <c r="J31" s="207">
        <v>4</v>
      </c>
      <c r="K31" s="207">
        <v>3.41</v>
      </c>
      <c r="L31" s="73" t="s">
        <v>41</v>
      </c>
      <c r="M31" s="197" t="s">
        <v>47</v>
      </c>
      <c r="N31" s="197"/>
      <c r="O31" s="131" t="s">
        <v>33</v>
      </c>
      <c r="P31" s="17"/>
      <c r="Q31" s="126">
        <v>2</v>
      </c>
      <c r="R31" s="127">
        <v>1.3422818791946308E-2</v>
      </c>
      <c r="S31" s="32" t="s">
        <v>32</v>
      </c>
      <c r="T31" s="33">
        <f t="shared" si="1"/>
        <v>1</v>
      </c>
      <c r="U31" s="17">
        <v>0</v>
      </c>
      <c r="V31" s="17">
        <v>3.41</v>
      </c>
      <c r="W31" s="128" t="b">
        <v>1</v>
      </c>
      <c r="X31" s="66" t="s">
        <v>41</v>
      </c>
      <c r="Y31" s="129" t="b">
        <v>1</v>
      </c>
      <c r="Z31" s="128" t="str">
        <f>VLOOKUP(B31,'[1]CMU-TPM'!$B$9:$U$95,20,0)</f>
        <v>CNTN</v>
      </c>
      <c r="AA31" s="7">
        <f t="shared" si="0"/>
        <v>1</v>
      </c>
    </row>
    <row r="32" spans="1:27" s="128" customFormat="1" ht="21.95" customHeight="1">
      <c r="A32" s="130">
        <v>25</v>
      </c>
      <c r="B32" s="196">
        <v>2121126365</v>
      </c>
      <c r="C32" s="204" t="s">
        <v>217</v>
      </c>
      <c r="D32" s="219" t="s">
        <v>128</v>
      </c>
      <c r="E32" s="206" t="s">
        <v>194</v>
      </c>
      <c r="F32" s="206">
        <v>35597</v>
      </c>
      <c r="G32" s="216" t="s">
        <v>57</v>
      </c>
      <c r="H32" s="197" t="s">
        <v>37</v>
      </c>
      <c r="I32" s="207">
        <v>3.36</v>
      </c>
      <c r="J32" s="207">
        <v>4</v>
      </c>
      <c r="K32" s="207">
        <v>3.38</v>
      </c>
      <c r="L32" s="73" t="s">
        <v>41</v>
      </c>
      <c r="M32" s="197" t="s">
        <v>38</v>
      </c>
      <c r="N32" s="197"/>
      <c r="O32" s="131" t="s">
        <v>33</v>
      </c>
      <c r="P32" s="17"/>
      <c r="Q32" s="126">
        <v>2</v>
      </c>
      <c r="R32" s="127">
        <v>1.3513513513513514E-2</v>
      </c>
      <c r="S32" s="32" t="s">
        <v>32</v>
      </c>
      <c r="T32" s="33">
        <f t="shared" si="1"/>
        <v>1</v>
      </c>
      <c r="U32" s="17">
        <v>0</v>
      </c>
      <c r="V32" s="17">
        <v>3.38</v>
      </c>
      <c r="W32" s="128" t="b">
        <v>1</v>
      </c>
      <c r="X32" s="66" t="s">
        <v>41</v>
      </c>
      <c r="Y32" s="129" t="b">
        <v>1</v>
      </c>
      <c r="Z32" s="128" t="str">
        <f>VLOOKUP(B32,'[1]CMU-TPM'!$B$9:$U$95,20,0)</f>
        <v>CNTN</v>
      </c>
      <c r="AA32" s="7">
        <f t="shared" si="0"/>
        <v>1</v>
      </c>
    </row>
    <row r="33" spans="1:27" s="128" customFormat="1" ht="21.95" customHeight="1">
      <c r="A33" s="130">
        <v>26</v>
      </c>
      <c r="B33" s="196">
        <v>2121114120</v>
      </c>
      <c r="C33" s="204" t="s">
        <v>218</v>
      </c>
      <c r="D33" s="219" t="s">
        <v>219</v>
      </c>
      <c r="E33" s="206" t="s">
        <v>194</v>
      </c>
      <c r="F33" s="206">
        <v>35718</v>
      </c>
      <c r="G33" s="216" t="s">
        <v>36</v>
      </c>
      <c r="H33" s="197" t="s">
        <v>37</v>
      </c>
      <c r="I33" s="207">
        <v>2.73</v>
      </c>
      <c r="J33" s="207">
        <v>4</v>
      </c>
      <c r="K33" s="207">
        <v>2.76</v>
      </c>
      <c r="L33" s="73" t="s">
        <v>31</v>
      </c>
      <c r="M33" s="197" t="s">
        <v>38</v>
      </c>
      <c r="N33" s="197"/>
      <c r="O33" s="131" t="s">
        <v>33</v>
      </c>
      <c r="P33" s="17"/>
      <c r="Q33" s="126">
        <v>0</v>
      </c>
      <c r="R33" s="127">
        <v>0</v>
      </c>
      <c r="S33" s="32" t="s">
        <v>32</v>
      </c>
      <c r="T33" s="33">
        <f t="shared" si="1"/>
        <v>1</v>
      </c>
      <c r="U33" s="17">
        <v>0</v>
      </c>
      <c r="V33" s="17">
        <v>2.75</v>
      </c>
      <c r="W33" s="128" t="b">
        <v>0</v>
      </c>
      <c r="X33" s="66" t="s">
        <v>31</v>
      </c>
      <c r="Y33" s="129" t="b">
        <v>1</v>
      </c>
      <c r="Z33" s="128" t="str">
        <f>VLOOKUP(B33,'[1]CMU-TPM'!$B$9:$U$95,20,0)</f>
        <v>CNTN</v>
      </c>
      <c r="AA33" s="7">
        <f t="shared" si="0"/>
        <v>1</v>
      </c>
    </row>
    <row r="34" spans="1:27" s="128" customFormat="1" ht="21.95" customHeight="1">
      <c r="A34" s="130">
        <v>27</v>
      </c>
      <c r="B34" s="196">
        <v>2121119062</v>
      </c>
      <c r="C34" s="204" t="s">
        <v>220</v>
      </c>
      <c r="D34" s="219" t="s">
        <v>221</v>
      </c>
      <c r="E34" s="206" t="s">
        <v>194</v>
      </c>
      <c r="F34" s="206">
        <v>35432</v>
      </c>
      <c r="G34" s="216" t="s">
        <v>44</v>
      </c>
      <c r="H34" s="197" t="s">
        <v>37</v>
      </c>
      <c r="I34" s="207">
        <v>3.35</v>
      </c>
      <c r="J34" s="207">
        <v>4</v>
      </c>
      <c r="K34" s="207">
        <v>3.37</v>
      </c>
      <c r="L34" s="73" t="s">
        <v>41</v>
      </c>
      <c r="M34" s="197" t="s">
        <v>47</v>
      </c>
      <c r="N34" s="197"/>
      <c r="O34" s="131" t="s">
        <v>33</v>
      </c>
      <c r="P34" s="17"/>
      <c r="Q34" s="126">
        <v>3</v>
      </c>
      <c r="R34" s="127">
        <v>2.0408163265306121E-2</v>
      </c>
      <c r="S34" s="32" t="s">
        <v>32</v>
      </c>
      <c r="T34" s="33">
        <f t="shared" si="1"/>
        <v>1</v>
      </c>
      <c r="U34" s="17">
        <v>0</v>
      </c>
      <c r="V34" s="17">
        <v>3.37</v>
      </c>
      <c r="W34" s="128" t="b">
        <v>1</v>
      </c>
      <c r="X34" s="66" t="s">
        <v>41</v>
      </c>
      <c r="Y34" s="129" t="b">
        <v>1</v>
      </c>
      <c r="Z34" s="128" t="str">
        <f>VLOOKUP(B34,'[1]CMU-TPM'!$B$9:$U$95,20,0)</f>
        <v>CNTN</v>
      </c>
      <c r="AA34" s="7">
        <f t="shared" si="0"/>
        <v>1</v>
      </c>
    </row>
    <row r="35" spans="1:27" s="128" customFormat="1" ht="21.95" customHeight="1">
      <c r="A35" s="130">
        <v>28</v>
      </c>
      <c r="B35" s="196">
        <v>2121114121</v>
      </c>
      <c r="C35" s="204" t="s">
        <v>317</v>
      </c>
      <c r="D35" s="219" t="s">
        <v>318</v>
      </c>
      <c r="E35" s="206" t="s">
        <v>194</v>
      </c>
      <c r="F35" s="206">
        <v>35636</v>
      </c>
      <c r="G35" s="216" t="s">
        <v>29</v>
      </c>
      <c r="H35" s="197" t="s">
        <v>37</v>
      </c>
      <c r="I35" s="207">
        <v>3.17</v>
      </c>
      <c r="J35" s="207">
        <v>4</v>
      </c>
      <c r="K35" s="207">
        <v>3.18</v>
      </c>
      <c r="L35" s="73" t="s">
        <v>31</v>
      </c>
      <c r="M35" s="197" t="s">
        <v>38</v>
      </c>
      <c r="N35" s="197"/>
      <c r="O35" s="131" t="s">
        <v>33</v>
      </c>
      <c r="P35" s="17"/>
      <c r="Q35" s="126">
        <v>0</v>
      </c>
      <c r="R35" s="127">
        <v>0</v>
      </c>
      <c r="S35" s="32" t="s">
        <v>32</v>
      </c>
      <c r="T35" s="33">
        <f t="shared" si="1"/>
        <v>1</v>
      </c>
      <c r="U35" s="17">
        <v>0</v>
      </c>
      <c r="V35" s="17">
        <v>3.19</v>
      </c>
      <c r="W35" s="128" t="b">
        <v>0</v>
      </c>
      <c r="X35" s="66" t="s">
        <v>31</v>
      </c>
      <c r="Y35" s="129" t="b">
        <v>1</v>
      </c>
      <c r="Z35" s="128" t="str">
        <f>VLOOKUP(B35,'[1]CMU-TPM'!$B$9:$U$95,20,0)</f>
        <v>CNTN</v>
      </c>
      <c r="AA35" s="7">
        <f t="shared" si="0"/>
        <v>1</v>
      </c>
    </row>
    <row r="36" spans="1:27" s="128" customFormat="1" ht="21.95" customHeight="1">
      <c r="A36" s="130">
        <v>29</v>
      </c>
      <c r="B36" s="196">
        <v>2121117303</v>
      </c>
      <c r="C36" s="204" t="s">
        <v>222</v>
      </c>
      <c r="D36" s="219" t="s">
        <v>223</v>
      </c>
      <c r="E36" s="206" t="s">
        <v>194</v>
      </c>
      <c r="F36" s="206">
        <v>35461</v>
      </c>
      <c r="G36" s="216" t="s">
        <v>36</v>
      </c>
      <c r="H36" s="197" t="s">
        <v>37</v>
      </c>
      <c r="I36" s="207">
        <v>2.84</v>
      </c>
      <c r="J36" s="207">
        <v>4</v>
      </c>
      <c r="K36" s="207">
        <v>2.86</v>
      </c>
      <c r="L36" s="73" t="s">
        <v>31</v>
      </c>
      <c r="M36" s="197" t="s">
        <v>38</v>
      </c>
      <c r="N36" s="197"/>
      <c r="O36" s="131" t="s">
        <v>33</v>
      </c>
      <c r="P36" s="17"/>
      <c r="Q36" s="126">
        <v>0</v>
      </c>
      <c r="R36" s="127">
        <v>0</v>
      </c>
      <c r="S36" s="32" t="s">
        <v>32</v>
      </c>
      <c r="T36" s="33">
        <f t="shared" si="1"/>
        <v>1</v>
      </c>
      <c r="U36" s="17">
        <v>0</v>
      </c>
      <c r="V36" s="17">
        <v>2.82</v>
      </c>
      <c r="W36" s="128" t="b">
        <v>0</v>
      </c>
      <c r="X36" s="66" t="s">
        <v>31</v>
      </c>
      <c r="Y36" s="129" t="b">
        <v>1</v>
      </c>
      <c r="Z36" s="128" t="str">
        <f>VLOOKUP(B36,'[1]CMU-TPM'!$B$9:$U$95,20,0)</f>
        <v>CNTN</v>
      </c>
      <c r="AA36" s="7">
        <f t="shared" si="0"/>
        <v>1</v>
      </c>
    </row>
    <row r="37" spans="1:27" s="128" customFormat="1" ht="21.95" customHeight="1">
      <c r="A37" s="130">
        <v>30</v>
      </c>
      <c r="B37" s="196">
        <v>2121114166</v>
      </c>
      <c r="C37" s="204" t="s">
        <v>319</v>
      </c>
      <c r="D37" s="219" t="s">
        <v>56</v>
      </c>
      <c r="E37" s="206" t="s">
        <v>194</v>
      </c>
      <c r="F37" s="206">
        <v>34775</v>
      </c>
      <c r="G37" s="216" t="s">
        <v>59</v>
      </c>
      <c r="H37" s="197" t="s">
        <v>37</v>
      </c>
      <c r="I37" s="207">
        <v>2.75</v>
      </c>
      <c r="J37" s="207">
        <v>3.49</v>
      </c>
      <c r="K37" s="207">
        <v>2.76</v>
      </c>
      <c r="L37" s="73" t="s">
        <v>31</v>
      </c>
      <c r="M37" s="197" t="s">
        <v>38</v>
      </c>
      <c r="N37" s="197"/>
      <c r="O37" s="131" t="s">
        <v>33</v>
      </c>
      <c r="P37" s="17"/>
      <c r="Q37" s="126">
        <v>0</v>
      </c>
      <c r="R37" s="127">
        <v>0</v>
      </c>
      <c r="S37" s="32" t="s">
        <v>32</v>
      </c>
      <c r="T37" s="33">
        <f t="shared" si="1"/>
        <v>1</v>
      </c>
      <c r="U37" s="17">
        <v>0</v>
      </c>
      <c r="V37" s="17">
        <v>2.76</v>
      </c>
      <c r="W37" s="128" t="b">
        <v>1</v>
      </c>
      <c r="X37" s="66" t="s">
        <v>31</v>
      </c>
      <c r="Y37" s="129" t="b">
        <v>1</v>
      </c>
      <c r="Z37" s="128" t="str">
        <f>VLOOKUP(B37,'[1]CMU-TPM'!$B$9:$U$95,20,0)</f>
        <v>CNTN</v>
      </c>
      <c r="AA37" s="7">
        <f t="shared" si="0"/>
        <v>1</v>
      </c>
    </row>
    <row r="38" spans="1:27" s="128" customFormat="1" ht="21.95" customHeight="1">
      <c r="A38" s="130">
        <v>31</v>
      </c>
      <c r="B38" s="209">
        <v>2121118422</v>
      </c>
      <c r="C38" s="204" t="s">
        <v>224</v>
      </c>
      <c r="D38" s="219" t="s">
        <v>225</v>
      </c>
      <c r="E38" s="206" t="s">
        <v>194</v>
      </c>
      <c r="F38" s="206">
        <v>35069</v>
      </c>
      <c r="G38" s="216" t="s">
        <v>57</v>
      </c>
      <c r="H38" s="197" t="s">
        <v>37</v>
      </c>
      <c r="I38" s="207">
        <v>3</v>
      </c>
      <c r="J38" s="207">
        <v>3.83</v>
      </c>
      <c r="K38" s="207">
        <v>3.02</v>
      </c>
      <c r="L38" s="73" t="s">
        <v>31</v>
      </c>
      <c r="M38" s="197" t="s">
        <v>38</v>
      </c>
      <c r="N38" s="197"/>
      <c r="O38" s="131" t="s">
        <v>33</v>
      </c>
      <c r="P38" s="17"/>
      <c r="Q38" s="126">
        <v>0</v>
      </c>
      <c r="R38" s="127">
        <v>0</v>
      </c>
      <c r="S38" s="32" t="s">
        <v>32</v>
      </c>
      <c r="T38" s="33">
        <f t="shared" si="1"/>
        <v>1</v>
      </c>
      <c r="U38" s="17">
        <v>0</v>
      </c>
      <c r="V38" s="17">
        <v>3.02</v>
      </c>
      <c r="W38" s="128" t="b">
        <v>1</v>
      </c>
      <c r="X38" s="66" t="s">
        <v>31</v>
      </c>
      <c r="Y38" s="129" t="b">
        <v>1</v>
      </c>
      <c r="Z38" s="128" t="str">
        <f>VLOOKUP(B38,'[1]CMU-TPM'!$B$9:$U$95,20,0)</f>
        <v>CNTN</v>
      </c>
      <c r="AA38" s="7">
        <f t="shared" si="0"/>
        <v>1</v>
      </c>
    </row>
    <row r="39" spans="1:27" s="128" customFormat="1" ht="21.95" customHeight="1">
      <c r="A39" s="130">
        <v>32</v>
      </c>
      <c r="B39" s="209">
        <v>2121114084</v>
      </c>
      <c r="C39" s="204" t="s">
        <v>164</v>
      </c>
      <c r="D39" s="219" t="s">
        <v>226</v>
      </c>
      <c r="E39" s="206" t="s">
        <v>194</v>
      </c>
      <c r="F39" s="206">
        <v>35702</v>
      </c>
      <c r="G39" s="216" t="s">
        <v>52</v>
      </c>
      <c r="H39" s="197" t="s">
        <v>37</v>
      </c>
      <c r="I39" s="207">
        <v>2.99</v>
      </c>
      <c r="J39" s="207">
        <v>3.83</v>
      </c>
      <c r="K39" s="207">
        <v>3</v>
      </c>
      <c r="L39" s="73" t="s">
        <v>31</v>
      </c>
      <c r="M39" s="197" t="s">
        <v>31</v>
      </c>
      <c r="N39" s="197"/>
      <c r="O39" s="131" t="s">
        <v>33</v>
      </c>
      <c r="P39" s="17"/>
      <c r="Q39" s="126">
        <v>0</v>
      </c>
      <c r="R39" s="127">
        <v>0</v>
      </c>
      <c r="S39" s="32" t="s">
        <v>32</v>
      </c>
      <c r="T39" s="33">
        <f t="shared" si="1"/>
        <v>1</v>
      </c>
      <c r="U39" s="17">
        <v>0</v>
      </c>
      <c r="V39" s="17">
        <v>3</v>
      </c>
      <c r="W39" s="128" t="b">
        <v>1</v>
      </c>
      <c r="X39" s="66" t="s">
        <v>31</v>
      </c>
      <c r="Y39" s="129" t="b">
        <v>1</v>
      </c>
      <c r="Z39" s="128" t="str">
        <f>VLOOKUP(B39,'[1]CMU-TPM'!$B$9:$U$95,20,0)</f>
        <v>CNTN</v>
      </c>
      <c r="AA39" s="7">
        <f t="shared" si="0"/>
        <v>1</v>
      </c>
    </row>
    <row r="40" spans="1:27" s="128" customFormat="1" ht="21.95" customHeight="1">
      <c r="A40" s="130">
        <v>33</v>
      </c>
      <c r="B40" s="209">
        <v>2121114102</v>
      </c>
      <c r="C40" s="204" t="s">
        <v>227</v>
      </c>
      <c r="D40" s="219" t="s">
        <v>195</v>
      </c>
      <c r="E40" s="206" t="s">
        <v>194</v>
      </c>
      <c r="F40" s="206">
        <v>35617</v>
      </c>
      <c r="G40" s="216" t="s">
        <v>36</v>
      </c>
      <c r="H40" s="197" t="s">
        <v>37</v>
      </c>
      <c r="I40" s="207">
        <v>3.06</v>
      </c>
      <c r="J40" s="207">
        <v>4</v>
      </c>
      <c r="K40" s="207">
        <v>3.08</v>
      </c>
      <c r="L40" s="73" t="s">
        <v>31</v>
      </c>
      <c r="M40" s="197" t="s">
        <v>47</v>
      </c>
      <c r="N40" s="197"/>
      <c r="O40" s="131" t="s">
        <v>33</v>
      </c>
      <c r="P40" s="17"/>
      <c r="Q40" s="126">
        <v>0</v>
      </c>
      <c r="R40" s="127">
        <v>0</v>
      </c>
      <c r="S40" s="32" t="s">
        <v>32</v>
      </c>
      <c r="T40" s="33">
        <f t="shared" si="1"/>
        <v>1</v>
      </c>
      <c r="U40" s="17">
        <v>0</v>
      </c>
      <c r="V40" s="17">
        <v>3.07</v>
      </c>
      <c r="W40" s="128" t="b">
        <v>0</v>
      </c>
      <c r="X40" s="66" t="s">
        <v>31</v>
      </c>
      <c r="Y40" s="129" t="b">
        <v>1</v>
      </c>
      <c r="Z40" s="128" t="str">
        <f>VLOOKUP(B40,'[1]CMU-TPM'!$B$9:$U$95,20,0)</f>
        <v>CNTN</v>
      </c>
      <c r="AA40" s="7">
        <f t="shared" si="0"/>
        <v>1</v>
      </c>
    </row>
    <row r="41" spans="1:27" s="128" customFormat="1" ht="21.95" customHeight="1">
      <c r="A41" s="130">
        <v>34</v>
      </c>
      <c r="B41" s="209">
        <v>2121114011</v>
      </c>
      <c r="C41" s="204" t="s">
        <v>228</v>
      </c>
      <c r="D41" s="219" t="s">
        <v>229</v>
      </c>
      <c r="E41" s="206" t="s">
        <v>194</v>
      </c>
      <c r="F41" s="206">
        <v>35604</v>
      </c>
      <c r="G41" s="216" t="s">
        <v>36</v>
      </c>
      <c r="H41" s="197" t="s">
        <v>37</v>
      </c>
      <c r="I41" s="207">
        <v>3.22</v>
      </c>
      <c r="J41" s="207">
        <v>3.83</v>
      </c>
      <c r="K41" s="207">
        <v>3.23</v>
      </c>
      <c r="L41" s="73" t="s">
        <v>41</v>
      </c>
      <c r="M41" s="197" t="s">
        <v>38</v>
      </c>
      <c r="N41" s="197"/>
      <c r="O41" s="131" t="s">
        <v>33</v>
      </c>
      <c r="P41" s="17"/>
      <c r="Q41" s="126">
        <v>4</v>
      </c>
      <c r="R41" s="127">
        <v>2.7397260273972601E-2</v>
      </c>
      <c r="S41" s="32" t="s">
        <v>32</v>
      </c>
      <c r="T41" s="33">
        <f t="shared" si="1"/>
        <v>1</v>
      </c>
      <c r="U41" s="17">
        <v>0</v>
      </c>
      <c r="V41" s="17">
        <v>3.23</v>
      </c>
      <c r="W41" s="128" t="b">
        <v>1</v>
      </c>
      <c r="X41" s="66" t="s">
        <v>41</v>
      </c>
      <c r="Y41" s="129" t="b">
        <v>1</v>
      </c>
      <c r="Z41" s="128" t="str">
        <f>VLOOKUP(B41,'[1]CMU-TPM'!$B$9:$U$95,20,0)</f>
        <v>CNTN</v>
      </c>
      <c r="AA41" s="7">
        <f t="shared" si="0"/>
        <v>1</v>
      </c>
    </row>
    <row r="42" spans="1:27" s="128" customFormat="1" ht="21.95" customHeight="1">
      <c r="A42" s="130">
        <v>35</v>
      </c>
      <c r="B42" s="209">
        <v>2121114099</v>
      </c>
      <c r="C42" s="204" t="s">
        <v>215</v>
      </c>
      <c r="D42" s="219" t="s">
        <v>230</v>
      </c>
      <c r="E42" s="206" t="s">
        <v>194</v>
      </c>
      <c r="F42" s="206">
        <v>35435</v>
      </c>
      <c r="G42" s="216" t="s">
        <v>36</v>
      </c>
      <c r="H42" s="197" t="s">
        <v>37</v>
      </c>
      <c r="I42" s="207">
        <v>2.96</v>
      </c>
      <c r="J42" s="207">
        <v>3.67</v>
      </c>
      <c r="K42" s="207">
        <v>2.98</v>
      </c>
      <c r="L42" s="73" t="s">
        <v>31</v>
      </c>
      <c r="M42" s="197" t="s">
        <v>38</v>
      </c>
      <c r="N42" s="197"/>
      <c r="O42" s="131" t="s">
        <v>33</v>
      </c>
      <c r="P42" s="17"/>
      <c r="Q42" s="126">
        <v>0</v>
      </c>
      <c r="R42" s="127">
        <v>0</v>
      </c>
      <c r="S42" s="32" t="s">
        <v>32</v>
      </c>
      <c r="T42" s="33">
        <f t="shared" si="1"/>
        <v>1</v>
      </c>
      <c r="U42" s="17">
        <v>0</v>
      </c>
      <c r="V42" s="17">
        <v>2.98</v>
      </c>
      <c r="W42" s="128" t="b">
        <v>1</v>
      </c>
      <c r="X42" s="66" t="s">
        <v>31</v>
      </c>
      <c r="Y42" s="129" t="b">
        <v>1</v>
      </c>
      <c r="Z42" s="128" t="str">
        <f>VLOOKUP(B42,'[1]CMU-TPM'!$B$9:$U$95,20,0)</f>
        <v>CNTN</v>
      </c>
      <c r="AA42" s="7">
        <f t="shared" si="0"/>
        <v>1</v>
      </c>
    </row>
    <row r="43" spans="1:27" s="128" customFormat="1" ht="21.95" customHeight="1">
      <c r="A43" s="130">
        <v>36</v>
      </c>
      <c r="B43" s="209">
        <v>2120117130</v>
      </c>
      <c r="C43" s="204" t="s">
        <v>231</v>
      </c>
      <c r="D43" s="219" t="s">
        <v>232</v>
      </c>
      <c r="E43" s="206" t="s">
        <v>194</v>
      </c>
      <c r="F43" s="206">
        <v>35773</v>
      </c>
      <c r="G43" s="216" t="s">
        <v>54</v>
      </c>
      <c r="H43" s="197" t="s">
        <v>30</v>
      </c>
      <c r="I43" s="207">
        <v>3.39</v>
      </c>
      <c r="J43" s="207">
        <v>3.83</v>
      </c>
      <c r="K43" s="207">
        <v>3.41</v>
      </c>
      <c r="L43" s="73" t="s">
        <v>41</v>
      </c>
      <c r="M43" s="197" t="s">
        <v>47</v>
      </c>
      <c r="N43" s="197"/>
      <c r="O43" s="131" t="s">
        <v>33</v>
      </c>
      <c r="P43" s="17"/>
      <c r="Q43" s="126">
        <v>2</v>
      </c>
      <c r="R43" s="127">
        <v>1.3513513513513514E-2</v>
      </c>
      <c r="S43" s="32" t="s">
        <v>32</v>
      </c>
      <c r="T43" s="33">
        <f t="shared" si="1"/>
        <v>1</v>
      </c>
      <c r="U43" s="17">
        <v>0</v>
      </c>
      <c r="V43" s="17">
        <v>3.4</v>
      </c>
      <c r="W43" s="128" t="b">
        <v>0</v>
      </c>
      <c r="X43" s="66" t="s">
        <v>41</v>
      </c>
      <c r="Y43" s="129" t="b">
        <v>1</v>
      </c>
      <c r="Z43" s="128" t="str">
        <f>VLOOKUP(B43,'[1]CMU-TPM'!$B$9:$U$95,20,0)</f>
        <v>CNTN</v>
      </c>
      <c r="AA43" s="7">
        <f t="shared" si="0"/>
        <v>1</v>
      </c>
    </row>
    <row r="44" spans="1:27" s="128" customFormat="1" ht="21.95" customHeight="1">
      <c r="A44" s="130">
        <v>37</v>
      </c>
      <c r="B44" s="209">
        <v>2121117573</v>
      </c>
      <c r="C44" s="204" t="s">
        <v>320</v>
      </c>
      <c r="D44" s="219" t="s">
        <v>146</v>
      </c>
      <c r="E44" s="206" t="s">
        <v>194</v>
      </c>
      <c r="F44" s="206">
        <v>35550</v>
      </c>
      <c r="G44" s="216" t="s">
        <v>36</v>
      </c>
      <c r="H44" s="197" t="s">
        <v>37</v>
      </c>
      <c r="I44" s="207">
        <v>2.82</v>
      </c>
      <c r="J44" s="207">
        <v>4</v>
      </c>
      <c r="K44" s="207">
        <v>2.84</v>
      </c>
      <c r="L44" s="73" t="s">
        <v>31</v>
      </c>
      <c r="M44" s="197" t="s">
        <v>31</v>
      </c>
      <c r="N44" s="197"/>
      <c r="O44" s="131" t="s">
        <v>33</v>
      </c>
      <c r="P44" s="17"/>
      <c r="Q44" s="126">
        <v>0</v>
      </c>
      <c r="R44" s="127">
        <v>0</v>
      </c>
      <c r="S44" s="32" t="s">
        <v>32</v>
      </c>
      <c r="T44" s="33">
        <f t="shared" si="1"/>
        <v>1</v>
      </c>
      <c r="U44" s="17">
        <v>0</v>
      </c>
      <c r="V44" s="17">
        <v>2.85</v>
      </c>
      <c r="W44" s="128" t="b">
        <v>0</v>
      </c>
      <c r="X44" s="66" t="s">
        <v>31</v>
      </c>
      <c r="Y44" s="129" t="b">
        <v>1</v>
      </c>
      <c r="Z44" s="128" t="str">
        <f>VLOOKUP(B44,'[1]CMU-TPM'!$B$9:$U$95,20,0)</f>
        <v>CNTN</v>
      </c>
      <c r="AA44" s="7">
        <f t="shared" si="0"/>
        <v>1</v>
      </c>
    </row>
    <row r="45" spans="1:27" s="128" customFormat="1" ht="21.95" customHeight="1">
      <c r="A45" s="130">
        <v>38</v>
      </c>
      <c r="B45" s="209">
        <v>2121116953</v>
      </c>
      <c r="C45" s="204" t="s">
        <v>231</v>
      </c>
      <c r="D45" s="219" t="s">
        <v>293</v>
      </c>
      <c r="E45" s="206" t="s">
        <v>194</v>
      </c>
      <c r="F45" s="206">
        <v>35205</v>
      </c>
      <c r="G45" s="216" t="s">
        <v>36</v>
      </c>
      <c r="H45" s="197" t="s">
        <v>37</v>
      </c>
      <c r="I45" s="207">
        <v>2.74</v>
      </c>
      <c r="J45" s="207">
        <v>4</v>
      </c>
      <c r="K45" s="207">
        <v>2.76</v>
      </c>
      <c r="L45" s="73" t="s">
        <v>31</v>
      </c>
      <c r="M45" s="197" t="s">
        <v>31</v>
      </c>
      <c r="N45" s="197"/>
      <c r="O45" s="131" t="s">
        <v>33</v>
      </c>
      <c r="P45" s="17"/>
      <c r="Q45" s="126">
        <v>0</v>
      </c>
      <c r="R45" s="127">
        <v>0</v>
      </c>
      <c r="S45" s="32" t="s">
        <v>32</v>
      </c>
      <c r="T45" s="33">
        <f t="shared" si="1"/>
        <v>1</v>
      </c>
      <c r="U45" s="17">
        <v>0</v>
      </c>
      <c r="V45" s="17">
        <v>2.76</v>
      </c>
      <c r="W45" s="128" t="b">
        <v>1</v>
      </c>
      <c r="X45" s="66" t="s">
        <v>31</v>
      </c>
      <c r="Y45" s="129" t="b">
        <v>1</v>
      </c>
      <c r="Z45" s="128" t="str">
        <f>VLOOKUP(B45,'[1]CMU-TPM'!$B$9:$U$95,20,0)</f>
        <v>CNTN</v>
      </c>
      <c r="AA45" s="7">
        <f t="shared" si="0"/>
        <v>1</v>
      </c>
    </row>
    <row r="46" spans="1:27" s="128" customFormat="1" ht="21.95" customHeight="1">
      <c r="A46" s="130">
        <v>39</v>
      </c>
      <c r="B46" s="209">
        <v>2121117313</v>
      </c>
      <c r="C46" s="204" t="s">
        <v>233</v>
      </c>
      <c r="D46" s="219" t="s">
        <v>159</v>
      </c>
      <c r="E46" s="206" t="s">
        <v>194</v>
      </c>
      <c r="F46" s="206">
        <v>35517</v>
      </c>
      <c r="G46" s="216" t="s">
        <v>73</v>
      </c>
      <c r="H46" s="197" t="s">
        <v>37</v>
      </c>
      <c r="I46" s="207">
        <v>3.25</v>
      </c>
      <c r="J46" s="207">
        <v>3.67</v>
      </c>
      <c r="K46" s="207">
        <v>3.26</v>
      </c>
      <c r="L46" s="73" t="s">
        <v>41</v>
      </c>
      <c r="M46" s="197" t="s">
        <v>38</v>
      </c>
      <c r="N46" s="197"/>
      <c r="O46" s="131" t="s">
        <v>33</v>
      </c>
      <c r="P46" s="17"/>
      <c r="Q46" s="126">
        <v>0</v>
      </c>
      <c r="R46" s="127">
        <v>0</v>
      </c>
      <c r="S46" s="32" t="s">
        <v>32</v>
      </c>
      <c r="T46" s="33">
        <f t="shared" si="1"/>
        <v>1</v>
      </c>
      <c r="U46" s="17">
        <v>0</v>
      </c>
      <c r="V46" s="17">
        <v>3.27</v>
      </c>
      <c r="W46" s="128" t="b">
        <v>0</v>
      </c>
      <c r="X46" s="66" t="s">
        <v>41</v>
      </c>
      <c r="Y46" s="129" t="b">
        <v>1</v>
      </c>
      <c r="Z46" s="128" t="str">
        <f>VLOOKUP(B46,'[1]CMU-TPM'!$B$9:$U$95,20,0)</f>
        <v>CNTN</v>
      </c>
      <c r="AA46" s="7">
        <f t="shared" si="0"/>
        <v>1</v>
      </c>
    </row>
    <row r="47" spans="1:27" s="128" customFormat="1" ht="21.95" customHeight="1">
      <c r="A47" s="130">
        <v>40</v>
      </c>
      <c r="B47" s="209">
        <v>2121118111</v>
      </c>
      <c r="C47" s="204" t="s">
        <v>234</v>
      </c>
      <c r="D47" s="219" t="s">
        <v>159</v>
      </c>
      <c r="E47" s="206" t="s">
        <v>194</v>
      </c>
      <c r="F47" s="206">
        <v>35537</v>
      </c>
      <c r="G47" s="216" t="s">
        <v>29</v>
      </c>
      <c r="H47" s="197" t="s">
        <v>37</v>
      </c>
      <c r="I47" s="207">
        <v>2.98</v>
      </c>
      <c r="J47" s="207">
        <v>3.83</v>
      </c>
      <c r="K47" s="207">
        <v>3</v>
      </c>
      <c r="L47" s="73" t="s">
        <v>31</v>
      </c>
      <c r="M47" s="197" t="s">
        <v>38</v>
      </c>
      <c r="N47" s="197"/>
      <c r="O47" s="131" t="s">
        <v>33</v>
      </c>
      <c r="P47" s="17"/>
      <c r="Q47" s="126">
        <v>0</v>
      </c>
      <c r="R47" s="127">
        <v>0</v>
      </c>
      <c r="S47" s="32" t="s">
        <v>32</v>
      </c>
      <c r="T47" s="33">
        <f t="shared" si="1"/>
        <v>1</v>
      </c>
      <c r="U47" s="17">
        <v>0</v>
      </c>
      <c r="V47" s="17">
        <v>3</v>
      </c>
      <c r="W47" s="128" t="b">
        <v>1</v>
      </c>
      <c r="X47" s="66" t="s">
        <v>31</v>
      </c>
      <c r="Y47" s="129" t="b">
        <v>1</v>
      </c>
      <c r="Z47" s="128" t="str">
        <f>VLOOKUP(B47,'[1]CMU-TPM'!$B$9:$U$95,20,0)</f>
        <v>CNTN</v>
      </c>
      <c r="AA47" s="7">
        <f t="shared" si="0"/>
        <v>1</v>
      </c>
    </row>
    <row r="48" spans="1:27" s="128" customFormat="1" ht="21.95" customHeight="1">
      <c r="A48" s="130">
        <v>41</v>
      </c>
      <c r="B48" s="209">
        <v>2121119049</v>
      </c>
      <c r="C48" s="204" t="s">
        <v>235</v>
      </c>
      <c r="D48" s="219" t="s">
        <v>160</v>
      </c>
      <c r="E48" s="206" t="s">
        <v>194</v>
      </c>
      <c r="F48" s="206">
        <v>35250</v>
      </c>
      <c r="G48" s="216" t="s">
        <v>36</v>
      </c>
      <c r="H48" s="197" t="s">
        <v>37</v>
      </c>
      <c r="I48" s="207">
        <v>2.92</v>
      </c>
      <c r="J48" s="207">
        <v>2.4900000000000002</v>
      </c>
      <c r="K48" s="207">
        <v>2.91</v>
      </c>
      <c r="L48" s="73" t="s">
        <v>31</v>
      </c>
      <c r="M48" s="197" t="s">
        <v>38</v>
      </c>
      <c r="N48" s="197"/>
      <c r="O48" s="131" t="s">
        <v>33</v>
      </c>
      <c r="P48" s="17"/>
      <c r="Q48" s="126">
        <v>0</v>
      </c>
      <c r="R48" s="127">
        <v>0</v>
      </c>
      <c r="S48" s="32" t="s">
        <v>32</v>
      </c>
      <c r="T48" s="33">
        <f t="shared" si="1"/>
        <v>1</v>
      </c>
      <c r="U48" s="17">
        <v>0</v>
      </c>
      <c r="V48" s="17">
        <v>2.91</v>
      </c>
      <c r="W48" s="128" t="b">
        <v>1</v>
      </c>
      <c r="X48" s="66" t="s">
        <v>31</v>
      </c>
      <c r="Y48" s="129" t="b">
        <v>1</v>
      </c>
      <c r="Z48" s="128" t="str">
        <f>VLOOKUP(B48,'[1]CMU-TPM'!$B$9:$U$95,20,0)</f>
        <v>CNTN</v>
      </c>
      <c r="AA48" s="7">
        <f t="shared" si="0"/>
        <v>1</v>
      </c>
    </row>
    <row r="49" spans="1:27" s="128" customFormat="1" ht="21.95" customHeight="1">
      <c r="A49" s="130">
        <v>42</v>
      </c>
      <c r="B49" s="132">
        <v>2021125062</v>
      </c>
      <c r="C49" s="204" t="s">
        <v>239</v>
      </c>
      <c r="D49" s="219" t="s">
        <v>240</v>
      </c>
      <c r="E49" s="198" t="s">
        <v>241</v>
      </c>
      <c r="F49" s="206">
        <v>34868</v>
      </c>
      <c r="G49" s="216" t="s">
        <v>63</v>
      </c>
      <c r="H49" s="197" t="s">
        <v>37</v>
      </c>
      <c r="I49" s="207">
        <v>2.81</v>
      </c>
      <c r="J49" s="207">
        <v>4</v>
      </c>
      <c r="K49" s="207">
        <v>2.83</v>
      </c>
      <c r="L49" s="73" t="s">
        <v>31</v>
      </c>
      <c r="M49" s="197" t="s">
        <v>38</v>
      </c>
      <c r="N49" s="197" t="s">
        <v>32</v>
      </c>
      <c r="O49" s="17" t="s">
        <v>33</v>
      </c>
      <c r="P49" s="17">
        <v>1</v>
      </c>
      <c r="Q49" s="126">
        <v>0</v>
      </c>
      <c r="R49" s="126">
        <v>0</v>
      </c>
      <c r="S49" s="32" t="s">
        <v>32</v>
      </c>
      <c r="T49" s="33">
        <f t="shared" si="1"/>
        <v>1</v>
      </c>
      <c r="U49" s="17">
        <v>0</v>
      </c>
      <c r="V49" s="17">
        <v>2.83</v>
      </c>
      <c r="W49" s="128" t="b">
        <v>1</v>
      </c>
      <c r="X49" s="66" t="s">
        <v>31</v>
      </c>
      <c r="Y49" s="129" t="b">
        <v>1</v>
      </c>
      <c r="Z49" s="128" t="str">
        <f>VLOOKUP(B49,'[1]CMU-TPM'!$B$9:$U$95,20,0)</f>
        <v>CNTN</v>
      </c>
      <c r="AA49" s="7">
        <f t="shared" si="0"/>
        <v>1</v>
      </c>
    </row>
    <row r="50" spans="1:27" s="128" customFormat="1" ht="21.95" customHeight="1">
      <c r="A50" s="130">
        <v>43</v>
      </c>
      <c r="B50" s="132">
        <v>2021340726</v>
      </c>
      <c r="C50" s="204" t="s">
        <v>242</v>
      </c>
      <c r="D50" s="219" t="s">
        <v>163</v>
      </c>
      <c r="E50" s="198" t="s">
        <v>241</v>
      </c>
      <c r="F50" s="206">
        <v>34939</v>
      </c>
      <c r="G50" s="216" t="s">
        <v>192</v>
      </c>
      <c r="H50" s="197" t="s">
        <v>37</v>
      </c>
      <c r="I50" s="207">
        <v>2.23</v>
      </c>
      <c r="J50" s="207">
        <v>3.15</v>
      </c>
      <c r="K50" s="207">
        <v>2.2599999999999998</v>
      </c>
      <c r="L50" s="73" t="s">
        <v>65</v>
      </c>
      <c r="M50" s="197" t="s">
        <v>38</v>
      </c>
      <c r="N50" s="197" t="s">
        <v>32</v>
      </c>
      <c r="O50" s="17" t="s">
        <v>33</v>
      </c>
      <c r="P50" s="17">
        <v>1</v>
      </c>
      <c r="Q50" s="126">
        <v>0</v>
      </c>
      <c r="R50" s="126">
        <v>0</v>
      </c>
      <c r="S50" s="32" t="s">
        <v>32</v>
      </c>
      <c r="T50" s="33">
        <f t="shared" si="1"/>
        <v>1</v>
      </c>
      <c r="U50" s="17">
        <v>0</v>
      </c>
      <c r="V50" s="17">
        <v>2.27</v>
      </c>
      <c r="W50" s="128" t="b">
        <v>0</v>
      </c>
      <c r="X50" s="66" t="s">
        <v>65</v>
      </c>
      <c r="Y50" s="129" t="b">
        <v>1</v>
      </c>
      <c r="Z50" s="128" t="str">
        <f>VLOOKUP(B50,'[1]CMU-TPM'!$B$9:$U$95,20,0)</f>
        <v>CNTN</v>
      </c>
      <c r="AA50" s="7">
        <f t="shared" si="0"/>
        <v>1</v>
      </c>
    </row>
    <row r="51" spans="1:27" s="128" customFormat="1" ht="21.95" customHeight="1">
      <c r="A51" s="130">
        <v>44</v>
      </c>
      <c r="B51" s="132">
        <v>2021217474</v>
      </c>
      <c r="C51" s="204" t="s">
        <v>243</v>
      </c>
      <c r="D51" s="219" t="s">
        <v>165</v>
      </c>
      <c r="E51" s="198" t="s">
        <v>241</v>
      </c>
      <c r="F51" s="206">
        <v>34775</v>
      </c>
      <c r="G51" s="216" t="s">
        <v>206</v>
      </c>
      <c r="H51" s="197" t="s">
        <v>37</v>
      </c>
      <c r="I51" s="207">
        <v>2.74</v>
      </c>
      <c r="J51" s="207">
        <v>3.33</v>
      </c>
      <c r="K51" s="207">
        <v>2.76</v>
      </c>
      <c r="L51" s="73" t="s">
        <v>31</v>
      </c>
      <c r="M51" s="197" t="s">
        <v>38</v>
      </c>
      <c r="N51" s="197" t="s">
        <v>32</v>
      </c>
      <c r="O51" s="17" t="s">
        <v>33</v>
      </c>
      <c r="P51" s="17">
        <v>1</v>
      </c>
      <c r="Q51" s="126">
        <v>0</v>
      </c>
      <c r="R51" s="126">
        <v>0</v>
      </c>
      <c r="S51" s="32" t="s">
        <v>32</v>
      </c>
      <c r="T51" s="33">
        <f t="shared" si="1"/>
        <v>1</v>
      </c>
      <c r="U51" s="17">
        <v>0</v>
      </c>
      <c r="V51" s="17">
        <v>2.76</v>
      </c>
      <c r="W51" s="128" t="b">
        <v>1</v>
      </c>
      <c r="X51" s="66" t="s">
        <v>31</v>
      </c>
      <c r="Y51" s="129" t="b">
        <v>1</v>
      </c>
      <c r="Z51" s="128" t="str">
        <f>VLOOKUP(B51,'[1]CMU-TPM'!$B$9:$U$95,20,0)</f>
        <v>CNTN</v>
      </c>
      <c r="AA51" s="7">
        <f t="shared" si="0"/>
        <v>1</v>
      </c>
    </row>
    <row r="52" spans="1:27" s="128" customFormat="1" ht="21.95" customHeight="1">
      <c r="A52" s="199">
        <v>45</v>
      </c>
      <c r="B52" s="133">
        <v>2021125633</v>
      </c>
      <c r="C52" s="200" t="s">
        <v>58</v>
      </c>
      <c r="D52" s="220" t="s">
        <v>221</v>
      </c>
      <c r="E52" s="201" t="s">
        <v>241</v>
      </c>
      <c r="F52" s="202">
        <v>35112</v>
      </c>
      <c r="G52" s="217" t="s">
        <v>36</v>
      </c>
      <c r="H52" s="203" t="s">
        <v>37</v>
      </c>
      <c r="I52" s="208">
        <v>2.42</v>
      </c>
      <c r="J52" s="208">
        <v>3.33</v>
      </c>
      <c r="K52" s="208">
        <v>2.44</v>
      </c>
      <c r="L52" s="81" t="s">
        <v>65</v>
      </c>
      <c r="M52" s="203" t="s">
        <v>38</v>
      </c>
      <c r="N52" s="203" t="s">
        <v>32</v>
      </c>
      <c r="O52" s="17" t="s">
        <v>33</v>
      </c>
      <c r="P52" s="17">
        <v>1</v>
      </c>
      <c r="Q52" s="126">
        <v>0</v>
      </c>
      <c r="R52" s="126">
        <v>0</v>
      </c>
      <c r="S52" s="32" t="s">
        <v>32</v>
      </c>
      <c r="T52" s="33">
        <f t="shared" si="1"/>
        <v>1</v>
      </c>
      <c r="U52" s="17">
        <v>0</v>
      </c>
      <c r="V52" s="17">
        <v>2.44</v>
      </c>
      <c r="W52" s="128" t="b">
        <v>1</v>
      </c>
      <c r="X52" s="66" t="s">
        <v>65</v>
      </c>
      <c r="Y52" s="129" t="b">
        <v>1</v>
      </c>
      <c r="Z52" s="128" t="str">
        <f>VLOOKUP(B52,'[1]CMU-TPM'!$B$9:$U$95,20,0)</f>
        <v>CNTN</v>
      </c>
      <c r="AA52" s="7">
        <f t="shared" si="0"/>
        <v>1</v>
      </c>
    </row>
    <row r="53" spans="1:27">
      <c r="A53" s="44"/>
      <c r="B53" s="110"/>
      <c r="C53" s="111"/>
      <c r="D53" s="110"/>
      <c r="E53" s="112"/>
      <c r="F53" s="112"/>
      <c r="G53" s="134"/>
      <c r="H53" s="134"/>
      <c r="I53" s="114"/>
      <c r="J53" s="114"/>
      <c r="K53" s="115"/>
      <c r="L53" s="114"/>
      <c r="M53" s="135"/>
      <c r="N53" s="114"/>
      <c r="O53" s="17"/>
      <c r="P53" s="17"/>
      <c r="Q53" s="44"/>
      <c r="R53" s="45"/>
      <c r="S53" s="45"/>
      <c r="T53" s="17"/>
      <c r="U53" s="17"/>
      <c r="V53" s="17"/>
    </row>
    <row r="54" spans="1:27" ht="15">
      <c r="A54" s="10"/>
      <c r="B54" s="12"/>
      <c r="C54" s="46"/>
      <c r="D54" s="12"/>
      <c r="E54" s="12"/>
      <c r="F54" s="10"/>
      <c r="G54" s="10"/>
      <c r="H54" s="10"/>
      <c r="I54" s="10"/>
      <c r="J54" s="10"/>
      <c r="K54" s="136"/>
      <c r="L54" s="48" t="s">
        <v>178</v>
      </c>
      <c r="M54" s="10"/>
      <c r="N54" s="10"/>
      <c r="O54" s="12"/>
      <c r="P54" s="12"/>
      <c r="Q54" s="10"/>
      <c r="R54" s="12"/>
      <c r="S54" s="12"/>
      <c r="T54" s="12"/>
      <c r="U54" s="12"/>
      <c r="V54" s="12"/>
    </row>
    <row r="55" spans="1:27" ht="15">
      <c r="A55" s="8"/>
      <c r="B55" s="5"/>
      <c r="C55" s="49" t="s">
        <v>67</v>
      </c>
      <c r="D55" s="5"/>
      <c r="E55" s="5"/>
      <c r="F55" s="8"/>
      <c r="G55" s="8"/>
      <c r="H55" s="8"/>
      <c r="I55" s="8"/>
      <c r="J55" s="8"/>
      <c r="K55" s="8"/>
      <c r="L55" s="1" t="s">
        <v>68</v>
      </c>
      <c r="M55" s="8"/>
      <c r="N55" s="1"/>
      <c r="O55" s="5"/>
      <c r="P55" s="5"/>
      <c r="Q55" s="8"/>
      <c r="R55" s="5"/>
      <c r="S55" s="5"/>
      <c r="T55" s="5"/>
      <c r="U55" s="5"/>
      <c r="V55" s="5"/>
    </row>
    <row r="57" spans="1:27">
      <c r="A57" s="84"/>
      <c r="O57" s="50">
        <f>COUNTIF($O$8:$O$52,"CNTN")</f>
        <v>45</v>
      </c>
    </row>
    <row r="58" spans="1:27" s="50" customFormat="1">
      <c r="B58" s="51"/>
      <c r="C58" s="52"/>
      <c r="D58" s="52"/>
      <c r="E58" s="52"/>
      <c r="K58" s="137"/>
      <c r="L58" s="10"/>
      <c r="M58" s="10"/>
      <c r="N58" s="10"/>
      <c r="R58" s="52"/>
      <c r="S58" s="52"/>
      <c r="T58" s="52"/>
      <c r="U58" s="52"/>
      <c r="V58" s="52"/>
      <c r="W58" s="84"/>
    </row>
    <row r="59" spans="1:27" s="50" customFormat="1">
      <c r="B59" s="51"/>
      <c r="C59" s="52"/>
      <c r="D59" s="52"/>
      <c r="E59" s="52"/>
      <c r="K59" s="137"/>
      <c r="L59" s="10"/>
      <c r="M59" s="10"/>
      <c r="N59" s="10"/>
      <c r="O59" s="10"/>
      <c r="P59" s="10"/>
      <c r="Q59" s="73" t="s">
        <v>47</v>
      </c>
      <c r="R59" s="52">
        <f>COUNTIF($L$8:$L$48,Q59)</f>
        <v>1</v>
      </c>
      <c r="S59" s="52"/>
      <c r="T59" s="52"/>
      <c r="U59" s="52">
        <v>1</v>
      </c>
      <c r="V59" s="52"/>
      <c r="W59" s="84"/>
    </row>
    <row r="60" spans="1:27">
      <c r="Q60" s="73" t="s">
        <v>41</v>
      </c>
      <c r="R60" s="52">
        <f t="shared" ref="R60:R62" si="2">COUNTIF($L$8:$L$48,Q60)</f>
        <v>17</v>
      </c>
      <c r="U60" s="52">
        <v>17</v>
      </c>
    </row>
    <row r="61" spans="1:27" s="50" customFormat="1" ht="14.25">
      <c r="B61" s="51"/>
      <c r="C61" s="49" t="s">
        <v>69</v>
      </c>
      <c r="D61" s="52"/>
      <c r="E61" s="52"/>
      <c r="K61" s="137"/>
      <c r="O61" s="52"/>
      <c r="P61" s="52"/>
      <c r="Q61" s="73" t="s">
        <v>31</v>
      </c>
      <c r="R61" s="52">
        <f t="shared" si="2"/>
        <v>22</v>
      </c>
      <c r="S61" s="52"/>
      <c r="T61" s="52"/>
      <c r="U61" s="52">
        <v>22</v>
      </c>
      <c r="V61" s="52"/>
      <c r="W61" s="84"/>
    </row>
    <row r="62" spans="1:27">
      <c r="Q62" s="73" t="s">
        <v>65</v>
      </c>
      <c r="R62" s="52">
        <f t="shared" si="2"/>
        <v>1</v>
      </c>
      <c r="U62" s="52">
        <v>1</v>
      </c>
    </row>
    <row r="63" spans="1:27">
      <c r="Q63" s="52"/>
    </row>
    <row r="64" spans="1:27">
      <c r="Q64" s="52"/>
      <c r="R64" s="52">
        <f>SUM(R59:R62)</f>
        <v>41</v>
      </c>
    </row>
  </sheetData>
  <autoFilter ref="A7:Y52"/>
  <mergeCells count="22">
    <mergeCell ref="A1:C1"/>
    <mergeCell ref="D1:N1"/>
    <mergeCell ref="A2:C2"/>
    <mergeCell ref="D2:N2"/>
    <mergeCell ref="D3:N3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  <mergeCell ref="Q6:Q7"/>
    <mergeCell ref="R6:R7"/>
    <mergeCell ref="S6:S7"/>
  </mergeCells>
  <conditionalFormatting sqref="W8:W52 Y8:Y52">
    <cfRule type="cellIs" dxfId="33" priority="19" operator="notEqual">
      <formula>TRUE</formula>
    </cfRule>
  </conditionalFormatting>
  <conditionalFormatting sqref="O8:O52">
    <cfRule type="cellIs" dxfId="32" priority="18" operator="notEqual">
      <formula>"CNTN"</formula>
    </cfRule>
  </conditionalFormatting>
  <conditionalFormatting sqref="O8:O48">
    <cfRule type="cellIs" dxfId="31" priority="3" operator="notEqual">
      <formula>"CNTN"</formula>
    </cfRule>
  </conditionalFormatting>
  <conditionalFormatting sqref="T8:T52">
    <cfRule type="cellIs" dxfId="30" priority="1" operator="notEqual">
      <formula>1</formula>
    </cfRule>
    <cfRule type="cellIs" dxfId="29" priority="2" operator="notEqual">
      <formula>1</formula>
    </cfRule>
  </conditionalFormatting>
  <pageMargins left="0.24" right="0.24" top="0.38" bottom="0.41" header="0.3" footer="0.3"/>
  <pageSetup paperSize="9" scale="85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AA8" sqref="AA8"/>
    </sheetView>
  </sheetViews>
  <sheetFormatPr defaultRowHeight="12.75"/>
  <cols>
    <col min="1" max="1" width="4" style="50" customWidth="1"/>
    <col min="2" max="2" width="10.42578125" style="51" customWidth="1"/>
    <col min="3" max="3" width="9.85546875" style="52" customWidth="1"/>
    <col min="4" max="4" width="7.140625" style="52" customWidth="1"/>
    <col min="5" max="5" width="11.5703125" style="52" customWidth="1"/>
    <col min="6" max="6" width="9" style="52" customWidth="1"/>
    <col min="7" max="7" width="8.85546875" style="52" customWidth="1"/>
    <col min="8" max="8" width="5.7109375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8.28515625" style="50" customWidth="1"/>
    <col min="13" max="13" width="8.42578125" style="50" customWidth="1"/>
    <col min="14" max="14" width="6.28515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8" width="14" style="52" hidden="1" customWidth="1"/>
    <col min="19" max="20" width="0" style="52" hidden="1" customWidth="1"/>
    <col min="21" max="21" width="13.42578125" style="52" hidden="1" customWidth="1"/>
    <col min="22" max="22" width="15" style="7" hidden="1" customWidth="1"/>
    <col min="23" max="24" width="0" style="7" hidden="1" customWidth="1"/>
    <col min="25" max="258" width="9.140625" style="7"/>
    <col min="259" max="259" width="4" style="7" customWidth="1"/>
    <col min="260" max="260" width="8.7109375" style="7" customWidth="1"/>
    <col min="261" max="261" width="9" style="7" customWidth="1"/>
    <col min="262" max="262" width="6.42578125" style="7" bestFit="1" customWidth="1"/>
    <col min="263" max="263" width="6.85546875" style="7" customWidth="1"/>
    <col min="264" max="264" width="8.7109375" style="7" customWidth="1"/>
    <col min="265" max="265" width="5.7109375" style="7" customWidth="1"/>
    <col min="266" max="267" width="7.28515625" style="7" bestFit="1" customWidth="1"/>
    <col min="268" max="268" width="7.42578125" style="7" bestFit="1" customWidth="1"/>
    <col min="269" max="269" width="6.28515625" style="7" customWidth="1"/>
    <col min="270" max="270" width="9.28515625" style="7" customWidth="1"/>
    <col min="271" max="271" width="9" style="7" customWidth="1"/>
    <col min="272" max="272" width="5.85546875" style="7" customWidth="1"/>
    <col min="273" max="274" width="9.140625" style="7"/>
    <col min="275" max="275" width="14" style="7" bestFit="1" customWidth="1"/>
    <col min="276" max="276" width="9.140625" style="7"/>
    <col min="277" max="277" width="13.42578125" style="7" bestFit="1" customWidth="1"/>
    <col min="278" max="278" width="14.28515625" style="7" bestFit="1" customWidth="1"/>
    <col min="279" max="514" width="9.140625" style="7"/>
    <col min="515" max="515" width="4" style="7" customWidth="1"/>
    <col min="516" max="516" width="8.7109375" style="7" customWidth="1"/>
    <col min="517" max="517" width="9" style="7" customWidth="1"/>
    <col min="518" max="518" width="6.42578125" style="7" bestFit="1" customWidth="1"/>
    <col min="519" max="519" width="6.85546875" style="7" customWidth="1"/>
    <col min="520" max="520" width="8.7109375" style="7" customWidth="1"/>
    <col min="521" max="521" width="5.7109375" style="7" customWidth="1"/>
    <col min="522" max="523" width="7.28515625" style="7" bestFit="1" customWidth="1"/>
    <col min="524" max="524" width="7.42578125" style="7" bestFit="1" customWidth="1"/>
    <col min="525" max="525" width="6.28515625" style="7" customWidth="1"/>
    <col min="526" max="526" width="9.28515625" style="7" customWidth="1"/>
    <col min="527" max="527" width="9" style="7" customWidth="1"/>
    <col min="528" max="528" width="5.85546875" style="7" customWidth="1"/>
    <col min="529" max="530" width="9.140625" style="7"/>
    <col min="531" max="531" width="14" style="7" bestFit="1" customWidth="1"/>
    <col min="532" max="532" width="9.140625" style="7"/>
    <col min="533" max="533" width="13.42578125" style="7" bestFit="1" customWidth="1"/>
    <col min="534" max="534" width="14.28515625" style="7" bestFit="1" customWidth="1"/>
    <col min="535" max="770" width="9.140625" style="7"/>
    <col min="771" max="771" width="4" style="7" customWidth="1"/>
    <col min="772" max="772" width="8.7109375" style="7" customWidth="1"/>
    <col min="773" max="773" width="9" style="7" customWidth="1"/>
    <col min="774" max="774" width="6.42578125" style="7" bestFit="1" customWidth="1"/>
    <col min="775" max="775" width="6.85546875" style="7" customWidth="1"/>
    <col min="776" max="776" width="8.7109375" style="7" customWidth="1"/>
    <col min="777" max="777" width="5.7109375" style="7" customWidth="1"/>
    <col min="778" max="779" width="7.28515625" style="7" bestFit="1" customWidth="1"/>
    <col min="780" max="780" width="7.42578125" style="7" bestFit="1" customWidth="1"/>
    <col min="781" max="781" width="6.28515625" style="7" customWidth="1"/>
    <col min="782" max="782" width="9.28515625" style="7" customWidth="1"/>
    <col min="783" max="783" width="9" style="7" customWidth="1"/>
    <col min="784" max="784" width="5.85546875" style="7" customWidth="1"/>
    <col min="785" max="786" width="9.140625" style="7"/>
    <col min="787" max="787" width="14" style="7" bestFit="1" customWidth="1"/>
    <col min="788" max="788" width="9.140625" style="7"/>
    <col min="789" max="789" width="13.42578125" style="7" bestFit="1" customWidth="1"/>
    <col min="790" max="790" width="14.28515625" style="7" bestFit="1" customWidth="1"/>
    <col min="791" max="1026" width="9.140625" style="7"/>
    <col min="1027" max="1027" width="4" style="7" customWidth="1"/>
    <col min="1028" max="1028" width="8.7109375" style="7" customWidth="1"/>
    <col min="1029" max="1029" width="9" style="7" customWidth="1"/>
    <col min="1030" max="1030" width="6.42578125" style="7" bestFit="1" customWidth="1"/>
    <col min="1031" max="1031" width="6.85546875" style="7" customWidth="1"/>
    <col min="1032" max="1032" width="8.7109375" style="7" customWidth="1"/>
    <col min="1033" max="1033" width="5.7109375" style="7" customWidth="1"/>
    <col min="1034" max="1035" width="7.28515625" style="7" bestFit="1" customWidth="1"/>
    <col min="1036" max="1036" width="7.42578125" style="7" bestFit="1" customWidth="1"/>
    <col min="1037" max="1037" width="6.28515625" style="7" customWidth="1"/>
    <col min="1038" max="1038" width="9.28515625" style="7" customWidth="1"/>
    <col min="1039" max="1039" width="9" style="7" customWidth="1"/>
    <col min="1040" max="1040" width="5.85546875" style="7" customWidth="1"/>
    <col min="1041" max="1042" width="9.140625" style="7"/>
    <col min="1043" max="1043" width="14" style="7" bestFit="1" customWidth="1"/>
    <col min="1044" max="1044" width="9.140625" style="7"/>
    <col min="1045" max="1045" width="13.42578125" style="7" bestFit="1" customWidth="1"/>
    <col min="1046" max="1046" width="14.28515625" style="7" bestFit="1" customWidth="1"/>
    <col min="1047" max="1282" width="9.140625" style="7"/>
    <col min="1283" max="1283" width="4" style="7" customWidth="1"/>
    <col min="1284" max="1284" width="8.7109375" style="7" customWidth="1"/>
    <col min="1285" max="1285" width="9" style="7" customWidth="1"/>
    <col min="1286" max="1286" width="6.42578125" style="7" bestFit="1" customWidth="1"/>
    <col min="1287" max="1287" width="6.85546875" style="7" customWidth="1"/>
    <col min="1288" max="1288" width="8.7109375" style="7" customWidth="1"/>
    <col min="1289" max="1289" width="5.7109375" style="7" customWidth="1"/>
    <col min="1290" max="1291" width="7.28515625" style="7" bestFit="1" customWidth="1"/>
    <col min="1292" max="1292" width="7.42578125" style="7" bestFit="1" customWidth="1"/>
    <col min="1293" max="1293" width="6.28515625" style="7" customWidth="1"/>
    <col min="1294" max="1294" width="9.28515625" style="7" customWidth="1"/>
    <col min="1295" max="1295" width="9" style="7" customWidth="1"/>
    <col min="1296" max="1296" width="5.85546875" style="7" customWidth="1"/>
    <col min="1297" max="1298" width="9.140625" style="7"/>
    <col min="1299" max="1299" width="14" style="7" bestFit="1" customWidth="1"/>
    <col min="1300" max="1300" width="9.140625" style="7"/>
    <col min="1301" max="1301" width="13.42578125" style="7" bestFit="1" customWidth="1"/>
    <col min="1302" max="1302" width="14.28515625" style="7" bestFit="1" customWidth="1"/>
    <col min="1303" max="1538" width="9.140625" style="7"/>
    <col min="1539" max="1539" width="4" style="7" customWidth="1"/>
    <col min="1540" max="1540" width="8.7109375" style="7" customWidth="1"/>
    <col min="1541" max="1541" width="9" style="7" customWidth="1"/>
    <col min="1542" max="1542" width="6.42578125" style="7" bestFit="1" customWidth="1"/>
    <col min="1543" max="1543" width="6.85546875" style="7" customWidth="1"/>
    <col min="1544" max="1544" width="8.7109375" style="7" customWidth="1"/>
    <col min="1545" max="1545" width="5.7109375" style="7" customWidth="1"/>
    <col min="1546" max="1547" width="7.28515625" style="7" bestFit="1" customWidth="1"/>
    <col min="1548" max="1548" width="7.42578125" style="7" bestFit="1" customWidth="1"/>
    <col min="1549" max="1549" width="6.28515625" style="7" customWidth="1"/>
    <col min="1550" max="1550" width="9.28515625" style="7" customWidth="1"/>
    <col min="1551" max="1551" width="9" style="7" customWidth="1"/>
    <col min="1552" max="1552" width="5.85546875" style="7" customWidth="1"/>
    <col min="1553" max="1554" width="9.140625" style="7"/>
    <col min="1555" max="1555" width="14" style="7" bestFit="1" customWidth="1"/>
    <col min="1556" max="1556" width="9.140625" style="7"/>
    <col min="1557" max="1557" width="13.42578125" style="7" bestFit="1" customWidth="1"/>
    <col min="1558" max="1558" width="14.28515625" style="7" bestFit="1" customWidth="1"/>
    <col min="1559" max="1794" width="9.140625" style="7"/>
    <col min="1795" max="1795" width="4" style="7" customWidth="1"/>
    <col min="1796" max="1796" width="8.7109375" style="7" customWidth="1"/>
    <col min="1797" max="1797" width="9" style="7" customWidth="1"/>
    <col min="1798" max="1798" width="6.42578125" style="7" bestFit="1" customWidth="1"/>
    <col min="1799" max="1799" width="6.85546875" style="7" customWidth="1"/>
    <col min="1800" max="1800" width="8.7109375" style="7" customWidth="1"/>
    <col min="1801" max="1801" width="5.7109375" style="7" customWidth="1"/>
    <col min="1802" max="1803" width="7.28515625" style="7" bestFit="1" customWidth="1"/>
    <col min="1804" max="1804" width="7.42578125" style="7" bestFit="1" customWidth="1"/>
    <col min="1805" max="1805" width="6.28515625" style="7" customWidth="1"/>
    <col min="1806" max="1806" width="9.28515625" style="7" customWidth="1"/>
    <col min="1807" max="1807" width="9" style="7" customWidth="1"/>
    <col min="1808" max="1808" width="5.85546875" style="7" customWidth="1"/>
    <col min="1809" max="1810" width="9.140625" style="7"/>
    <col min="1811" max="1811" width="14" style="7" bestFit="1" customWidth="1"/>
    <col min="1812" max="1812" width="9.140625" style="7"/>
    <col min="1813" max="1813" width="13.42578125" style="7" bestFit="1" customWidth="1"/>
    <col min="1814" max="1814" width="14.28515625" style="7" bestFit="1" customWidth="1"/>
    <col min="1815" max="2050" width="9.140625" style="7"/>
    <col min="2051" max="2051" width="4" style="7" customWidth="1"/>
    <col min="2052" max="2052" width="8.7109375" style="7" customWidth="1"/>
    <col min="2053" max="2053" width="9" style="7" customWidth="1"/>
    <col min="2054" max="2054" width="6.42578125" style="7" bestFit="1" customWidth="1"/>
    <col min="2055" max="2055" width="6.85546875" style="7" customWidth="1"/>
    <col min="2056" max="2056" width="8.7109375" style="7" customWidth="1"/>
    <col min="2057" max="2057" width="5.7109375" style="7" customWidth="1"/>
    <col min="2058" max="2059" width="7.28515625" style="7" bestFit="1" customWidth="1"/>
    <col min="2060" max="2060" width="7.42578125" style="7" bestFit="1" customWidth="1"/>
    <col min="2061" max="2061" width="6.28515625" style="7" customWidth="1"/>
    <col min="2062" max="2062" width="9.28515625" style="7" customWidth="1"/>
    <col min="2063" max="2063" width="9" style="7" customWidth="1"/>
    <col min="2064" max="2064" width="5.85546875" style="7" customWidth="1"/>
    <col min="2065" max="2066" width="9.140625" style="7"/>
    <col min="2067" max="2067" width="14" style="7" bestFit="1" customWidth="1"/>
    <col min="2068" max="2068" width="9.140625" style="7"/>
    <col min="2069" max="2069" width="13.42578125" style="7" bestFit="1" customWidth="1"/>
    <col min="2070" max="2070" width="14.28515625" style="7" bestFit="1" customWidth="1"/>
    <col min="2071" max="2306" width="9.140625" style="7"/>
    <col min="2307" max="2307" width="4" style="7" customWidth="1"/>
    <col min="2308" max="2308" width="8.7109375" style="7" customWidth="1"/>
    <col min="2309" max="2309" width="9" style="7" customWidth="1"/>
    <col min="2310" max="2310" width="6.42578125" style="7" bestFit="1" customWidth="1"/>
    <col min="2311" max="2311" width="6.85546875" style="7" customWidth="1"/>
    <col min="2312" max="2312" width="8.7109375" style="7" customWidth="1"/>
    <col min="2313" max="2313" width="5.7109375" style="7" customWidth="1"/>
    <col min="2314" max="2315" width="7.28515625" style="7" bestFit="1" customWidth="1"/>
    <col min="2316" max="2316" width="7.42578125" style="7" bestFit="1" customWidth="1"/>
    <col min="2317" max="2317" width="6.28515625" style="7" customWidth="1"/>
    <col min="2318" max="2318" width="9.28515625" style="7" customWidth="1"/>
    <col min="2319" max="2319" width="9" style="7" customWidth="1"/>
    <col min="2320" max="2320" width="5.85546875" style="7" customWidth="1"/>
    <col min="2321" max="2322" width="9.140625" style="7"/>
    <col min="2323" max="2323" width="14" style="7" bestFit="1" customWidth="1"/>
    <col min="2324" max="2324" width="9.140625" style="7"/>
    <col min="2325" max="2325" width="13.42578125" style="7" bestFit="1" customWidth="1"/>
    <col min="2326" max="2326" width="14.28515625" style="7" bestFit="1" customWidth="1"/>
    <col min="2327" max="2562" width="9.140625" style="7"/>
    <col min="2563" max="2563" width="4" style="7" customWidth="1"/>
    <col min="2564" max="2564" width="8.7109375" style="7" customWidth="1"/>
    <col min="2565" max="2565" width="9" style="7" customWidth="1"/>
    <col min="2566" max="2566" width="6.42578125" style="7" bestFit="1" customWidth="1"/>
    <col min="2567" max="2567" width="6.85546875" style="7" customWidth="1"/>
    <col min="2568" max="2568" width="8.7109375" style="7" customWidth="1"/>
    <col min="2569" max="2569" width="5.7109375" style="7" customWidth="1"/>
    <col min="2570" max="2571" width="7.28515625" style="7" bestFit="1" customWidth="1"/>
    <col min="2572" max="2572" width="7.42578125" style="7" bestFit="1" customWidth="1"/>
    <col min="2573" max="2573" width="6.28515625" style="7" customWidth="1"/>
    <col min="2574" max="2574" width="9.28515625" style="7" customWidth="1"/>
    <col min="2575" max="2575" width="9" style="7" customWidth="1"/>
    <col min="2576" max="2576" width="5.85546875" style="7" customWidth="1"/>
    <col min="2577" max="2578" width="9.140625" style="7"/>
    <col min="2579" max="2579" width="14" style="7" bestFit="1" customWidth="1"/>
    <col min="2580" max="2580" width="9.140625" style="7"/>
    <col min="2581" max="2581" width="13.42578125" style="7" bestFit="1" customWidth="1"/>
    <col min="2582" max="2582" width="14.28515625" style="7" bestFit="1" customWidth="1"/>
    <col min="2583" max="2818" width="9.140625" style="7"/>
    <col min="2819" max="2819" width="4" style="7" customWidth="1"/>
    <col min="2820" max="2820" width="8.7109375" style="7" customWidth="1"/>
    <col min="2821" max="2821" width="9" style="7" customWidth="1"/>
    <col min="2822" max="2822" width="6.42578125" style="7" bestFit="1" customWidth="1"/>
    <col min="2823" max="2823" width="6.85546875" style="7" customWidth="1"/>
    <col min="2824" max="2824" width="8.7109375" style="7" customWidth="1"/>
    <col min="2825" max="2825" width="5.7109375" style="7" customWidth="1"/>
    <col min="2826" max="2827" width="7.28515625" style="7" bestFit="1" customWidth="1"/>
    <col min="2828" max="2828" width="7.42578125" style="7" bestFit="1" customWidth="1"/>
    <col min="2829" max="2829" width="6.28515625" style="7" customWidth="1"/>
    <col min="2830" max="2830" width="9.28515625" style="7" customWidth="1"/>
    <col min="2831" max="2831" width="9" style="7" customWidth="1"/>
    <col min="2832" max="2832" width="5.85546875" style="7" customWidth="1"/>
    <col min="2833" max="2834" width="9.140625" style="7"/>
    <col min="2835" max="2835" width="14" style="7" bestFit="1" customWidth="1"/>
    <col min="2836" max="2836" width="9.140625" style="7"/>
    <col min="2837" max="2837" width="13.42578125" style="7" bestFit="1" customWidth="1"/>
    <col min="2838" max="2838" width="14.28515625" style="7" bestFit="1" customWidth="1"/>
    <col min="2839" max="3074" width="9.140625" style="7"/>
    <col min="3075" max="3075" width="4" style="7" customWidth="1"/>
    <col min="3076" max="3076" width="8.7109375" style="7" customWidth="1"/>
    <col min="3077" max="3077" width="9" style="7" customWidth="1"/>
    <col min="3078" max="3078" width="6.42578125" style="7" bestFit="1" customWidth="1"/>
    <col min="3079" max="3079" width="6.85546875" style="7" customWidth="1"/>
    <col min="3080" max="3080" width="8.7109375" style="7" customWidth="1"/>
    <col min="3081" max="3081" width="5.7109375" style="7" customWidth="1"/>
    <col min="3082" max="3083" width="7.28515625" style="7" bestFit="1" customWidth="1"/>
    <col min="3084" max="3084" width="7.42578125" style="7" bestFit="1" customWidth="1"/>
    <col min="3085" max="3085" width="6.28515625" style="7" customWidth="1"/>
    <col min="3086" max="3086" width="9.28515625" style="7" customWidth="1"/>
    <col min="3087" max="3087" width="9" style="7" customWidth="1"/>
    <col min="3088" max="3088" width="5.85546875" style="7" customWidth="1"/>
    <col min="3089" max="3090" width="9.140625" style="7"/>
    <col min="3091" max="3091" width="14" style="7" bestFit="1" customWidth="1"/>
    <col min="3092" max="3092" width="9.140625" style="7"/>
    <col min="3093" max="3093" width="13.42578125" style="7" bestFit="1" customWidth="1"/>
    <col min="3094" max="3094" width="14.28515625" style="7" bestFit="1" customWidth="1"/>
    <col min="3095" max="3330" width="9.140625" style="7"/>
    <col min="3331" max="3331" width="4" style="7" customWidth="1"/>
    <col min="3332" max="3332" width="8.7109375" style="7" customWidth="1"/>
    <col min="3333" max="3333" width="9" style="7" customWidth="1"/>
    <col min="3334" max="3334" width="6.42578125" style="7" bestFit="1" customWidth="1"/>
    <col min="3335" max="3335" width="6.85546875" style="7" customWidth="1"/>
    <col min="3336" max="3336" width="8.7109375" style="7" customWidth="1"/>
    <col min="3337" max="3337" width="5.7109375" style="7" customWidth="1"/>
    <col min="3338" max="3339" width="7.28515625" style="7" bestFit="1" customWidth="1"/>
    <col min="3340" max="3340" width="7.42578125" style="7" bestFit="1" customWidth="1"/>
    <col min="3341" max="3341" width="6.28515625" style="7" customWidth="1"/>
    <col min="3342" max="3342" width="9.28515625" style="7" customWidth="1"/>
    <col min="3343" max="3343" width="9" style="7" customWidth="1"/>
    <col min="3344" max="3344" width="5.85546875" style="7" customWidth="1"/>
    <col min="3345" max="3346" width="9.140625" style="7"/>
    <col min="3347" max="3347" width="14" style="7" bestFit="1" customWidth="1"/>
    <col min="3348" max="3348" width="9.140625" style="7"/>
    <col min="3349" max="3349" width="13.42578125" style="7" bestFit="1" customWidth="1"/>
    <col min="3350" max="3350" width="14.28515625" style="7" bestFit="1" customWidth="1"/>
    <col min="3351" max="3586" width="9.140625" style="7"/>
    <col min="3587" max="3587" width="4" style="7" customWidth="1"/>
    <col min="3588" max="3588" width="8.7109375" style="7" customWidth="1"/>
    <col min="3589" max="3589" width="9" style="7" customWidth="1"/>
    <col min="3590" max="3590" width="6.42578125" style="7" bestFit="1" customWidth="1"/>
    <col min="3591" max="3591" width="6.85546875" style="7" customWidth="1"/>
    <col min="3592" max="3592" width="8.7109375" style="7" customWidth="1"/>
    <col min="3593" max="3593" width="5.7109375" style="7" customWidth="1"/>
    <col min="3594" max="3595" width="7.28515625" style="7" bestFit="1" customWidth="1"/>
    <col min="3596" max="3596" width="7.42578125" style="7" bestFit="1" customWidth="1"/>
    <col min="3597" max="3597" width="6.28515625" style="7" customWidth="1"/>
    <col min="3598" max="3598" width="9.28515625" style="7" customWidth="1"/>
    <col min="3599" max="3599" width="9" style="7" customWidth="1"/>
    <col min="3600" max="3600" width="5.85546875" style="7" customWidth="1"/>
    <col min="3601" max="3602" width="9.140625" style="7"/>
    <col min="3603" max="3603" width="14" style="7" bestFit="1" customWidth="1"/>
    <col min="3604" max="3604" width="9.140625" style="7"/>
    <col min="3605" max="3605" width="13.42578125" style="7" bestFit="1" customWidth="1"/>
    <col min="3606" max="3606" width="14.28515625" style="7" bestFit="1" customWidth="1"/>
    <col min="3607" max="3842" width="9.140625" style="7"/>
    <col min="3843" max="3843" width="4" style="7" customWidth="1"/>
    <col min="3844" max="3844" width="8.7109375" style="7" customWidth="1"/>
    <col min="3845" max="3845" width="9" style="7" customWidth="1"/>
    <col min="3846" max="3846" width="6.42578125" style="7" bestFit="1" customWidth="1"/>
    <col min="3847" max="3847" width="6.85546875" style="7" customWidth="1"/>
    <col min="3848" max="3848" width="8.7109375" style="7" customWidth="1"/>
    <col min="3849" max="3849" width="5.7109375" style="7" customWidth="1"/>
    <col min="3850" max="3851" width="7.28515625" style="7" bestFit="1" customWidth="1"/>
    <col min="3852" max="3852" width="7.42578125" style="7" bestFit="1" customWidth="1"/>
    <col min="3853" max="3853" width="6.28515625" style="7" customWidth="1"/>
    <col min="3854" max="3854" width="9.28515625" style="7" customWidth="1"/>
    <col min="3855" max="3855" width="9" style="7" customWidth="1"/>
    <col min="3856" max="3856" width="5.85546875" style="7" customWidth="1"/>
    <col min="3857" max="3858" width="9.140625" style="7"/>
    <col min="3859" max="3859" width="14" style="7" bestFit="1" customWidth="1"/>
    <col min="3860" max="3860" width="9.140625" style="7"/>
    <col min="3861" max="3861" width="13.42578125" style="7" bestFit="1" customWidth="1"/>
    <col min="3862" max="3862" width="14.28515625" style="7" bestFit="1" customWidth="1"/>
    <col min="3863" max="4098" width="9.140625" style="7"/>
    <col min="4099" max="4099" width="4" style="7" customWidth="1"/>
    <col min="4100" max="4100" width="8.7109375" style="7" customWidth="1"/>
    <col min="4101" max="4101" width="9" style="7" customWidth="1"/>
    <col min="4102" max="4102" width="6.42578125" style="7" bestFit="1" customWidth="1"/>
    <col min="4103" max="4103" width="6.85546875" style="7" customWidth="1"/>
    <col min="4104" max="4104" width="8.7109375" style="7" customWidth="1"/>
    <col min="4105" max="4105" width="5.7109375" style="7" customWidth="1"/>
    <col min="4106" max="4107" width="7.28515625" style="7" bestFit="1" customWidth="1"/>
    <col min="4108" max="4108" width="7.42578125" style="7" bestFit="1" customWidth="1"/>
    <col min="4109" max="4109" width="6.28515625" style="7" customWidth="1"/>
    <col min="4110" max="4110" width="9.28515625" style="7" customWidth="1"/>
    <col min="4111" max="4111" width="9" style="7" customWidth="1"/>
    <col min="4112" max="4112" width="5.85546875" style="7" customWidth="1"/>
    <col min="4113" max="4114" width="9.140625" style="7"/>
    <col min="4115" max="4115" width="14" style="7" bestFit="1" customWidth="1"/>
    <col min="4116" max="4116" width="9.140625" style="7"/>
    <col min="4117" max="4117" width="13.42578125" style="7" bestFit="1" customWidth="1"/>
    <col min="4118" max="4118" width="14.28515625" style="7" bestFit="1" customWidth="1"/>
    <col min="4119" max="4354" width="9.140625" style="7"/>
    <col min="4355" max="4355" width="4" style="7" customWidth="1"/>
    <col min="4356" max="4356" width="8.7109375" style="7" customWidth="1"/>
    <col min="4357" max="4357" width="9" style="7" customWidth="1"/>
    <col min="4358" max="4358" width="6.42578125" style="7" bestFit="1" customWidth="1"/>
    <col min="4359" max="4359" width="6.85546875" style="7" customWidth="1"/>
    <col min="4360" max="4360" width="8.7109375" style="7" customWidth="1"/>
    <col min="4361" max="4361" width="5.7109375" style="7" customWidth="1"/>
    <col min="4362" max="4363" width="7.28515625" style="7" bestFit="1" customWidth="1"/>
    <col min="4364" max="4364" width="7.42578125" style="7" bestFit="1" customWidth="1"/>
    <col min="4365" max="4365" width="6.28515625" style="7" customWidth="1"/>
    <col min="4366" max="4366" width="9.28515625" style="7" customWidth="1"/>
    <col min="4367" max="4367" width="9" style="7" customWidth="1"/>
    <col min="4368" max="4368" width="5.85546875" style="7" customWidth="1"/>
    <col min="4369" max="4370" width="9.140625" style="7"/>
    <col min="4371" max="4371" width="14" style="7" bestFit="1" customWidth="1"/>
    <col min="4372" max="4372" width="9.140625" style="7"/>
    <col min="4373" max="4373" width="13.42578125" style="7" bestFit="1" customWidth="1"/>
    <col min="4374" max="4374" width="14.28515625" style="7" bestFit="1" customWidth="1"/>
    <col min="4375" max="4610" width="9.140625" style="7"/>
    <col min="4611" max="4611" width="4" style="7" customWidth="1"/>
    <col min="4612" max="4612" width="8.7109375" style="7" customWidth="1"/>
    <col min="4613" max="4613" width="9" style="7" customWidth="1"/>
    <col min="4614" max="4614" width="6.42578125" style="7" bestFit="1" customWidth="1"/>
    <col min="4615" max="4615" width="6.85546875" style="7" customWidth="1"/>
    <col min="4616" max="4616" width="8.7109375" style="7" customWidth="1"/>
    <col min="4617" max="4617" width="5.7109375" style="7" customWidth="1"/>
    <col min="4618" max="4619" width="7.28515625" style="7" bestFit="1" customWidth="1"/>
    <col min="4620" max="4620" width="7.42578125" style="7" bestFit="1" customWidth="1"/>
    <col min="4621" max="4621" width="6.28515625" style="7" customWidth="1"/>
    <col min="4622" max="4622" width="9.28515625" style="7" customWidth="1"/>
    <col min="4623" max="4623" width="9" style="7" customWidth="1"/>
    <col min="4624" max="4624" width="5.85546875" style="7" customWidth="1"/>
    <col min="4625" max="4626" width="9.140625" style="7"/>
    <col min="4627" max="4627" width="14" style="7" bestFit="1" customWidth="1"/>
    <col min="4628" max="4628" width="9.140625" style="7"/>
    <col min="4629" max="4629" width="13.42578125" style="7" bestFit="1" customWidth="1"/>
    <col min="4630" max="4630" width="14.28515625" style="7" bestFit="1" customWidth="1"/>
    <col min="4631" max="4866" width="9.140625" style="7"/>
    <col min="4867" max="4867" width="4" style="7" customWidth="1"/>
    <col min="4868" max="4868" width="8.7109375" style="7" customWidth="1"/>
    <col min="4869" max="4869" width="9" style="7" customWidth="1"/>
    <col min="4870" max="4870" width="6.42578125" style="7" bestFit="1" customWidth="1"/>
    <col min="4871" max="4871" width="6.85546875" style="7" customWidth="1"/>
    <col min="4872" max="4872" width="8.7109375" style="7" customWidth="1"/>
    <col min="4873" max="4873" width="5.7109375" style="7" customWidth="1"/>
    <col min="4874" max="4875" width="7.28515625" style="7" bestFit="1" customWidth="1"/>
    <col min="4876" max="4876" width="7.42578125" style="7" bestFit="1" customWidth="1"/>
    <col min="4877" max="4877" width="6.28515625" style="7" customWidth="1"/>
    <col min="4878" max="4878" width="9.28515625" style="7" customWidth="1"/>
    <col min="4879" max="4879" width="9" style="7" customWidth="1"/>
    <col min="4880" max="4880" width="5.85546875" style="7" customWidth="1"/>
    <col min="4881" max="4882" width="9.140625" style="7"/>
    <col min="4883" max="4883" width="14" style="7" bestFit="1" customWidth="1"/>
    <col min="4884" max="4884" width="9.140625" style="7"/>
    <col min="4885" max="4885" width="13.42578125" style="7" bestFit="1" customWidth="1"/>
    <col min="4886" max="4886" width="14.28515625" style="7" bestFit="1" customWidth="1"/>
    <col min="4887" max="5122" width="9.140625" style="7"/>
    <col min="5123" max="5123" width="4" style="7" customWidth="1"/>
    <col min="5124" max="5124" width="8.7109375" style="7" customWidth="1"/>
    <col min="5125" max="5125" width="9" style="7" customWidth="1"/>
    <col min="5126" max="5126" width="6.42578125" style="7" bestFit="1" customWidth="1"/>
    <col min="5127" max="5127" width="6.85546875" style="7" customWidth="1"/>
    <col min="5128" max="5128" width="8.7109375" style="7" customWidth="1"/>
    <col min="5129" max="5129" width="5.7109375" style="7" customWidth="1"/>
    <col min="5130" max="5131" width="7.28515625" style="7" bestFit="1" customWidth="1"/>
    <col min="5132" max="5132" width="7.42578125" style="7" bestFit="1" customWidth="1"/>
    <col min="5133" max="5133" width="6.28515625" style="7" customWidth="1"/>
    <col min="5134" max="5134" width="9.28515625" style="7" customWidth="1"/>
    <col min="5135" max="5135" width="9" style="7" customWidth="1"/>
    <col min="5136" max="5136" width="5.85546875" style="7" customWidth="1"/>
    <col min="5137" max="5138" width="9.140625" style="7"/>
    <col min="5139" max="5139" width="14" style="7" bestFit="1" customWidth="1"/>
    <col min="5140" max="5140" width="9.140625" style="7"/>
    <col min="5141" max="5141" width="13.42578125" style="7" bestFit="1" customWidth="1"/>
    <col min="5142" max="5142" width="14.28515625" style="7" bestFit="1" customWidth="1"/>
    <col min="5143" max="5378" width="9.140625" style="7"/>
    <col min="5379" max="5379" width="4" style="7" customWidth="1"/>
    <col min="5380" max="5380" width="8.7109375" style="7" customWidth="1"/>
    <col min="5381" max="5381" width="9" style="7" customWidth="1"/>
    <col min="5382" max="5382" width="6.42578125" style="7" bestFit="1" customWidth="1"/>
    <col min="5383" max="5383" width="6.85546875" style="7" customWidth="1"/>
    <col min="5384" max="5384" width="8.7109375" style="7" customWidth="1"/>
    <col min="5385" max="5385" width="5.7109375" style="7" customWidth="1"/>
    <col min="5386" max="5387" width="7.28515625" style="7" bestFit="1" customWidth="1"/>
    <col min="5388" max="5388" width="7.42578125" style="7" bestFit="1" customWidth="1"/>
    <col min="5389" max="5389" width="6.28515625" style="7" customWidth="1"/>
    <col min="5390" max="5390" width="9.28515625" style="7" customWidth="1"/>
    <col min="5391" max="5391" width="9" style="7" customWidth="1"/>
    <col min="5392" max="5392" width="5.85546875" style="7" customWidth="1"/>
    <col min="5393" max="5394" width="9.140625" style="7"/>
    <col min="5395" max="5395" width="14" style="7" bestFit="1" customWidth="1"/>
    <col min="5396" max="5396" width="9.140625" style="7"/>
    <col min="5397" max="5397" width="13.42578125" style="7" bestFit="1" customWidth="1"/>
    <col min="5398" max="5398" width="14.28515625" style="7" bestFit="1" customWidth="1"/>
    <col min="5399" max="5634" width="9.140625" style="7"/>
    <col min="5635" max="5635" width="4" style="7" customWidth="1"/>
    <col min="5636" max="5636" width="8.7109375" style="7" customWidth="1"/>
    <col min="5637" max="5637" width="9" style="7" customWidth="1"/>
    <col min="5638" max="5638" width="6.42578125" style="7" bestFit="1" customWidth="1"/>
    <col min="5639" max="5639" width="6.85546875" style="7" customWidth="1"/>
    <col min="5640" max="5640" width="8.7109375" style="7" customWidth="1"/>
    <col min="5641" max="5641" width="5.7109375" style="7" customWidth="1"/>
    <col min="5642" max="5643" width="7.28515625" style="7" bestFit="1" customWidth="1"/>
    <col min="5644" max="5644" width="7.42578125" style="7" bestFit="1" customWidth="1"/>
    <col min="5645" max="5645" width="6.28515625" style="7" customWidth="1"/>
    <col min="5646" max="5646" width="9.28515625" style="7" customWidth="1"/>
    <col min="5647" max="5647" width="9" style="7" customWidth="1"/>
    <col min="5648" max="5648" width="5.85546875" style="7" customWidth="1"/>
    <col min="5649" max="5650" width="9.140625" style="7"/>
    <col min="5651" max="5651" width="14" style="7" bestFit="1" customWidth="1"/>
    <col min="5652" max="5652" width="9.140625" style="7"/>
    <col min="5653" max="5653" width="13.42578125" style="7" bestFit="1" customWidth="1"/>
    <col min="5654" max="5654" width="14.28515625" style="7" bestFit="1" customWidth="1"/>
    <col min="5655" max="5890" width="9.140625" style="7"/>
    <col min="5891" max="5891" width="4" style="7" customWidth="1"/>
    <col min="5892" max="5892" width="8.7109375" style="7" customWidth="1"/>
    <col min="5893" max="5893" width="9" style="7" customWidth="1"/>
    <col min="5894" max="5894" width="6.42578125" style="7" bestFit="1" customWidth="1"/>
    <col min="5895" max="5895" width="6.85546875" style="7" customWidth="1"/>
    <col min="5896" max="5896" width="8.7109375" style="7" customWidth="1"/>
    <col min="5897" max="5897" width="5.7109375" style="7" customWidth="1"/>
    <col min="5898" max="5899" width="7.28515625" style="7" bestFit="1" customWidth="1"/>
    <col min="5900" max="5900" width="7.42578125" style="7" bestFit="1" customWidth="1"/>
    <col min="5901" max="5901" width="6.28515625" style="7" customWidth="1"/>
    <col min="5902" max="5902" width="9.28515625" style="7" customWidth="1"/>
    <col min="5903" max="5903" width="9" style="7" customWidth="1"/>
    <col min="5904" max="5904" width="5.85546875" style="7" customWidth="1"/>
    <col min="5905" max="5906" width="9.140625" style="7"/>
    <col min="5907" max="5907" width="14" style="7" bestFit="1" customWidth="1"/>
    <col min="5908" max="5908" width="9.140625" style="7"/>
    <col min="5909" max="5909" width="13.42578125" style="7" bestFit="1" customWidth="1"/>
    <col min="5910" max="5910" width="14.28515625" style="7" bestFit="1" customWidth="1"/>
    <col min="5911" max="6146" width="9.140625" style="7"/>
    <col min="6147" max="6147" width="4" style="7" customWidth="1"/>
    <col min="6148" max="6148" width="8.7109375" style="7" customWidth="1"/>
    <col min="6149" max="6149" width="9" style="7" customWidth="1"/>
    <col min="6150" max="6150" width="6.42578125" style="7" bestFit="1" customWidth="1"/>
    <col min="6151" max="6151" width="6.85546875" style="7" customWidth="1"/>
    <col min="6152" max="6152" width="8.7109375" style="7" customWidth="1"/>
    <col min="6153" max="6153" width="5.7109375" style="7" customWidth="1"/>
    <col min="6154" max="6155" width="7.28515625" style="7" bestFit="1" customWidth="1"/>
    <col min="6156" max="6156" width="7.42578125" style="7" bestFit="1" customWidth="1"/>
    <col min="6157" max="6157" width="6.28515625" style="7" customWidth="1"/>
    <col min="6158" max="6158" width="9.28515625" style="7" customWidth="1"/>
    <col min="6159" max="6159" width="9" style="7" customWidth="1"/>
    <col min="6160" max="6160" width="5.85546875" style="7" customWidth="1"/>
    <col min="6161" max="6162" width="9.140625" style="7"/>
    <col min="6163" max="6163" width="14" style="7" bestFit="1" customWidth="1"/>
    <col min="6164" max="6164" width="9.140625" style="7"/>
    <col min="6165" max="6165" width="13.42578125" style="7" bestFit="1" customWidth="1"/>
    <col min="6166" max="6166" width="14.28515625" style="7" bestFit="1" customWidth="1"/>
    <col min="6167" max="6402" width="9.140625" style="7"/>
    <col min="6403" max="6403" width="4" style="7" customWidth="1"/>
    <col min="6404" max="6404" width="8.7109375" style="7" customWidth="1"/>
    <col min="6405" max="6405" width="9" style="7" customWidth="1"/>
    <col min="6406" max="6406" width="6.42578125" style="7" bestFit="1" customWidth="1"/>
    <col min="6407" max="6407" width="6.85546875" style="7" customWidth="1"/>
    <col min="6408" max="6408" width="8.7109375" style="7" customWidth="1"/>
    <col min="6409" max="6409" width="5.7109375" style="7" customWidth="1"/>
    <col min="6410" max="6411" width="7.28515625" style="7" bestFit="1" customWidth="1"/>
    <col min="6412" max="6412" width="7.42578125" style="7" bestFit="1" customWidth="1"/>
    <col min="6413" max="6413" width="6.28515625" style="7" customWidth="1"/>
    <col min="6414" max="6414" width="9.28515625" style="7" customWidth="1"/>
    <col min="6415" max="6415" width="9" style="7" customWidth="1"/>
    <col min="6416" max="6416" width="5.85546875" style="7" customWidth="1"/>
    <col min="6417" max="6418" width="9.140625" style="7"/>
    <col min="6419" max="6419" width="14" style="7" bestFit="1" customWidth="1"/>
    <col min="6420" max="6420" width="9.140625" style="7"/>
    <col min="6421" max="6421" width="13.42578125" style="7" bestFit="1" customWidth="1"/>
    <col min="6422" max="6422" width="14.28515625" style="7" bestFit="1" customWidth="1"/>
    <col min="6423" max="6658" width="9.140625" style="7"/>
    <col min="6659" max="6659" width="4" style="7" customWidth="1"/>
    <col min="6660" max="6660" width="8.7109375" style="7" customWidth="1"/>
    <col min="6661" max="6661" width="9" style="7" customWidth="1"/>
    <col min="6662" max="6662" width="6.42578125" style="7" bestFit="1" customWidth="1"/>
    <col min="6663" max="6663" width="6.85546875" style="7" customWidth="1"/>
    <col min="6664" max="6664" width="8.7109375" style="7" customWidth="1"/>
    <col min="6665" max="6665" width="5.7109375" style="7" customWidth="1"/>
    <col min="6666" max="6667" width="7.28515625" style="7" bestFit="1" customWidth="1"/>
    <col min="6668" max="6668" width="7.42578125" style="7" bestFit="1" customWidth="1"/>
    <col min="6669" max="6669" width="6.28515625" style="7" customWidth="1"/>
    <col min="6670" max="6670" width="9.28515625" style="7" customWidth="1"/>
    <col min="6671" max="6671" width="9" style="7" customWidth="1"/>
    <col min="6672" max="6672" width="5.85546875" style="7" customWidth="1"/>
    <col min="6673" max="6674" width="9.140625" style="7"/>
    <col min="6675" max="6675" width="14" style="7" bestFit="1" customWidth="1"/>
    <col min="6676" max="6676" width="9.140625" style="7"/>
    <col min="6677" max="6677" width="13.42578125" style="7" bestFit="1" customWidth="1"/>
    <col min="6678" max="6678" width="14.28515625" style="7" bestFit="1" customWidth="1"/>
    <col min="6679" max="6914" width="9.140625" style="7"/>
    <col min="6915" max="6915" width="4" style="7" customWidth="1"/>
    <col min="6916" max="6916" width="8.7109375" style="7" customWidth="1"/>
    <col min="6917" max="6917" width="9" style="7" customWidth="1"/>
    <col min="6918" max="6918" width="6.42578125" style="7" bestFit="1" customWidth="1"/>
    <col min="6919" max="6919" width="6.85546875" style="7" customWidth="1"/>
    <col min="6920" max="6920" width="8.7109375" style="7" customWidth="1"/>
    <col min="6921" max="6921" width="5.7109375" style="7" customWidth="1"/>
    <col min="6922" max="6923" width="7.28515625" style="7" bestFit="1" customWidth="1"/>
    <col min="6924" max="6924" width="7.42578125" style="7" bestFit="1" customWidth="1"/>
    <col min="6925" max="6925" width="6.28515625" style="7" customWidth="1"/>
    <col min="6926" max="6926" width="9.28515625" style="7" customWidth="1"/>
    <col min="6927" max="6927" width="9" style="7" customWidth="1"/>
    <col min="6928" max="6928" width="5.85546875" style="7" customWidth="1"/>
    <col min="6929" max="6930" width="9.140625" style="7"/>
    <col min="6931" max="6931" width="14" style="7" bestFit="1" customWidth="1"/>
    <col min="6932" max="6932" width="9.140625" style="7"/>
    <col min="6933" max="6933" width="13.42578125" style="7" bestFit="1" customWidth="1"/>
    <col min="6934" max="6934" width="14.28515625" style="7" bestFit="1" customWidth="1"/>
    <col min="6935" max="7170" width="9.140625" style="7"/>
    <col min="7171" max="7171" width="4" style="7" customWidth="1"/>
    <col min="7172" max="7172" width="8.7109375" style="7" customWidth="1"/>
    <col min="7173" max="7173" width="9" style="7" customWidth="1"/>
    <col min="7174" max="7174" width="6.42578125" style="7" bestFit="1" customWidth="1"/>
    <col min="7175" max="7175" width="6.85546875" style="7" customWidth="1"/>
    <col min="7176" max="7176" width="8.7109375" style="7" customWidth="1"/>
    <col min="7177" max="7177" width="5.7109375" style="7" customWidth="1"/>
    <col min="7178" max="7179" width="7.28515625" style="7" bestFit="1" customWidth="1"/>
    <col min="7180" max="7180" width="7.42578125" style="7" bestFit="1" customWidth="1"/>
    <col min="7181" max="7181" width="6.28515625" style="7" customWidth="1"/>
    <col min="7182" max="7182" width="9.28515625" style="7" customWidth="1"/>
    <col min="7183" max="7183" width="9" style="7" customWidth="1"/>
    <col min="7184" max="7184" width="5.85546875" style="7" customWidth="1"/>
    <col min="7185" max="7186" width="9.140625" style="7"/>
    <col min="7187" max="7187" width="14" style="7" bestFit="1" customWidth="1"/>
    <col min="7188" max="7188" width="9.140625" style="7"/>
    <col min="7189" max="7189" width="13.42578125" style="7" bestFit="1" customWidth="1"/>
    <col min="7190" max="7190" width="14.28515625" style="7" bestFit="1" customWidth="1"/>
    <col min="7191" max="7426" width="9.140625" style="7"/>
    <col min="7427" max="7427" width="4" style="7" customWidth="1"/>
    <col min="7428" max="7428" width="8.7109375" style="7" customWidth="1"/>
    <col min="7429" max="7429" width="9" style="7" customWidth="1"/>
    <col min="7430" max="7430" width="6.42578125" style="7" bestFit="1" customWidth="1"/>
    <col min="7431" max="7431" width="6.85546875" style="7" customWidth="1"/>
    <col min="7432" max="7432" width="8.7109375" style="7" customWidth="1"/>
    <col min="7433" max="7433" width="5.7109375" style="7" customWidth="1"/>
    <col min="7434" max="7435" width="7.28515625" style="7" bestFit="1" customWidth="1"/>
    <col min="7436" max="7436" width="7.42578125" style="7" bestFit="1" customWidth="1"/>
    <col min="7437" max="7437" width="6.28515625" style="7" customWidth="1"/>
    <col min="7438" max="7438" width="9.28515625" style="7" customWidth="1"/>
    <col min="7439" max="7439" width="9" style="7" customWidth="1"/>
    <col min="7440" max="7440" width="5.85546875" style="7" customWidth="1"/>
    <col min="7441" max="7442" width="9.140625" style="7"/>
    <col min="7443" max="7443" width="14" style="7" bestFit="1" customWidth="1"/>
    <col min="7444" max="7444" width="9.140625" style="7"/>
    <col min="7445" max="7445" width="13.42578125" style="7" bestFit="1" customWidth="1"/>
    <col min="7446" max="7446" width="14.28515625" style="7" bestFit="1" customWidth="1"/>
    <col min="7447" max="7682" width="9.140625" style="7"/>
    <col min="7683" max="7683" width="4" style="7" customWidth="1"/>
    <col min="7684" max="7684" width="8.7109375" style="7" customWidth="1"/>
    <col min="7685" max="7685" width="9" style="7" customWidth="1"/>
    <col min="7686" max="7686" width="6.42578125" style="7" bestFit="1" customWidth="1"/>
    <col min="7687" max="7687" width="6.85546875" style="7" customWidth="1"/>
    <col min="7688" max="7688" width="8.7109375" style="7" customWidth="1"/>
    <col min="7689" max="7689" width="5.7109375" style="7" customWidth="1"/>
    <col min="7690" max="7691" width="7.28515625" style="7" bestFit="1" customWidth="1"/>
    <col min="7692" max="7692" width="7.42578125" style="7" bestFit="1" customWidth="1"/>
    <col min="7693" max="7693" width="6.28515625" style="7" customWidth="1"/>
    <col min="7694" max="7694" width="9.28515625" style="7" customWidth="1"/>
    <col min="7695" max="7695" width="9" style="7" customWidth="1"/>
    <col min="7696" max="7696" width="5.85546875" style="7" customWidth="1"/>
    <col min="7697" max="7698" width="9.140625" style="7"/>
    <col min="7699" max="7699" width="14" style="7" bestFit="1" customWidth="1"/>
    <col min="7700" max="7700" width="9.140625" style="7"/>
    <col min="7701" max="7701" width="13.42578125" style="7" bestFit="1" customWidth="1"/>
    <col min="7702" max="7702" width="14.28515625" style="7" bestFit="1" customWidth="1"/>
    <col min="7703" max="7938" width="9.140625" style="7"/>
    <col min="7939" max="7939" width="4" style="7" customWidth="1"/>
    <col min="7940" max="7940" width="8.7109375" style="7" customWidth="1"/>
    <col min="7941" max="7941" width="9" style="7" customWidth="1"/>
    <col min="7942" max="7942" width="6.42578125" style="7" bestFit="1" customWidth="1"/>
    <col min="7943" max="7943" width="6.85546875" style="7" customWidth="1"/>
    <col min="7944" max="7944" width="8.7109375" style="7" customWidth="1"/>
    <col min="7945" max="7945" width="5.7109375" style="7" customWidth="1"/>
    <col min="7946" max="7947" width="7.28515625" style="7" bestFit="1" customWidth="1"/>
    <col min="7948" max="7948" width="7.42578125" style="7" bestFit="1" customWidth="1"/>
    <col min="7949" max="7949" width="6.28515625" style="7" customWidth="1"/>
    <col min="7950" max="7950" width="9.28515625" style="7" customWidth="1"/>
    <col min="7951" max="7951" width="9" style="7" customWidth="1"/>
    <col min="7952" max="7952" width="5.85546875" style="7" customWidth="1"/>
    <col min="7953" max="7954" width="9.140625" style="7"/>
    <col min="7955" max="7955" width="14" style="7" bestFit="1" customWidth="1"/>
    <col min="7956" max="7956" width="9.140625" style="7"/>
    <col min="7957" max="7957" width="13.42578125" style="7" bestFit="1" customWidth="1"/>
    <col min="7958" max="7958" width="14.28515625" style="7" bestFit="1" customWidth="1"/>
    <col min="7959" max="8194" width="9.140625" style="7"/>
    <col min="8195" max="8195" width="4" style="7" customWidth="1"/>
    <col min="8196" max="8196" width="8.7109375" style="7" customWidth="1"/>
    <col min="8197" max="8197" width="9" style="7" customWidth="1"/>
    <col min="8198" max="8198" width="6.42578125" style="7" bestFit="1" customWidth="1"/>
    <col min="8199" max="8199" width="6.85546875" style="7" customWidth="1"/>
    <col min="8200" max="8200" width="8.7109375" style="7" customWidth="1"/>
    <col min="8201" max="8201" width="5.7109375" style="7" customWidth="1"/>
    <col min="8202" max="8203" width="7.28515625" style="7" bestFit="1" customWidth="1"/>
    <col min="8204" max="8204" width="7.42578125" style="7" bestFit="1" customWidth="1"/>
    <col min="8205" max="8205" width="6.28515625" style="7" customWidth="1"/>
    <col min="8206" max="8206" width="9.28515625" style="7" customWidth="1"/>
    <col min="8207" max="8207" width="9" style="7" customWidth="1"/>
    <col min="8208" max="8208" width="5.85546875" style="7" customWidth="1"/>
    <col min="8209" max="8210" width="9.140625" style="7"/>
    <col min="8211" max="8211" width="14" style="7" bestFit="1" customWidth="1"/>
    <col min="8212" max="8212" width="9.140625" style="7"/>
    <col min="8213" max="8213" width="13.42578125" style="7" bestFit="1" customWidth="1"/>
    <col min="8214" max="8214" width="14.28515625" style="7" bestFit="1" customWidth="1"/>
    <col min="8215" max="8450" width="9.140625" style="7"/>
    <col min="8451" max="8451" width="4" style="7" customWidth="1"/>
    <col min="8452" max="8452" width="8.7109375" style="7" customWidth="1"/>
    <col min="8453" max="8453" width="9" style="7" customWidth="1"/>
    <col min="8454" max="8454" width="6.42578125" style="7" bestFit="1" customWidth="1"/>
    <col min="8455" max="8455" width="6.85546875" style="7" customWidth="1"/>
    <col min="8456" max="8456" width="8.7109375" style="7" customWidth="1"/>
    <col min="8457" max="8457" width="5.7109375" style="7" customWidth="1"/>
    <col min="8458" max="8459" width="7.28515625" style="7" bestFit="1" customWidth="1"/>
    <col min="8460" max="8460" width="7.42578125" style="7" bestFit="1" customWidth="1"/>
    <col min="8461" max="8461" width="6.28515625" style="7" customWidth="1"/>
    <col min="8462" max="8462" width="9.28515625" style="7" customWidth="1"/>
    <col min="8463" max="8463" width="9" style="7" customWidth="1"/>
    <col min="8464" max="8464" width="5.85546875" style="7" customWidth="1"/>
    <col min="8465" max="8466" width="9.140625" style="7"/>
    <col min="8467" max="8467" width="14" style="7" bestFit="1" customWidth="1"/>
    <col min="8468" max="8468" width="9.140625" style="7"/>
    <col min="8469" max="8469" width="13.42578125" style="7" bestFit="1" customWidth="1"/>
    <col min="8470" max="8470" width="14.28515625" style="7" bestFit="1" customWidth="1"/>
    <col min="8471" max="8706" width="9.140625" style="7"/>
    <col min="8707" max="8707" width="4" style="7" customWidth="1"/>
    <col min="8708" max="8708" width="8.7109375" style="7" customWidth="1"/>
    <col min="8709" max="8709" width="9" style="7" customWidth="1"/>
    <col min="8710" max="8710" width="6.42578125" style="7" bestFit="1" customWidth="1"/>
    <col min="8711" max="8711" width="6.85546875" style="7" customWidth="1"/>
    <col min="8712" max="8712" width="8.7109375" style="7" customWidth="1"/>
    <col min="8713" max="8713" width="5.7109375" style="7" customWidth="1"/>
    <col min="8714" max="8715" width="7.28515625" style="7" bestFit="1" customWidth="1"/>
    <col min="8716" max="8716" width="7.42578125" style="7" bestFit="1" customWidth="1"/>
    <col min="8717" max="8717" width="6.28515625" style="7" customWidth="1"/>
    <col min="8718" max="8718" width="9.28515625" style="7" customWidth="1"/>
    <col min="8719" max="8719" width="9" style="7" customWidth="1"/>
    <col min="8720" max="8720" width="5.85546875" style="7" customWidth="1"/>
    <col min="8721" max="8722" width="9.140625" style="7"/>
    <col min="8723" max="8723" width="14" style="7" bestFit="1" customWidth="1"/>
    <col min="8724" max="8724" width="9.140625" style="7"/>
    <col min="8725" max="8725" width="13.42578125" style="7" bestFit="1" customWidth="1"/>
    <col min="8726" max="8726" width="14.28515625" style="7" bestFit="1" customWidth="1"/>
    <col min="8727" max="8962" width="9.140625" style="7"/>
    <col min="8963" max="8963" width="4" style="7" customWidth="1"/>
    <col min="8964" max="8964" width="8.7109375" style="7" customWidth="1"/>
    <col min="8965" max="8965" width="9" style="7" customWidth="1"/>
    <col min="8966" max="8966" width="6.42578125" style="7" bestFit="1" customWidth="1"/>
    <col min="8967" max="8967" width="6.85546875" style="7" customWidth="1"/>
    <col min="8968" max="8968" width="8.7109375" style="7" customWidth="1"/>
    <col min="8969" max="8969" width="5.7109375" style="7" customWidth="1"/>
    <col min="8970" max="8971" width="7.28515625" style="7" bestFit="1" customWidth="1"/>
    <col min="8972" max="8972" width="7.42578125" style="7" bestFit="1" customWidth="1"/>
    <col min="8973" max="8973" width="6.28515625" style="7" customWidth="1"/>
    <col min="8974" max="8974" width="9.28515625" style="7" customWidth="1"/>
    <col min="8975" max="8975" width="9" style="7" customWidth="1"/>
    <col min="8976" max="8976" width="5.85546875" style="7" customWidth="1"/>
    <col min="8977" max="8978" width="9.140625" style="7"/>
    <col min="8979" max="8979" width="14" style="7" bestFit="1" customWidth="1"/>
    <col min="8980" max="8980" width="9.140625" style="7"/>
    <col min="8981" max="8981" width="13.42578125" style="7" bestFit="1" customWidth="1"/>
    <col min="8982" max="8982" width="14.28515625" style="7" bestFit="1" customWidth="1"/>
    <col min="8983" max="9218" width="9.140625" style="7"/>
    <col min="9219" max="9219" width="4" style="7" customWidth="1"/>
    <col min="9220" max="9220" width="8.7109375" style="7" customWidth="1"/>
    <col min="9221" max="9221" width="9" style="7" customWidth="1"/>
    <col min="9222" max="9222" width="6.42578125" style="7" bestFit="1" customWidth="1"/>
    <col min="9223" max="9223" width="6.85546875" style="7" customWidth="1"/>
    <col min="9224" max="9224" width="8.7109375" style="7" customWidth="1"/>
    <col min="9225" max="9225" width="5.7109375" style="7" customWidth="1"/>
    <col min="9226" max="9227" width="7.28515625" style="7" bestFit="1" customWidth="1"/>
    <col min="9228" max="9228" width="7.42578125" style="7" bestFit="1" customWidth="1"/>
    <col min="9229" max="9229" width="6.28515625" style="7" customWidth="1"/>
    <col min="9230" max="9230" width="9.28515625" style="7" customWidth="1"/>
    <col min="9231" max="9231" width="9" style="7" customWidth="1"/>
    <col min="9232" max="9232" width="5.85546875" style="7" customWidth="1"/>
    <col min="9233" max="9234" width="9.140625" style="7"/>
    <col min="9235" max="9235" width="14" style="7" bestFit="1" customWidth="1"/>
    <col min="9236" max="9236" width="9.140625" style="7"/>
    <col min="9237" max="9237" width="13.42578125" style="7" bestFit="1" customWidth="1"/>
    <col min="9238" max="9238" width="14.28515625" style="7" bestFit="1" customWidth="1"/>
    <col min="9239" max="9474" width="9.140625" style="7"/>
    <col min="9475" max="9475" width="4" style="7" customWidth="1"/>
    <col min="9476" max="9476" width="8.7109375" style="7" customWidth="1"/>
    <col min="9477" max="9477" width="9" style="7" customWidth="1"/>
    <col min="9478" max="9478" width="6.42578125" style="7" bestFit="1" customWidth="1"/>
    <col min="9479" max="9479" width="6.85546875" style="7" customWidth="1"/>
    <col min="9480" max="9480" width="8.7109375" style="7" customWidth="1"/>
    <col min="9481" max="9481" width="5.7109375" style="7" customWidth="1"/>
    <col min="9482" max="9483" width="7.28515625" style="7" bestFit="1" customWidth="1"/>
    <col min="9484" max="9484" width="7.42578125" style="7" bestFit="1" customWidth="1"/>
    <col min="9485" max="9485" width="6.28515625" style="7" customWidth="1"/>
    <col min="9486" max="9486" width="9.28515625" style="7" customWidth="1"/>
    <col min="9487" max="9487" width="9" style="7" customWidth="1"/>
    <col min="9488" max="9488" width="5.85546875" style="7" customWidth="1"/>
    <col min="9489" max="9490" width="9.140625" style="7"/>
    <col min="9491" max="9491" width="14" style="7" bestFit="1" customWidth="1"/>
    <col min="9492" max="9492" width="9.140625" style="7"/>
    <col min="9493" max="9493" width="13.42578125" style="7" bestFit="1" customWidth="1"/>
    <col min="9494" max="9494" width="14.28515625" style="7" bestFit="1" customWidth="1"/>
    <col min="9495" max="9730" width="9.140625" style="7"/>
    <col min="9731" max="9731" width="4" style="7" customWidth="1"/>
    <col min="9732" max="9732" width="8.7109375" style="7" customWidth="1"/>
    <col min="9733" max="9733" width="9" style="7" customWidth="1"/>
    <col min="9734" max="9734" width="6.42578125" style="7" bestFit="1" customWidth="1"/>
    <col min="9735" max="9735" width="6.85546875" style="7" customWidth="1"/>
    <col min="9736" max="9736" width="8.7109375" style="7" customWidth="1"/>
    <col min="9737" max="9737" width="5.7109375" style="7" customWidth="1"/>
    <col min="9738" max="9739" width="7.28515625" style="7" bestFit="1" customWidth="1"/>
    <col min="9740" max="9740" width="7.42578125" style="7" bestFit="1" customWidth="1"/>
    <col min="9741" max="9741" width="6.28515625" style="7" customWidth="1"/>
    <col min="9742" max="9742" width="9.28515625" style="7" customWidth="1"/>
    <col min="9743" max="9743" width="9" style="7" customWidth="1"/>
    <col min="9744" max="9744" width="5.85546875" style="7" customWidth="1"/>
    <col min="9745" max="9746" width="9.140625" style="7"/>
    <col min="9747" max="9747" width="14" style="7" bestFit="1" customWidth="1"/>
    <col min="9748" max="9748" width="9.140625" style="7"/>
    <col min="9749" max="9749" width="13.42578125" style="7" bestFit="1" customWidth="1"/>
    <col min="9750" max="9750" width="14.28515625" style="7" bestFit="1" customWidth="1"/>
    <col min="9751" max="9986" width="9.140625" style="7"/>
    <col min="9987" max="9987" width="4" style="7" customWidth="1"/>
    <col min="9988" max="9988" width="8.7109375" style="7" customWidth="1"/>
    <col min="9989" max="9989" width="9" style="7" customWidth="1"/>
    <col min="9990" max="9990" width="6.42578125" style="7" bestFit="1" customWidth="1"/>
    <col min="9991" max="9991" width="6.85546875" style="7" customWidth="1"/>
    <col min="9992" max="9992" width="8.7109375" style="7" customWidth="1"/>
    <col min="9993" max="9993" width="5.7109375" style="7" customWidth="1"/>
    <col min="9994" max="9995" width="7.28515625" style="7" bestFit="1" customWidth="1"/>
    <col min="9996" max="9996" width="7.42578125" style="7" bestFit="1" customWidth="1"/>
    <col min="9997" max="9997" width="6.28515625" style="7" customWidth="1"/>
    <col min="9998" max="9998" width="9.28515625" style="7" customWidth="1"/>
    <col min="9999" max="9999" width="9" style="7" customWidth="1"/>
    <col min="10000" max="10000" width="5.85546875" style="7" customWidth="1"/>
    <col min="10001" max="10002" width="9.140625" style="7"/>
    <col min="10003" max="10003" width="14" style="7" bestFit="1" customWidth="1"/>
    <col min="10004" max="10004" width="9.140625" style="7"/>
    <col min="10005" max="10005" width="13.42578125" style="7" bestFit="1" customWidth="1"/>
    <col min="10006" max="10006" width="14.28515625" style="7" bestFit="1" customWidth="1"/>
    <col min="10007" max="10242" width="9.140625" style="7"/>
    <col min="10243" max="10243" width="4" style="7" customWidth="1"/>
    <col min="10244" max="10244" width="8.7109375" style="7" customWidth="1"/>
    <col min="10245" max="10245" width="9" style="7" customWidth="1"/>
    <col min="10246" max="10246" width="6.42578125" style="7" bestFit="1" customWidth="1"/>
    <col min="10247" max="10247" width="6.85546875" style="7" customWidth="1"/>
    <col min="10248" max="10248" width="8.7109375" style="7" customWidth="1"/>
    <col min="10249" max="10249" width="5.7109375" style="7" customWidth="1"/>
    <col min="10250" max="10251" width="7.28515625" style="7" bestFit="1" customWidth="1"/>
    <col min="10252" max="10252" width="7.42578125" style="7" bestFit="1" customWidth="1"/>
    <col min="10253" max="10253" width="6.28515625" style="7" customWidth="1"/>
    <col min="10254" max="10254" width="9.28515625" style="7" customWidth="1"/>
    <col min="10255" max="10255" width="9" style="7" customWidth="1"/>
    <col min="10256" max="10256" width="5.85546875" style="7" customWidth="1"/>
    <col min="10257" max="10258" width="9.140625" style="7"/>
    <col min="10259" max="10259" width="14" style="7" bestFit="1" customWidth="1"/>
    <col min="10260" max="10260" width="9.140625" style="7"/>
    <col min="10261" max="10261" width="13.42578125" style="7" bestFit="1" customWidth="1"/>
    <col min="10262" max="10262" width="14.28515625" style="7" bestFit="1" customWidth="1"/>
    <col min="10263" max="10498" width="9.140625" style="7"/>
    <col min="10499" max="10499" width="4" style="7" customWidth="1"/>
    <col min="10500" max="10500" width="8.7109375" style="7" customWidth="1"/>
    <col min="10501" max="10501" width="9" style="7" customWidth="1"/>
    <col min="10502" max="10502" width="6.42578125" style="7" bestFit="1" customWidth="1"/>
    <col min="10503" max="10503" width="6.85546875" style="7" customWidth="1"/>
    <col min="10504" max="10504" width="8.7109375" style="7" customWidth="1"/>
    <col min="10505" max="10505" width="5.7109375" style="7" customWidth="1"/>
    <col min="10506" max="10507" width="7.28515625" style="7" bestFit="1" customWidth="1"/>
    <col min="10508" max="10508" width="7.42578125" style="7" bestFit="1" customWidth="1"/>
    <col min="10509" max="10509" width="6.28515625" style="7" customWidth="1"/>
    <col min="10510" max="10510" width="9.28515625" style="7" customWidth="1"/>
    <col min="10511" max="10511" width="9" style="7" customWidth="1"/>
    <col min="10512" max="10512" width="5.85546875" style="7" customWidth="1"/>
    <col min="10513" max="10514" width="9.140625" style="7"/>
    <col min="10515" max="10515" width="14" style="7" bestFit="1" customWidth="1"/>
    <col min="10516" max="10516" width="9.140625" style="7"/>
    <col min="10517" max="10517" width="13.42578125" style="7" bestFit="1" customWidth="1"/>
    <col min="10518" max="10518" width="14.28515625" style="7" bestFit="1" customWidth="1"/>
    <col min="10519" max="10754" width="9.140625" style="7"/>
    <col min="10755" max="10755" width="4" style="7" customWidth="1"/>
    <col min="10756" max="10756" width="8.7109375" style="7" customWidth="1"/>
    <col min="10757" max="10757" width="9" style="7" customWidth="1"/>
    <col min="10758" max="10758" width="6.42578125" style="7" bestFit="1" customWidth="1"/>
    <col min="10759" max="10759" width="6.85546875" style="7" customWidth="1"/>
    <col min="10760" max="10760" width="8.7109375" style="7" customWidth="1"/>
    <col min="10761" max="10761" width="5.7109375" style="7" customWidth="1"/>
    <col min="10762" max="10763" width="7.28515625" style="7" bestFit="1" customWidth="1"/>
    <col min="10764" max="10764" width="7.42578125" style="7" bestFit="1" customWidth="1"/>
    <col min="10765" max="10765" width="6.28515625" style="7" customWidth="1"/>
    <col min="10766" max="10766" width="9.28515625" style="7" customWidth="1"/>
    <col min="10767" max="10767" width="9" style="7" customWidth="1"/>
    <col min="10768" max="10768" width="5.85546875" style="7" customWidth="1"/>
    <col min="10769" max="10770" width="9.140625" style="7"/>
    <col min="10771" max="10771" width="14" style="7" bestFit="1" customWidth="1"/>
    <col min="10772" max="10772" width="9.140625" style="7"/>
    <col min="10773" max="10773" width="13.42578125" style="7" bestFit="1" customWidth="1"/>
    <col min="10774" max="10774" width="14.28515625" style="7" bestFit="1" customWidth="1"/>
    <col min="10775" max="11010" width="9.140625" style="7"/>
    <col min="11011" max="11011" width="4" style="7" customWidth="1"/>
    <col min="11012" max="11012" width="8.7109375" style="7" customWidth="1"/>
    <col min="11013" max="11013" width="9" style="7" customWidth="1"/>
    <col min="11014" max="11014" width="6.42578125" style="7" bestFit="1" customWidth="1"/>
    <col min="11015" max="11015" width="6.85546875" style="7" customWidth="1"/>
    <col min="11016" max="11016" width="8.7109375" style="7" customWidth="1"/>
    <col min="11017" max="11017" width="5.7109375" style="7" customWidth="1"/>
    <col min="11018" max="11019" width="7.28515625" style="7" bestFit="1" customWidth="1"/>
    <col min="11020" max="11020" width="7.42578125" style="7" bestFit="1" customWidth="1"/>
    <col min="11021" max="11021" width="6.28515625" style="7" customWidth="1"/>
    <col min="11022" max="11022" width="9.28515625" style="7" customWidth="1"/>
    <col min="11023" max="11023" width="9" style="7" customWidth="1"/>
    <col min="11024" max="11024" width="5.85546875" style="7" customWidth="1"/>
    <col min="11025" max="11026" width="9.140625" style="7"/>
    <col min="11027" max="11027" width="14" style="7" bestFit="1" customWidth="1"/>
    <col min="11028" max="11028" width="9.140625" style="7"/>
    <col min="11029" max="11029" width="13.42578125" style="7" bestFit="1" customWidth="1"/>
    <col min="11030" max="11030" width="14.28515625" style="7" bestFit="1" customWidth="1"/>
    <col min="11031" max="11266" width="9.140625" style="7"/>
    <col min="11267" max="11267" width="4" style="7" customWidth="1"/>
    <col min="11268" max="11268" width="8.7109375" style="7" customWidth="1"/>
    <col min="11269" max="11269" width="9" style="7" customWidth="1"/>
    <col min="11270" max="11270" width="6.42578125" style="7" bestFit="1" customWidth="1"/>
    <col min="11271" max="11271" width="6.85546875" style="7" customWidth="1"/>
    <col min="11272" max="11272" width="8.7109375" style="7" customWidth="1"/>
    <col min="11273" max="11273" width="5.7109375" style="7" customWidth="1"/>
    <col min="11274" max="11275" width="7.28515625" style="7" bestFit="1" customWidth="1"/>
    <col min="11276" max="11276" width="7.42578125" style="7" bestFit="1" customWidth="1"/>
    <col min="11277" max="11277" width="6.28515625" style="7" customWidth="1"/>
    <col min="11278" max="11278" width="9.28515625" style="7" customWidth="1"/>
    <col min="11279" max="11279" width="9" style="7" customWidth="1"/>
    <col min="11280" max="11280" width="5.85546875" style="7" customWidth="1"/>
    <col min="11281" max="11282" width="9.140625" style="7"/>
    <col min="11283" max="11283" width="14" style="7" bestFit="1" customWidth="1"/>
    <col min="11284" max="11284" width="9.140625" style="7"/>
    <col min="11285" max="11285" width="13.42578125" style="7" bestFit="1" customWidth="1"/>
    <col min="11286" max="11286" width="14.28515625" style="7" bestFit="1" customWidth="1"/>
    <col min="11287" max="11522" width="9.140625" style="7"/>
    <col min="11523" max="11523" width="4" style="7" customWidth="1"/>
    <col min="11524" max="11524" width="8.7109375" style="7" customWidth="1"/>
    <col min="11525" max="11525" width="9" style="7" customWidth="1"/>
    <col min="11526" max="11526" width="6.42578125" style="7" bestFit="1" customWidth="1"/>
    <col min="11527" max="11527" width="6.85546875" style="7" customWidth="1"/>
    <col min="11528" max="11528" width="8.7109375" style="7" customWidth="1"/>
    <col min="11529" max="11529" width="5.7109375" style="7" customWidth="1"/>
    <col min="11530" max="11531" width="7.28515625" style="7" bestFit="1" customWidth="1"/>
    <col min="11532" max="11532" width="7.42578125" style="7" bestFit="1" customWidth="1"/>
    <col min="11533" max="11533" width="6.28515625" style="7" customWidth="1"/>
    <col min="11534" max="11534" width="9.28515625" style="7" customWidth="1"/>
    <col min="11535" max="11535" width="9" style="7" customWidth="1"/>
    <col min="11536" max="11536" width="5.85546875" style="7" customWidth="1"/>
    <col min="11537" max="11538" width="9.140625" style="7"/>
    <col min="11539" max="11539" width="14" style="7" bestFit="1" customWidth="1"/>
    <col min="11540" max="11540" width="9.140625" style="7"/>
    <col min="11541" max="11541" width="13.42578125" style="7" bestFit="1" customWidth="1"/>
    <col min="11542" max="11542" width="14.28515625" style="7" bestFit="1" customWidth="1"/>
    <col min="11543" max="11778" width="9.140625" style="7"/>
    <col min="11779" max="11779" width="4" style="7" customWidth="1"/>
    <col min="11780" max="11780" width="8.7109375" style="7" customWidth="1"/>
    <col min="11781" max="11781" width="9" style="7" customWidth="1"/>
    <col min="11782" max="11782" width="6.42578125" style="7" bestFit="1" customWidth="1"/>
    <col min="11783" max="11783" width="6.85546875" style="7" customWidth="1"/>
    <col min="11784" max="11784" width="8.7109375" style="7" customWidth="1"/>
    <col min="11785" max="11785" width="5.7109375" style="7" customWidth="1"/>
    <col min="11786" max="11787" width="7.28515625" style="7" bestFit="1" customWidth="1"/>
    <col min="11788" max="11788" width="7.42578125" style="7" bestFit="1" customWidth="1"/>
    <col min="11789" max="11789" width="6.28515625" style="7" customWidth="1"/>
    <col min="11790" max="11790" width="9.28515625" style="7" customWidth="1"/>
    <col min="11791" max="11791" width="9" style="7" customWidth="1"/>
    <col min="11792" max="11792" width="5.85546875" style="7" customWidth="1"/>
    <col min="11793" max="11794" width="9.140625" style="7"/>
    <col min="11795" max="11795" width="14" style="7" bestFit="1" customWidth="1"/>
    <col min="11796" max="11796" width="9.140625" style="7"/>
    <col min="11797" max="11797" width="13.42578125" style="7" bestFit="1" customWidth="1"/>
    <col min="11798" max="11798" width="14.28515625" style="7" bestFit="1" customWidth="1"/>
    <col min="11799" max="12034" width="9.140625" style="7"/>
    <col min="12035" max="12035" width="4" style="7" customWidth="1"/>
    <col min="12036" max="12036" width="8.7109375" style="7" customWidth="1"/>
    <col min="12037" max="12037" width="9" style="7" customWidth="1"/>
    <col min="12038" max="12038" width="6.42578125" style="7" bestFit="1" customWidth="1"/>
    <col min="12039" max="12039" width="6.85546875" style="7" customWidth="1"/>
    <col min="12040" max="12040" width="8.7109375" style="7" customWidth="1"/>
    <col min="12041" max="12041" width="5.7109375" style="7" customWidth="1"/>
    <col min="12042" max="12043" width="7.28515625" style="7" bestFit="1" customWidth="1"/>
    <col min="12044" max="12044" width="7.42578125" style="7" bestFit="1" customWidth="1"/>
    <col min="12045" max="12045" width="6.28515625" style="7" customWidth="1"/>
    <col min="12046" max="12046" width="9.28515625" style="7" customWidth="1"/>
    <col min="12047" max="12047" width="9" style="7" customWidth="1"/>
    <col min="12048" max="12048" width="5.85546875" style="7" customWidth="1"/>
    <col min="12049" max="12050" width="9.140625" style="7"/>
    <col min="12051" max="12051" width="14" style="7" bestFit="1" customWidth="1"/>
    <col min="12052" max="12052" width="9.140625" style="7"/>
    <col min="12053" max="12053" width="13.42578125" style="7" bestFit="1" customWidth="1"/>
    <col min="12054" max="12054" width="14.28515625" style="7" bestFit="1" customWidth="1"/>
    <col min="12055" max="12290" width="9.140625" style="7"/>
    <col min="12291" max="12291" width="4" style="7" customWidth="1"/>
    <col min="12292" max="12292" width="8.7109375" style="7" customWidth="1"/>
    <col min="12293" max="12293" width="9" style="7" customWidth="1"/>
    <col min="12294" max="12294" width="6.42578125" style="7" bestFit="1" customWidth="1"/>
    <col min="12295" max="12295" width="6.85546875" style="7" customWidth="1"/>
    <col min="12296" max="12296" width="8.7109375" style="7" customWidth="1"/>
    <col min="12297" max="12297" width="5.7109375" style="7" customWidth="1"/>
    <col min="12298" max="12299" width="7.28515625" style="7" bestFit="1" customWidth="1"/>
    <col min="12300" max="12300" width="7.42578125" style="7" bestFit="1" customWidth="1"/>
    <col min="12301" max="12301" width="6.28515625" style="7" customWidth="1"/>
    <col min="12302" max="12302" width="9.28515625" style="7" customWidth="1"/>
    <col min="12303" max="12303" width="9" style="7" customWidth="1"/>
    <col min="12304" max="12304" width="5.85546875" style="7" customWidth="1"/>
    <col min="12305" max="12306" width="9.140625" style="7"/>
    <col min="12307" max="12307" width="14" style="7" bestFit="1" customWidth="1"/>
    <col min="12308" max="12308" width="9.140625" style="7"/>
    <col min="12309" max="12309" width="13.42578125" style="7" bestFit="1" customWidth="1"/>
    <col min="12310" max="12310" width="14.28515625" style="7" bestFit="1" customWidth="1"/>
    <col min="12311" max="12546" width="9.140625" style="7"/>
    <col min="12547" max="12547" width="4" style="7" customWidth="1"/>
    <col min="12548" max="12548" width="8.7109375" style="7" customWidth="1"/>
    <col min="12549" max="12549" width="9" style="7" customWidth="1"/>
    <col min="12550" max="12550" width="6.42578125" style="7" bestFit="1" customWidth="1"/>
    <col min="12551" max="12551" width="6.85546875" style="7" customWidth="1"/>
    <col min="12552" max="12552" width="8.7109375" style="7" customWidth="1"/>
    <col min="12553" max="12553" width="5.7109375" style="7" customWidth="1"/>
    <col min="12554" max="12555" width="7.28515625" style="7" bestFit="1" customWidth="1"/>
    <col min="12556" max="12556" width="7.42578125" style="7" bestFit="1" customWidth="1"/>
    <col min="12557" max="12557" width="6.28515625" style="7" customWidth="1"/>
    <col min="12558" max="12558" width="9.28515625" style="7" customWidth="1"/>
    <col min="12559" max="12559" width="9" style="7" customWidth="1"/>
    <col min="12560" max="12560" width="5.85546875" style="7" customWidth="1"/>
    <col min="12561" max="12562" width="9.140625" style="7"/>
    <col min="12563" max="12563" width="14" style="7" bestFit="1" customWidth="1"/>
    <col min="12564" max="12564" width="9.140625" style="7"/>
    <col min="12565" max="12565" width="13.42578125" style="7" bestFit="1" customWidth="1"/>
    <col min="12566" max="12566" width="14.28515625" style="7" bestFit="1" customWidth="1"/>
    <col min="12567" max="12802" width="9.140625" style="7"/>
    <col min="12803" max="12803" width="4" style="7" customWidth="1"/>
    <col min="12804" max="12804" width="8.7109375" style="7" customWidth="1"/>
    <col min="12805" max="12805" width="9" style="7" customWidth="1"/>
    <col min="12806" max="12806" width="6.42578125" style="7" bestFit="1" customWidth="1"/>
    <col min="12807" max="12807" width="6.85546875" style="7" customWidth="1"/>
    <col min="12808" max="12808" width="8.7109375" style="7" customWidth="1"/>
    <col min="12809" max="12809" width="5.7109375" style="7" customWidth="1"/>
    <col min="12810" max="12811" width="7.28515625" style="7" bestFit="1" customWidth="1"/>
    <col min="12812" max="12812" width="7.42578125" style="7" bestFit="1" customWidth="1"/>
    <col min="12813" max="12813" width="6.28515625" style="7" customWidth="1"/>
    <col min="12814" max="12814" width="9.28515625" style="7" customWidth="1"/>
    <col min="12815" max="12815" width="9" style="7" customWidth="1"/>
    <col min="12816" max="12816" width="5.85546875" style="7" customWidth="1"/>
    <col min="12817" max="12818" width="9.140625" style="7"/>
    <col min="12819" max="12819" width="14" style="7" bestFit="1" customWidth="1"/>
    <col min="12820" max="12820" width="9.140625" style="7"/>
    <col min="12821" max="12821" width="13.42578125" style="7" bestFit="1" customWidth="1"/>
    <col min="12822" max="12822" width="14.28515625" style="7" bestFit="1" customWidth="1"/>
    <col min="12823" max="13058" width="9.140625" style="7"/>
    <col min="13059" max="13059" width="4" style="7" customWidth="1"/>
    <col min="13060" max="13060" width="8.7109375" style="7" customWidth="1"/>
    <col min="13061" max="13061" width="9" style="7" customWidth="1"/>
    <col min="13062" max="13062" width="6.42578125" style="7" bestFit="1" customWidth="1"/>
    <col min="13063" max="13063" width="6.85546875" style="7" customWidth="1"/>
    <col min="13064" max="13064" width="8.7109375" style="7" customWidth="1"/>
    <col min="13065" max="13065" width="5.7109375" style="7" customWidth="1"/>
    <col min="13066" max="13067" width="7.28515625" style="7" bestFit="1" customWidth="1"/>
    <col min="13068" max="13068" width="7.42578125" style="7" bestFit="1" customWidth="1"/>
    <col min="13069" max="13069" width="6.28515625" style="7" customWidth="1"/>
    <col min="13070" max="13070" width="9.28515625" style="7" customWidth="1"/>
    <col min="13071" max="13071" width="9" style="7" customWidth="1"/>
    <col min="13072" max="13072" width="5.85546875" style="7" customWidth="1"/>
    <col min="13073" max="13074" width="9.140625" style="7"/>
    <col min="13075" max="13075" width="14" style="7" bestFit="1" customWidth="1"/>
    <col min="13076" max="13076" width="9.140625" style="7"/>
    <col min="13077" max="13077" width="13.42578125" style="7" bestFit="1" customWidth="1"/>
    <col min="13078" max="13078" width="14.28515625" style="7" bestFit="1" customWidth="1"/>
    <col min="13079" max="13314" width="9.140625" style="7"/>
    <col min="13315" max="13315" width="4" style="7" customWidth="1"/>
    <col min="13316" max="13316" width="8.7109375" style="7" customWidth="1"/>
    <col min="13317" max="13317" width="9" style="7" customWidth="1"/>
    <col min="13318" max="13318" width="6.42578125" style="7" bestFit="1" customWidth="1"/>
    <col min="13319" max="13319" width="6.85546875" style="7" customWidth="1"/>
    <col min="13320" max="13320" width="8.7109375" style="7" customWidth="1"/>
    <col min="13321" max="13321" width="5.7109375" style="7" customWidth="1"/>
    <col min="13322" max="13323" width="7.28515625" style="7" bestFit="1" customWidth="1"/>
    <col min="13324" max="13324" width="7.42578125" style="7" bestFit="1" customWidth="1"/>
    <col min="13325" max="13325" width="6.28515625" style="7" customWidth="1"/>
    <col min="13326" max="13326" width="9.28515625" style="7" customWidth="1"/>
    <col min="13327" max="13327" width="9" style="7" customWidth="1"/>
    <col min="13328" max="13328" width="5.85546875" style="7" customWidth="1"/>
    <col min="13329" max="13330" width="9.140625" style="7"/>
    <col min="13331" max="13331" width="14" style="7" bestFit="1" customWidth="1"/>
    <col min="13332" max="13332" width="9.140625" style="7"/>
    <col min="13333" max="13333" width="13.42578125" style="7" bestFit="1" customWidth="1"/>
    <col min="13334" max="13334" width="14.28515625" style="7" bestFit="1" customWidth="1"/>
    <col min="13335" max="13570" width="9.140625" style="7"/>
    <col min="13571" max="13571" width="4" style="7" customWidth="1"/>
    <col min="13572" max="13572" width="8.7109375" style="7" customWidth="1"/>
    <col min="13573" max="13573" width="9" style="7" customWidth="1"/>
    <col min="13574" max="13574" width="6.42578125" style="7" bestFit="1" customWidth="1"/>
    <col min="13575" max="13575" width="6.85546875" style="7" customWidth="1"/>
    <col min="13576" max="13576" width="8.7109375" style="7" customWidth="1"/>
    <col min="13577" max="13577" width="5.7109375" style="7" customWidth="1"/>
    <col min="13578" max="13579" width="7.28515625" style="7" bestFit="1" customWidth="1"/>
    <col min="13580" max="13580" width="7.42578125" style="7" bestFit="1" customWidth="1"/>
    <col min="13581" max="13581" width="6.28515625" style="7" customWidth="1"/>
    <col min="13582" max="13582" width="9.28515625" style="7" customWidth="1"/>
    <col min="13583" max="13583" width="9" style="7" customWidth="1"/>
    <col min="13584" max="13584" width="5.85546875" style="7" customWidth="1"/>
    <col min="13585" max="13586" width="9.140625" style="7"/>
    <col min="13587" max="13587" width="14" style="7" bestFit="1" customWidth="1"/>
    <col min="13588" max="13588" width="9.140625" style="7"/>
    <col min="13589" max="13589" width="13.42578125" style="7" bestFit="1" customWidth="1"/>
    <col min="13590" max="13590" width="14.28515625" style="7" bestFit="1" customWidth="1"/>
    <col min="13591" max="13826" width="9.140625" style="7"/>
    <col min="13827" max="13827" width="4" style="7" customWidth="1"/>
    <col min="13828" max="13828" width="8.7109375" style="7" customWidth="1"/>
    <col min="13829" max="13829" width="9" style="7" customWidth="1"/>
    <col min="13830" max="13830" width="6.42578125" style="7" bestFit="1" customWidth="1"/>
    <col min="13831" max="13831" width="6.85546875" style="7" customWidth="1"/>
    <col min="13832" max="13832" width="8.7109375" style="7" customWidth="1"/>
    <col min="13833" max="13833" width="5.7109375" style="7" customWidth="1"/>
    <col min="13834" max="13835" width="7.28515625" style="7" bestFit="1" customWidth="1"/>
    <col min="13836" max="13836" width="7.42578125" style="7" bestFit="1" customWidth="1"/>
    <col min="13837" max="13837" width="6.28515625" style="7" customWidth="1"/>
    <col min="13838" max="13838" width="9.28515625" style="7" customWidth="1"/>
    <col min="13839" max="13839" width="9" style="7" customWidth="1"/>
    <col min="13840" max="13840" width="5.85546875" style="7" customWidth="1"/>
    <col min="13841" max="13842" width="9.140625" style="7"/>
    <col min="13843" max="13843" width="14" style="7" bestFit="1" customWidth="1"/>
    <col min="13844" max="13844" width="9.140625" style="7"/>
    <col min="13845" max="13845" width="13.42578125" style="7" bestFit="1" customWidth="1"/>
    <col min="13846" max="13846" width="14.28515625" style="7" bestFit="1" customWidth="1"/>
    <col min="13847" max="14082" width="9.140625" style="7"/>
    <col min="14083" max="14083" width="4" style="7" customWidth="1"/>
    <col min="14084" max="14084" width="8.7109375" style="7" customWidth="1"/>
    <col min="14085" max="14085" width="9" style="7" customWidth="1"/>
    <col min="14086" max="14086" width="6.42578125" style="7" bestFit="1" customWidth="1"/>
    <col min="14087" max="14087" width="6.85546875" style="7" customWidth="1"/>
    <col min="14088" max="14088" width="8.7109375" style="7" customWidth="1"/>
    <col min="14089" max="14089" width="5.7109375" style="7" customWidth="1"/>
    <col min="14090" max="14091" width="7.28515625" style="7" bestFit="1" customWidth="1"/>
    <col min="14092" max="14092" width="7.42578125" style="7" bestFit="1" customWidth="1"/>
    <col min="14093" max="14093" width="6.28515625" style="7" customWidth="1"/>
    <col min="14094" max="14094" width="9.28515625" style="7" customWidth="1"/>
    <col min="14095" max="14095" width="9" style="7" customWidth="1"/>
    <col min="14096" max="14096" width="5.85546875" style="7" customWidth="1"/>
    <col min="14097" max="14098" width="9.140625" style="7"/>
    <col min="14099" max="14099" width="14" style="7" bestFit="1" customWidth="1"/>
    <col min="14100" max="14100" width="9.140625" style="7"/>
    <col min="14101" max="14101" width="13.42578125" style="7" bestFit="1" customWidth="1"/>
    <col min="14102" max="14102" width="14.28515625" style="7" bestFit="1" customWidth="1"/>
    <col min="14103" max="14338" width="9.140625" style="7"/>
    <col min="14339" max="14339" width="4" style="7" customWidth="1"/>
    <col min="14340" max="14340" width="8.7109375" style="7" customWidth="1"/>
    <col min="14341" max="14341" width="9" style="7" customWidth="1"/>
    <col min="14342" max="14342" width="6.42578125" style="7" bestFit="1" customWidth="1"/>
    <col min="14343" max="14343" width="6.85546875" style="7" customWidth="1"/>
    <col min="14344" max="14344" width="8.7109375" style="7" customWidth="1"/>
    <col min="14345" max="14345" width="5.7109375" style="7" customWidth="1"/>
    <col min="14346" max="14347" width="7.28515625" style="7" bestFit="1" customWidth="1"/>
    <col min="14348" max="14348" width="7.42578125" style="7" bestFit="1" customWidth="1"/>
    <col min="14349" max="14349" width="6.28515625" style="7" customWidth="1"/>
    <col min="14350" max="14350" width="9.28515625" style="7" customWidth="1"/>
    <col min="14351" max="14351" width="9" style="7" customWidth="1"/>
    <col min="14352" max="14352" width="5.85546875" style="7" customWidth="1"/>
    <col min="14353" max="14354" width="9.140625" style="7"/>
    <col min="14355" max="14355" width="14" style="7" bestFit="1" customWidth="1"/>
    <col min="14356" max="14356" width="9.140625" style="7"/>
    <col min="14357" max="14357" width="13.42578125" style="7" bestFit="1" customWidth="1"/>
    <col min="14358" max="14358" width="14.28515625" style="7" bestFit="1" customWidth="1"/>
    <col min="14359" max="14594" width="9.140625" style="7"/>
    <col min="14595" max="14595" width="4" style="7" customWidth="1"/>
    <col min="14596" max="14596" width="8.7109375" style="7" customWidth="1"/>
    <col min="14597" max="14597" width="9" style="7" customWidth="1"/>
    <col min="14598" max="14598" width="6.42578125" style="7" bestFit="1" customWidth="1"/>
    <col min="14599" max="14599" width="6.85546875" style="7" customWidth="1"/>
    <col min="14600" max="14600" width="8.7109375" style="7" customWidth="1"/>
    <col min="14601" max="14601" width="5.7109375" style="7" customWidth="1"/>
    <col min="14602" max="14603" width="7.28515625" style="7" bestFit="1" customWidth="1"/>
    <col min="14604" max="14604" width="7.42578125" style="7" bestFit="1" customWidth="1"/>
    <col min="14605" max="14605" width="6.28515625" style="7" customWidth="1"/>
    <col min="14606" max="14606" width="9.28515625" style="7" customWidth="1"/>
    <col min="14607" max="14607" width="9" style="7" customWidth="1"/>
    <col min="14608" max="14608" width="5.85546875" style="7" customWidth="1"/>
    <col min="14609" max="14610" width="9.140625" style="7"/>
    <col min="14611" max="14611" width="14" style="7" bestFit="1" customWidth="1"/>
    <col min="14612" max="14612" width="9.140625" style="7"/>
    <col min="14613" max="14613" width="13.42578125" style="7" bestFit="1" customWidth="1"/>
    <col min="14614" max="14614" width="14.28515625" style="7" bestFit="1" customWidth="1"/>
    <col min="14615" max="14850" width="9.140625" style="7"/>
    <col min="14851" max="14851" width="4" style="7" customWidth="1"/>
    <col min="14852" max="14852" width="8.7109375" style="7" customWidth="1"/>
    <col min="14853" max="14853" width="9" style="7" customWidth="1"/>
    <col min="14854" max="14854" width="6.42578125" style="7" bestFit="1" customWidth="1"/>
    <col min="14855" max="14855" width="6.85546875" style="7" customWidth="1"/>
    <col min="14856" max="14856" width="8.7109375" style="7" customWidth="1"/>
    <col min="14857" max="14857" width="5.7109375" style="7" customWidth="1"/>
    <col min="14858" max="14859" width="7.28515625" style="7" bestFit="1" customWidth="1"/>
    <col min="14860" max="14860" width="7.42578125" style="7" bestFit="1" customWidth="1"/>
    <col min="14861" max="14861" width="6.28515625" style="7" customWidth="1"/>
    <col min="14862" max="14862" width="9.28515625" style="7" customWidth="1"/>
    <col min="14863" max="14863" width="9" style="7" customWidth="1"/>
    <col min="14864" max="14864" width="5.85546875" style="7" customWidth="1"/>
    <col min="14865" max="14866" width="9.140625" style="7"/>
    <col min="14867" max="14867" width="14" style="7" bestFit="1" customWidth="1"/>
    <col min="14868" max="14868" width="9.140625" style="7"/>
    <col min="14869" max="14869" width="13.42578125" style="7" bestFit="1" customWidth="1"/>
    <col min="14870" max="14870" width="14.28515625" style="7" bestFit="1" customWidth="1"/>
    <col min="14871" max="15106" width="9.140625" style="7"/>
    <col min="15107" max="15107" width="4" style="7" customWidth="1"/>
    <col min="15108" max="15108" width="8.7109375" style="7" customWidth="1"/>
    <col min="15109" max="15109" width="9" style="7" customWidth="1"/>
    <col min="15110" max="15110" width="6.42578125" style="7" bestFit="1" customWidth="1"/>
    <col min="15111" max="15111" width="6.85546875" style="7" customWidth="1"/>
    <col min="15112" max="15112" width="8.7109375" style="7" customWidth="1"/>
    <col min="15113" max="15113" width="5.7109375" style="7" customWidth="1"/>
    <col min="15114" max="15115" width="7.28515625" style="7" bestFit="1" customWidth="1"/>
    <col min="15116" max="15116" width="7.42578125" style="7" bestFit="1" customWidth="1"/>
    <col min="15117" max="15117" width="6.28515625" style="7" customWidth="1"/>
    <col min="15118" max="15118" width="9.28515625" style="7" customWidth="1"/>
    <col min="15119" max="15119" width="9" style="7" customWidth="1"/>
    <col min="15120" max="15120" width="5.85546875" style="7" customWidth="1"/>
    <col min="15121" max="15122" width="9.140625" style="7"/>
    <col min="15123" max="15123" width="14" style="7" bestFit="1" customWidth="1"/>
    <col min="15124" max="15124" width="9.140625" style="7"/>
    <col min="15125" max="15125" width="13.42578125" style="7" bestFit="1" customWidth="1"/>
    <col min="15126" max="15126" width="14.28515625" style="7" bestFit="1" customWidth="1"/>
    <col min="15127" max="15362" width="9.140625" style="7"/>
    <col min="15363" max="15363" width="4" style="7" customWidth="1"/>
    <col min="15364" max="15364" width="8.7109375" style="7" customWidth="1"/>
    <col min="15365" max="15365" width="9" style="7" customWidth="1"/>
    <col min="15366" max="15366" width="6.42578125" style="7" bestFit="1" customWidth="1"/>
    <col min="15367" max="15367" width="6.85546875" style="7" customWidth="1"/>
    <col min="15368" max="15368" width="8.7109375" style="7" customWidth="1"/>
    <col min="15369" max="15369" width="5.7109375" style="7" customWidth="1"/>
    <col min="15370" max="15371" width="7.28515625" style="7" bestFit="1" customWidth="1"/>
    <col min="15372" max="15372" width="7.42578125" style="7" bestFit="1" customWidth="1"/>
    <col min="15373" max="15373" width="6.28515625" style="7" customWidth="1"/>
    <col min="15374" max="15374" width="9.28515625" style="7" customWidth="1"/>
    <col min="15375" max="15375" width="9" style="7" customWidth="1"/>
    <col min="15376" max="15376" width="5.85546875" style="7" customWidth="1"/>
    <col min="15377" max="15378" width="9.140625" style="7"/>
    <col min="15379" max="15379" width="14" style="7" bestFit="1" customWidth="1"/>
    <col min="15380" max="15380" width="9.140625" style="7"/>
    <col min="15381" max="15381" width="13.42578125" style="7" bestFit="1" customWidth="1"/>
    <col min="15382" max="15382" width="14.28515625" style="7" bestFit="1" customWidth="1"/>
    <col min="15383" max="15618" width="9.140625" style="7"/>
    <col min="15619" max="15619" width="4" style="7" customWidth="1"/>
    <col min="15620" max="15620" width="8.7109375" style="7" customWidth="1"/>
    <col min="15621" max="15621" width="9" style="7" customWidth="1"/>
    <col min="15622" max="15622" width="6.42578125" style="7" bestFit="1" customWidth="1"/>
    <col min="15623" max="15623" width="6.85546875" style="7" customWidth="1"/>
    <col min="15624" max="15624" width="8.7109375" style="7" customWidth="1"/>
    <col min="15625" max="15625" width="5.7109375" style="7" customWidth="1"/>
    <col min="15626" max="15627" width="7.28515625" style="7" bestFit="1" customWidth="1"/>
    <col min="15628" max="15628" width="7.42578125" style="7" bestFit="1" customWidth="1"/>
    <col min="15629" max="15629" width="6.28515625" style="7" customWidth="1"/>
    <col min="15630" max="15630" width="9.28515625" style="7" customWidth="1"/>
    <col min="15631" max="15631" width="9" style="7" customWidth="1"/>
    <col min="15632" max="15632" width="5.85546875" style="7" customWidth="1"/>
    <col min="15633" max="15634" width="9.140625" style="7"/>
    <col min="15635" max="15635" width="14" style="7" bestFit="1" customWidth="1"/>
    <col min="15636" max="15636" width="9.140625" style="7"/>
    <col min="15637" max="15637" width="13.42578125" style="7" bestFit="1" customWidth="1"/>
    <col min="15638" max="15638" width="14.28515625" style="7" bestFit="1" customWidth="1"/>
    <col min="15639" max="15874" width="9.140625" style="7"/>
    <col min="15875" max="15875" width="4" style="7" customWidth="1"/>
    <col min="15876" max="15876" width="8.7109375" style="7" customWidth="1"/>
    <col min="15877" max="15877" width="9" style="7" customWidth="1"/>
    <col min="15878" max="15878" width="6.42578125" style="7" bestFit="1" customWidth="1"/>
    <col min="15879" max="15879" width="6.85546875" style="7" customWidth="1"/>
    <col min="15880" max="15880" width="8.7109375" style="7" customWidth="1"/>
    <col min="15881" max="15881" width="5.7109375" style="7" customWidth="1"/>
    <col min="15882" max="15883" width="7.28515625" style="7" bestFit="1" customWidth="1"/>
    <col min="15884" max="15884" width="7.42578125" style="7" bestFit="1" customWidth="1"/>
    <col min="15885" max="15885" width="6.28515625" style="7" customWidth="1"/>
    <col min="15886" max="15886" width="9.28515625" style="7" customWidth="1"/>
    <col min="15887" max="15887" width="9" style="7" customWidth="1"/>
    <col min="15888" max="15888" width="5.85546875" style="7" customWidth="1"/>
    <col min="15889" max="15890" width="9.140625" style="7"/>
    <col min="15891" max="15891" width="14" style="7" bestFit="1" customWidth="1"/>
    <col min="15892" max="15892" width="9.140625" style="7"/>
    <col min="15893" max="15893" width="13.42578125" style="7" bestFit="1" customWidth="1"/>
    <col min="15894" max="15894" width="14.28515625" style="7" bestFit="1" customWidth="1"/>
    <col min="15895" max="16130" width="9.140625" style="7"/>
    <col min="16131" max="16131" width="4" style="7" customWidth="1"/>
    <col min="16132" max="16132" width="8.7109375" style="7" customWidth="1"/>
    <col min="16133" max="16133" width="9" style="7" customWidth="1"/>
    <col min="16134" max="16134" width="6.42578125" style="7" bestFit="1" customWidth="1"/>
    <col min="16135" max="16135" width="6.85546875" style="7" customWidth="1"/>
    <col min="16136" max="16136" width="8.7109375" style="7" customWidth="1"/>
    <col min="16137" max="16137" width="5.7109375" style="7" customWidth="1"/>
    <col min="16138" max="16139" width="7.28515625" style="7" bestFit="1" customWidth="1"/>
    <col min="16140" max="16140" width="7.42578125" style="7" bestFit="1" customWidth="1"/>
    <col min="16141" max="16141" width="6.28515625" style="7" customWidth="1"/>
    <col min="16142" max="16142" width="9.28515625" style="7" customWidth="1"/>
    <col min="16143" max="16143" width="9" style="7" customWidth="1"/>
    <col min="16144" max="16144" width="5.85546875" style="7" customWidth="1"/>
    <col min="16145" max="16146" width="9.140625" style="7"/>
    <col min="16147" max="16147" width="14" style="7" bestFit="1" customWidth="1"/>
    <col min="16148" max="16148" width="9.140625" style="7"/>
    <col min="16149" max="16149" width="13.42578125" style="7" bestFit="1" customWidth="1"/>
    <col min="16150" max="16150" width="14.28515625" style="7" bestFit="1" customWidth="1"/>
    <col min="16151" max="16384" width="9.140625" style="7"/>
  </cols>
  <sheetData>
    <row r="1" spans="1:27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1"/>
      <c r="O1" s="2"/>
      <c r="P1" s="3"/>
      <c r="Q1" s="4"/>
      <c r="R1" s="4"/>
      <c r="S1" s="5"/>
      <c r="T1" s="5"/>
      <c r="U1" s="6" t="s">
        <v>2</v>
      </c>
      <c r="V1" s="6" t="s">
        <v>252</v>
      </c>
      <c r="W1" s="6" t="s">
        <v>4</v>
      </c>
    </row>
    <row r="2" spans="1:27" ht="15">
      <c r="A2" s="259" t="s">
        <v>5</v>
      </c>
      <c r="B2" s="259"/>
      <c r="C2" s="259"/>
      <c r="D2" s="261" t="s">
        <v>321</v>
      </c>
      <c r="E2" s="261"/>
      <c r="F2" s="261"/>
      <c r="G2" s="261"/>
      <c r="H2" s="261"/>
      <c r="I2" s="261"/>
      <c r="J2" s="261"/>
      <c r="K2" s="261"/>
      <c r="L2" s="261"/>
      <c r="M2" s="261"/>
      <c r="N2" s="9"/>
      <c r="O2" s="5"/>
      <c r="P2" s="8"/>
      <c r="Q2" s="5"/>
      <c r="R2" s="5"/>
      <c r="S2" s="5"/>
      <c r="T2" s="5"/>
      <c r="U2" s="5"/>
    </row>
    <row r="3" spans="1:27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13"/>
      <c r="O3" s="14"/>
      <c r="P3" s="10"/>
      <c r="Q3" s="12"/>
      <c r="R3" s="12"/>
      <c r="S3" s="12"/>
      <c r="T3" s="12"/>
      <c r="U3" s="12"/>
    </row>
    <row r="4" spans="1:27" ht="15">
      <c r="A4" s="15"/>
      <c r="B4" s="16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7"/>
      <c r="R4" s="17"/>
      <c r="S4" s="17"/>
      <c r="T4" s="17"/>
      <c r="U4" s="17"/>
    </row>
    <row r="5" spans="1:27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98</v>
      </c>
      <c r="J5" s="21">
        <v>102</v>
      </c>
      <c r="K5" s="21">
        <v>100</v>
      </c>
      <c r="L5" s="20"/>
      <c r="M5" s="20">
        <v>121</v>
      </c>
      <c r="N5" s="20"/>
      <c r="O5" s="22"/>
      <c r="P5" s="18">
        <v>122</v>
      </c>
      <c r="Q5" s="18">
        <v>123</v>
      </c>
      <c r="R5" s="18"/>
      <c r="S5" s="18"/>
      <c r="T5" s="18"/>
      <c r="U5" s="18">
        <v>130</v>
      </c>
    </row>
    <row r="6" spans="1:27" ht="32.2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23"/>
      <c r="T6" s="23"/>
      <c r="U6" s="23"/>
    </row>
    <row r="7" spans="1:27" ht="32.2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24"/>
      <c r="T7" s="24"/>
      <c r="U7" s="24"/>
    </row>
    <row r="8" spans="1:27" ht="21.95" customHeight="1">
      <c r="A8" s="221">
        <v>1</v>
      </c>
      <c r="B8" s="222">
        <v>2021418422</v>
      </c>
      <c r="C8" s="118" t="s">
        <v>253</v>
      </c>
      <c r="D8" s="119" t="s">
        <v>186</v>
      </c>
      <c r="E8" s="223" t="s">
        <v>254</v>
      </c>
      <c r="F8" s="62">
        <v>35078</v>
      </c>
      <c r="G8" s="63" t="s">
        <v>36</v>
      </c>
      <c r="H8" s="63" t="s">
        <v>37</v>
      </c>
      <c r="I8" s="64">
        <v>3.18</v>
      </c>
      <c r="J8" s="65">
        <v>4</v>
      </c>
      <c r="K8" s="64">
        <v>3.2</v>
      </c>
      <c r="L8" s="66" t="s">
        <v>41</v>
      </c>
      <c r="M8" s="231" t="s">
        <v>47</v>
      </c>
      <c r="N8" s="67" t="s">
        <v>32</v>
      </c>
      <c r="O8" s="33" t="s">
        <v>33</v>
      </c>
      <c r="P8" s="28">
        <v>7</v>
      </c>
      <c r="Q8" s="152">
        <v>0.04</v>
      </c>
      <c r="R8" s="32" t="s">
        <v>32</v>
      </c>
      <c r="S8" s="33">
        <v>0</v>
      </c>
      <c r="T8" s="33">
        <f>COUNTIF($B$8:$B$55,B8)</f>
        <v>1</v>
      </c>
      <c r="U8" s="12">
        <v>3.21</v>
      </c>
      <c r="V8" s="7" t="b">
        <v>0</v>
      </c>
      <c r="W8" s="151" t="s">
        <v>41</v>
      </c>
      <c r="Z8" s="7" t="str">
        <f>VLOOKUP(B8,'[1]CSU-KTR'!$B$9:$X$25,23,0)</f>
        <v>CNTN</v>
      </c>
      <c r="AA8" s="7">
        <f>COUNTIF($B$8:$B$55,B8)</f>
        <v>1</v>
      </c>
    </row>
    <row r="9" spans="1:27" ht="21.95" customHeight="1">
      <c r="A9" s="224">
        <v>2</v>
      </c>
      <c r="B9" s="225">
        <v>2020413301</v>
      </c>
      <c r="C9" s="120" t="s">
        <v>255</v>
      </c>
      <c r="D9" s="121" t="s">
        <v>131</v>
      </c>
      <c r="E9" s="226" t="s">
        <v>254</v>
      </c>
      <c r="F9" s="69">
        <v>35227</v>
      </c>
      <c r="G9" s="70" t="s">
        <v>29</v>
      </c>
      <c r="H9" s="70" t="s">
        <v>37</v>
      </c>
      <c r="I9" s="71">
        <v>3.06</v>
      </c>
      <c r="J9" s="72">
        <v>3.75</v>
      </c>
      <c r="K9" s="71">
        <v>3.07</v>
      </c>
      <c r="L9" s="73" t="s">
        <v>31</v>
      </c>
      <c r="M9" s="232" t="s">
        <v>47</v>
      </c>
      <c r="N9" s="74" t="s">
        <v>32</v>
      </c>
      <c r="O9" s="33" t="s">
        <v>33</v>
      </c>
      <c r="P9" s="28">
        <v>0</v>
      </c>
      <c r="Q9" s="152">
        <v>0</v>
      </c>
      <c r="R9" s="32" t="s">
        <v>32</v>
      </c>
      <c r="S9" s="33">
        <v>0</v>
      </c>
      <c r="T9" s="33">
        <f t="shared" ref="T9:T13" si="0">COUNTIF($B$8:$B$55,B9)</f>
        <v>1</v>
      </c>
      <c r="U9" s="12">
        <v>3.07</v>
      </c>
      <c r="V9" s="7" t="b">
        <v>1</v>
      </c>
      <c r="W9" s="151" t="s">
        <v>31</v>
      </c>
      <c r="Z9" s="7" t="str">
        <f>VLOOKUP(B9,'[1]CSU-KTR'!$B$9:$X$25,23,0)</f>
        <v>CNTN</v>
      </c>
      <c r="AA9" s="7">
        <f t="shared" ref="AA9:AA13" si="1">COUNTIF($B$8:$B$55,B9)</f>
        <v>1</v>
      </c>
    </row>
    <row r="10" spans="1:27" ht="21.95" customHeight="1">
      <c r="A10" s="224">
        <v>3</v>
      </c>
      <c r="B10" s="225">
        <v>1921418044</v>
      </c>
      <c r="C10" s="120" t="s">
        <v>288</v>
      </c>
      <c r="D10" s="121" t="s">
        <v>96</v>
      </c>
      <c r="E10" s="227" t="s">
        <v>289</v>
      </c>
      <c r="F10" s="69">
        <v>34911</v>
      </c>
      <c r="G10" s="70" t="s">
        <v>36</v>
      </c>
      <c r="H10" s="70" t="s">
        <v>37</v>
      </c>
      <c r="I10" s="71">
        <v>2.77</v>
      </c>
      <c r="J10" s="72">
        <v>2.81</v>
      </c>
      <c r="K10" s="71">
        <v>2.77</v>
      </c>
      <c r="L10" s="73" t="s">
        <v>31</v>
      </c>
      <c r="M10" s="232" t="s">
        <v>38</v>
      </c>
      <c r="N10" s="74" t="s">
        <v>32</v>
      </c>
      <c r="O10" s="33" t="s">
        <v>33</v>
      </c>
      <c r="P10" s="28">
        <v>0</v>
      </c>
      <c r="Q10" s="152">
        <v>0</v>
      </c>
      <c r="R10" s="32" t="s">
        <v>32</v>
      </c>
      <c r="S10" s="33">
        <v>0</v>
      </c>
      <c r="T10" s="33">
        <f t="shared" si="0"/>
        <v>1</v>
      </c>
      <c r="U10" s="12">
        <v>2.77</v>
      </c>
      <c r="V10" s="7" t="b">
        <v>1</v>
      </c>
      <c r="W10" s="151" t="s">
        <v>31</v>
      </c>
      <c r="X10" s="7" t="b">
        <v>1</v>
      </c>
      <c r="Z10" s="7" t="str">
        <f>VLOOKUP(B10,'[1]CSU-KTR'!$B$9:$X$25,23,0)</f>
        <v>CNTN</v>
      </c>
      <c r="AA10" s="7">
        <f t="shared" si="1"/>
        <v>1</v>
      </c>
    </row>
    <row r="11" spans="1:27" ht="21.95" customHeight="1">
      <c r="A11" s="224">
        <v>4</v>
      </c>
      <c r="B11" s="225">
        <v>1921419747</v>
      </c>
      <c r="C11" s="120" t="s">
        <v>290</v>
      </c>
      <c r="D11" s="121" t="s">
        <v>200</v>
      </c>
      <c r="E11" s="227" t="s">
        <v>289</v>
      </c>
      <c r="F11" s="69">
        <v>34773</v>
      </c>
      <c r="G11" s="70" t="s">
        <v>61</v>
      </c>
      <c r="H11" s="70" t="s">
        <v>37</v>
      </c>
      <c r="I11" s="71">
        <v>2.62</v>
      </c>
      <c r="J11" s="72">
        <v>3.19</v>
      </c>
      <c r="K11" s="71">
        <v>2.65</v>
      </c>
      <c r="L11" s="73" t="s">
        <v>31</v>
      </c>
      <c r="M11" s="232" t="s">
        <v>38</v>
      </c>
      <c r="N11" s="74" t="s">
        <v>32</v>
      </c>
      <c r="O11" s="33" t="s">
        <v>33</v>
      </c>
      <c r="P11" s="28">
        <v>0</v>
      </c>
      <c r="Q11" s="152">
        <v>0</v>
      </c>
      <c r="R11" s="32" t="s">
        <v>32</v>
      </c>
      <c r="S11" s="33">
        <v>0</v>
      </c>
      <c r="T11" s="33">
        <f t="shared" si="0"/>
        <v>1</v>
      </c>
      <c r="U11" s="12">
        <v>2.59</v>
      </c>
      <c r="V11" s="7" t="b">
        <v>0</v>
      </c>
      <c r="W11" s="151" t="s">
        <v>31</v>
      </c>
      <c r="X11" s="7" t="b">
        <v>1</v>
      </c>
      <c r="Z11" s="7" t="str">
        <f>VLOOKUP(B11,'[1]CSU-KTR'!$B$9:$X$25,23,0)</f>
        <v>CNTN</v>
      </c>
      <c r="AA11" s="7">
        <f t="shared" si="1"/>
        <v>1</v>
      </c>
    </row>
    <row r="12" spans="1:27" ht="21.95" customHeight="1">
      <c r="A12" s="224">
        <v>5</v>
      </c>
      <c r="B12" s="225">
        <v>1921413586</v>
      </c>
      <c r="C12" s="120" t="s">
        <v>291</v>
      </c>
      <c r="D12" s="121" t="s">
        <v>225</v>
      </c>
      <c r="E12" s="227" t="s">
        <v>289</v>
      </c>
      <c r="F12" s="69">
        <v>34886</v>
      </c>
      <c r="G12" s="70" t="s">
        <v>292</v>
      </c>
      <c r="H12" s="70" t="s">
        <v>37</v>
      </c>
      <c r="I12" s="71">
        <v>2.81</v>
      </c>
      <c r="J12" s="72">
        <v>3.19</v>
      </c>
      <c r="K12" s="71">
        <v>2.83</v>
      </c>
      <c r="L12" s="73" t="s">
        <v>31</v>
      </c>
      <c r="M12" s="232" t="s">
        <v>38</v>
      </c>
      <c r="N12" s="74" t="s">
        <v>32</v>
      </c>
      <c r="O12" s="33" t="s">
        <v>33</v>
      </c>
      <c r="P12" s="28">
        <v>0</v>
      </c>
      <c r="Q12" s="152">
        <v>0</v>
      </c>
      <c r="R12" s="32" t="s">
        <v>32</v>
      </c>
      <c r="S12" s="33">
        <v>0</v>
      </c>
      <c r="T12" s="33">
        <f t="shared" si="0"/>
        <v>1</v>
      </c>
      <c r="U12" s="12">
        <v>2.82</v>
      </c>
      <c r="V12" s="7" t="b">
        <v>0</v>
      </c>
      <c r="W12" s="151" t="s">
        <v>31</v>
      </c>
      <c r="X12" s="7" t="b">
        <v>1</v>
      </c>
      <c r="Z12" s="7" t="str">
        <f>VLOOKUP(B12,'[1]CSU-KTR'!$B$9:$X$25,23,0)</f>
        <v>CNTN</v>
      </c>
      <c r="AA12" s="7">
        <f t="shared" si="1"/>
        <v>1</v>
      </c>
    </row>
    <row r="13" spans="1:27" ht="21.95" customHeight="1">
      <c r="A13" s="228">
        <v>6</v>
      </c>
      <c r="B13" s="229">
        <v>1821414134</v>
      </c>
      <c r="C13" s="191" t="s">
        <v>298</v>
      </c>
      <c r="D13" s="192" t="s">
        <v>299</v>
      </c>
      <c r="E13" s="230" t="s">
        <v>300</v>
      </c>
      <c r="F13" s="77">
        <v>34297</v>
      </c>
      <c r="G13" s="78" t="s">
        <v>206</v>
      </c>
      <c r="H13" s="78" t="s">
        <v>37</v>
      </c>
      <c r="I13" s="79">
        <v>2.78</v>
      </c>
      <c r="J13" s="80">
        <v>3.52</v>
      </c>
      <c r="K13" s="79">
        <v>2.81</v>
      </c>
      <c r="L13" s="81" t="s">
        <v>31</v>
      </c>
      <c r="M13" s="233" t="s">
        <v>31</v>
      </c>
      <c r="N13" s="82"/>
      <c r="O13" s="33" t="s">
        <v>33</v>
      </c>
      <c r="P13" s="28">
        <v>0</v>
      </c>
      <c r="Q13" s="152" t="s">
        <v>32</v>
      </c>
      <c r="R13" s="32">
        <v>5.2019000000000002</v>
      </c>
      <c r="S13" s="33"/>
      <c r="T13" s="33">
        <f t="shared" si="0"/>
        <v>1</v>
      </c>
      <c r="U13" s="12"/>
      <c r="W13" s="151">
        <v>1</v>
      </c>
      <c r="Z13" s="7" t="str">
        <f>VLOOKUP(B13,'[1]CSU-KTR'!$B$9:$X$25,23,0)</f>
        <v>CNTN</v>
      </c>
      <c r="AA13" s="7">
        <f t="shared" si="1"/>
        <v>1</v>
      </c>
    </row>
    <row r="14" spans="1:27" ht="15">
      <c r="A14" s="10"/>
      <c r="B14" s="12"/>
      <c r="C14" s="46"/>
      <c r="D14" s="12"/>
      <c r="E14" s="12"/>
      <c r="F14" s="12"/>
      <c r="G14" s="12"/>
      <c r="H14" s="12"/>
      <c r="I14" s="12"/>
      <c r="J14" s="47"/>
      <c r="K14" s="48" t="s">
        <v>66</v>
      </c>
      <c r="L14" s="12"/>
      <c r="M14" s="12"/>
      <c r="N14" s="12"/>
      <c r="O14" s="12"/>
      <c r="P14" s="10"/>
      <c r="Q14" s="12"/>
      <c r="R14" s="12"/>
      <c r="S14" s="12"/>
      <c r="T14" s="12"/>
      <c r="U14" s="12"/>
    </row>
    <row r="15" spans="1:27" ht="15">
      <c r="A15" s="8"/>
      <c r="B15" s="5"/>
      <c r="C15" s="49" t="s">
        <v>67</v>
      </c>
      <c r="D15" s="5"/>
      <c r="E15" s="5"/>
      <c r="F15" s="5"/>
      <c r="G15" s="5"/>
      <c r="H15" s="5"/>
      <c r="I15" s="5"/>
      <c r="J15" s="5"/>
      <c r="K15" s="1" t="s">
        <v>68</v>
      </c>
      <c r="L15" s="5"/>
      <c r="M15" s="1"/>
      <c r="N15" s="1"/>
      <c r="O15" s="5"/>
      <c r="P15" s="8"/>
      <c r="Q15" s="5"/>
      <c r="R15" s="5"/>
      <c r="S15" s="5"/>
      <c r="T15" s="5"/>
      <c r="U15" s="5"/>
    </row>
    <row r="16" spans="1:27">
      <c r="O16" s="50">
        <f>COUNTIF($O$8:$O$13,"CNTN")</f>
        <v>6</v>
      </c>
    </row>
    <row r="17" spans="2:22">
      <c r="P17" s="73" t="s">
        <v>47</v>
      </c>
      <c r="Q17" s="52">
        <f>COUNTIF($L$8:$L$9,P17)</f>
        <v>0</v>
      </c>
    </row>
    <row r="18" spans="2:22" s="50" customFormat="1">
      <c r="B18" s="51"/>
      <c r="C18" s="52"/>
      <c r="D18" s="52"/>
      <c r="E18" s="52"/>
      <c r="F18" s="52"/>
      <c r="G18" s="52"/>
      <c r="H18" s="52"/>
      <c r="I18" s="52"/>
      <c r="J18" s="53"/>
      <c r="K18" s="10"/>
      <c r="L18" s="10"/>
      <c r="M18" s="10"/>
      <c r="N18" s="10"/>
      <c r="P18" s="73" t="s">
        <v>41</v>
      </c>
      <c r="Q18" s="52">
        <f t="shared" ref="Q18:Q20" si="2">COUNTIF($L$8:$L$9,P18)</f>
        <v>1</v>
      </c>
      <c r="R18" s="52"/>
      <c r="S18" s="52"/>
      <c r="T18" s="52"/>
      <c r="U18" s="52"/>
      <c r="V18" s="7"/>
    </row>
    <row r="19" spans="2:22" s="50" customFormat="1">
      <c r="B19" s="51"/>
      <c r="C19" s="52"/>
      <c r="D19" s="52"/>
      <c r="E19" s="52"/>
      <c r="F19" s="52"/>
      <c r="G19" s="52"/>
      <c r="H19" s="52"/>
      <c r="I19" s="52"/>
      <c r="J19" s="53"/>
      <c r="K19" s="10"/>
      <c r="L19" s="10"/>
      <c r="M19" s="10"/>
      <c r="N19" s="10"/>
      <c r="O19" s="10"/>
      <c r="P19" s="73" t="s">
        <v>31</v>
      </c>
      <c r="Q19" s="52">
        <f t="shared" si="2"/>
        <v>1</v>
      </c>
      <c r="R19" s="52"/>
      <c r="S19" s="52"/>
      <c r="T19" s="52"/>
      <c r="U19" s="52"/>
      <c r="V19" s="7"/>
    </row>
    <row r="20" spans="2:22">
      <c r="P20" s="73" t="s">
        <v>65</v>
      </c>
      <c r="Q20" s="52">
        <f t="shared" si="2"/>
        <v>0</v>
      </c>
    </row>
    <row r="21" spans="2:22" s="50" customFormat="1" ht="14.25">
      <c r="B21" s="51"/>
      <c r="C21" s="49" t="s">
        <v>69</v>
      </c>
      <c r="D21" s="52"/>
      <c r="E21" s="52"/>
      <c r="F21" s="52"/>
      <c r="G21" s="52"/>
      <c r="H21" s="52"/>
      <c r="I21" s="52"/>
      <c r="J21" s="53"/>
      <c r="K21" s="52"/>
      <c r="O21" s="52"/>
      <c r="Q21" s="52"/>
      <c r="R21" s="52"/>
      <c r="S21" s="52"/>
      <c r="T21" s="52"/>
      <c r="U21" s="52"/>
      <c r="V21" s="7"/>
    </row>
  </sheetData>
  <mergeCells count="22">
    <mergeCell ref="A1:C1"/>
    <mergeCell ref="D1:M1"/>
    <mergeCell ref="A2:C2"/>
    <mergeCell ref="D2:M2"/>
    <mergeCell ref="D3:M3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  <mergeCell ref="P6:P7"/>
    <mergeCell ref="Q6:Q7"/>
    <mergeCell ref="R6:R7"/>
  </mergeCells>
  <conditionalFormatting sqref="J8">
    <cfRule type="cellIs" dxfId="28" priority="12" operator="equal">
      <formula>0</formula>
    </cfRule>
  </conditionalFormatting>
  <conditionalFormatting sqref="O8">
    <cfRule type="cellIs" dxfId="27" priority="11" operator="notEqual">
      <formula>"CNTN"</formula>
    </cfRule>
  </conditionalFormatting>
  <conditionalFormatting sqref="J9">
    <cfRule type="cellIs" dxfId="26" priority="10" operator="equal">
      <formula>0</formula>
    </cfRule>
  </conditionalFormatting>
  <conditionalFormatting sqref="O9">
    <cfRule type="cellIs" dxfId="25" priority="9" operator="notEqual">
      <formula>"CNTN"</formula>
    </cfRule>
  </conditionalFormatting>
  <conditionalFormatting sqref="J10:J12">
    <cfRule type="cellIs" dxfId="24" priority="8" operator="equal">
      <formula>0</formula>
    </cfRule>
  </conditionalFormatting>
  <conditionalFormatting sqref="O10:O13">
    <cfRule type="cellIs" dxfId="23" priority="7" operator="notEqual">
      <formula>"CNTN"</formula>
    </cfRule>
  </conditionalFormatting>
  <conditionalFormatting sqref="J13">
    <cfRule type="cellIs" dxfId="22" priority="6" operator="equal">
      <formula>0</formula>
    </cfRule>
  </conditionalFormatting>
  <conditionalFormatting sqref="T8:T13">
    <cfRule type="cellIs" dxfId="21" priority="1" operator="notEqual">
      <formula>1</formula>
    </cfRule>
    <cfRule type="cellIs" dxfId="20" priority="2" operator="notEqual">
      <formula>1</formula>
    </cfRule>
  </conditionalFormatting>
  <pageMargins left="0.3" right="0.24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G15" sqref="G15"/>
    </sheetView>
  </sheetViews>
  <sheetFormatPr defaultRowHeight="12.75"/>
  <cols>
    <col min="1" max="1" width="4" style="50" customWidth="1"/>
    <col min="2" max="2" width="10" style="51" customWidth="1"/>
    <col min="3" max="3" width="11" style="52" customWidth="1"/>
    <col min="4" max="4" width="7.140625" style="52" customWidth="1"/>
    <col min="5" max="5" width="11.7109375" style="52" bestFit="1" customWidth="1"/>
    <col min="6" max="6" width="9" style="52" customWidth="1"/>
    <col min="7" max="7" width="9.140625" style="52" customWidth="1"/>
    <col min="8" max="8" width="5" style="52" customWidth="1"/>
    <col min="9" max="9" width="6.140625" style="52" customWidth="1"/>
    <col min="10" max="10" width="7.140625" style="53" customWidth="1"/>
    <col min="11" max="11" width="5.85546875" style="52" customWidth="1"/>
    <col min="12" max="12" width="6.85546875" style="50" customWidth="1"/>
    <col min="13" max="13" width="7.85546875" style="50" customWidth="1"/>
    <col min="14" max="14" width="7.140625" style="50" customWidth="1"/>
    <col min="15" max="15" width="5.85546875" style="52" customWidth="1"/>
    <col min="16" max="16" width="0" style="50" hidden="1" customWidth="1"/>
    <col min="17" max="17" width="0" style="52" hidden="1" customWidth="1"/>
    <col min="18" max="18" width="14" style="52" hidden="1" customWidth="1"/>
    <col min="19" max="20" width="0" style="52" hidden="1" customWidth="1"/>
    <col min="21" max="21" width="13.42578125" style="52" hidden="1" customWidth="1"/>
    <col min="22" max="22" width="14.28515625" style="7" hidden="1" customWidth="1"/>
    <col min="23" max="23" width="17.7109375" style="7" hidden="1" customWidth="1"/>
    <col min="24" max="25" width="0" style="7" hidden="1" customWidth="1"/>
    <col min="26" max="258" width="9.140625" style="7"/>
    <col min="259" max="259" width="4" style="7" customWidth="1"/>
    <col min="260" max="260" width="8.7109375" style="7" customWidth="1"/>
    <col min="261" max="261" width="9" style="7" customWidth="1"/>
    <col min="262" max="262" width="6.42578125" style="7" bestFit="1" customWidth="1"/>
    <col min="263" max="263" width="6.85546875" style="7" customWidth="1"/>
    <col min="264" max="264" width="8.7109375" style="7" customWidth="1"/>
    <col min="265" max="265" width="5.7109375" style="7" customWidth="1"/>
    <col min="266" max="267" width="7.28515625" style="7" bestFit="1" customWidth="1"/>
    <col min="268" max="268" width="7.42578125" style="7" bestFit="1" customWidth="1"/>
    <col min="269" max="269" width="6.28515625" style="7" customWidth="1"/>
    <col min="270" max="270" width="9.28515625" style="7" customWidth="1"/>
    <col min="271" max="271" width="9" style="7" customWidth="1"/>
    <col min="272" max="272" width="5.85546875" style="7" customWidth="1"/>
    <col min="273" max="274" width="9.140625" style="7"/>
    <col min="275" max="275" width="14" style="7" bestFit="1" customWidth="1"/>
    <col min="276" max="276" width="9.140625" style="7"/>
    <col min="277" max="277" width="13.42578125" style="7" bestFit="1" customWidth="1"/>
    <col min="278" max="278" width="14.28515625" style="7" bestFit="1" customWidth="1"/>
    <col min="279" max="514" width="9.140625" style="7"/>
    <col min="515" max="515" width="4" style="7" customWidth="1"/>
    <col min="516" max="516" width="8.7109375" style="7" customWidth="1"/>
    <col min="517" max="517" width="9" style="7" customWidth="1"/>
    <col min="518" max="518" width="6.42578125" style="7" bestFit="1" customWidth="1"/>
    <col min="519" max="519" width="6.85546875" style="7" customWidth="1"/>
    <col min="520" max="520" width="8.7109375" style="7" customWidth="1"/>
    <col min="521" max="521" width="5.7109375" style="7" customWidth="1"/>
    <col min="522" max="523" width="7.28515625" style="7" bestFit="1" customWidth="1"/>
    <col min="524" max="524" width="7.42578125" style="7" bestFit="1" customWidth="1"/>
    <col min="525" max="525" width="6.28515625" style="7" customWidth="1"/>
    <col min="526" max="526" width="9.28515625" style="7" customWidth="1"/>
    <col min="527" max="527" width="9" style="7" customWidth="1"/>
    <col min="528" max="528" width="5.85546875" style="7" customWidth="1"/>
    <col min="529" max="530" width="9.140625" style="7"/>
    <col min="531" max="531" width="14" style="7" bestFit="1" customWidth="1"/>
    <col min="532" max="532" width="9.140625" style="7"/>
    <col min="533" max="533" width="13.42578125" style="7" bestFit="1" customWidth="1"/>
    <col min="534" max="534" width="14.28515625" style="7" bestFit="1" customWidth="1"/>
    <col min="535" max="770" width="9.140625" style="7"/>
    <col min="771" max="771" width="4" style="7" customWidth="1"/>
    <col min="772" max="772" width="8.7109375" style="7" customWidth="1"/>
    <col min="773" max="773" width="9" style="7" customWidth="1"/>
    <col min="774" max="774" width="6.42578125" style="7" bestFit="1" customWidth="1"/>
    <col min="775" max="775" width="6.85546875" style="7" customWidth="1"/>
    <col min="776" max="776" width="8.7109375" style="7" customWidth="1"/>
    <col min="777" max="777" width="5.7109375" style="7" customWidth="1"/>
    <col min="778" max="779" width="7.28515625" style="7" bestFit="1" customWidth="1"/>
    <col min="780" max="780" width="7.42578125" style="7" bestFit="1" customWidth="1"/>
    <col min="781" max="781" width="6.28515625" style="7" customWidth="1"/>
    <col min="782" max="782" width="9.28515625" style="7" customWidth="1"/>
    <col min="783" max="783" width="9" style="7" customWidth="1"/>
    <col min="784" max="784" width="5.85546875" style="7" customWidth="1"/>
    <col min="785" max="786" width="9.140625" style="7"/>
    <col min="787" max="787" width="14" style="7" bestFit="1" customWidth="1"/>
    <col min="788" max="788" width="9.140625" style="7"/>
    <col min="789" max="789" width="13.42578125" style="7" bestFit="1" customWidth="1"/>
    <col min="790" max="790" width="14.28515625" style="7" bestFit="1" customWidth="1"/>
    <col min="791" max="1026" width="9.140625" style="7"/>
    <col min="1027" max="1027" width="4" style="7" customWidth="1"/>
    <col min="1028" max="1028" width="8.7109375" style="7" customWidth="1"/>
    <col min="1029" max="1029" width="9" style="7" customWidth="1"/>
    <col min="1030" max="1030" width="6.42578125" style="7" bestFit="1" customWidth="1"/>
    <col min="1031" max="1031" width="6.85546875" style="7" customWidth="1"/>
    <col min="1032" max="1032" width="8.7109375" style="7" customWidth="1"/>
    <col min="1033" max="1033" width="5.7109375" style="7" customWidth="1"/>
    <col min="1034" max="1035" width="7.28515625" style="7" bestFit="1" customWidth="1"/>
    <col min="1036" max="1036" width="7.42578125" style="7" bestFit="1" customWidth="1"/>
    <col min="1037" max="1037" width="6.28515625" style="7" customWidth="1"/>
    <col min="1038" max="1038" width="9.28515625" style="7" customWidth="1"/>
    <col min="1039" max="1039" width="9" style="7" customWidth="1"/>
    <col min="1040" max="1040" width="5.85546875" style="7" customWidth="1"/>
    <col min="1041" max="1042" width="9.140625" style="7"/>
    <col min="1043" max="1043" width="14" style="7" bestFit="1" customWidth="1"/>
    <col min="1044" max="1044" width="9.140625" style="7"/>
    <col min="1045" max="1045" width="13.42578125" style="7" bestFit="1" customWidth="1"/>
    <col min="1046" max="1046" width="14.28515625" style="7" bestFit="1" customWidth="1"/>
    <col min="1047" max="1282" width="9.140625" style="7"/>
    <col min="1283" max="1283" width="4" style="7" customWidth="1"/>
    <col min="1284" max="1284" width="8.7109375" style="7" customWidth="1"/>
    <col min="1285" max="1285" width="9" style="7" customWidth="1"/>
    <col min="1286" max="1286" width="6.42578125" style="7" bestFit="1" customWidth="1"/>
    <col min="1287" max="1287" width="6.85546875" style="7" customWidth="1"/>
    <col min="1288" max="1288" width="8.7109375" style="7" customWidth="1"/>
    <col min="1289" max="1289" width="5.7109375" style="7" customWidth="1"/>
    <col min="1290" max="1291" width="7.28515625" style="7" bestFit="1" customWidth="1"/>
    <col min="1292" max="1292" width="7.42578125" style="7" bestFit="1" customWidth="1"/>
    <col min="1293" max="1293" width="6.28515625" style="7" customWidth="1"/>
    <col min="1294" max="1294" width="9.28515625" style="7" customWidth="1"/>
    <col min="1295" max="1295" width="9" style="7" customWidth="1"/>
    <col min="1296" max="1296" width="5.85546875" style="7" customWidth="1"/>
    <col min="1297" max="1298" width="9.140625" style="7"/>
    <col min="1299" max="1299" width="14" style="7" bestFit="1" customWidth="1"/>
    <col min="1300" max="1300" width="9.140625" style="7"/>
    <col min="1301" max="1301" width="13.42578125" style="7" bestFit="1" customWidth="1"/>
    <col min="1302" max="1302" width="14.28515625" style="7" bestFit="1" customWidth="1"/>
    <col min="1303" max="1538" width="9.140625" style="7"/>
    <col min="1539" max="1539" width="4" style="7" customWidth="1"/>
    <col min="1540" max="1540" width="8.7109375" style="7" customWidth="1"/>
    <col min="1541" max="1541" width="9" style="7" customWidth="1"/>
    <col min="1542" max="1542" width="6.42578125" style="7" bestFit="1" customWidth="1"/>
    <col min="1543" max="1543" width="6.85546875" style="7" customWidth="1"/>
    <col min="1544" max="1544" width="8.7109375" style="7" customWidth="1"/>
    <col min="1545" max="1545" width="5.7109375" style="7" customWidth="1"/>
    <col min="1546" max="1547" width="7.28515625" style="7" bestFit="1" customWidth="1"/>
    <col min="1548" max="1548" width="7.42578125" style="7" bestFit="1" customWidth="1"/>
    <col min="1549" max="1549" width="6.28515625" style="7" customWidth="1"/>
    <col min="1550" max="1550" width="9.28515625" style="7" customWidth="1"/>
    <col min="1551" max="1551" width="9" style="7" customWidth="1"/>
    <col min="1552" max="1552" width="5.85546875" style="7" customWidth="1"/>
    <col min="1553" max="1554" width="9.140625" style="7"/>
    <col min="1555" max="1555" width="14" style="7" bestFit="1" customWidth="1"/>
    <col min="1556" max="1556" width="9.140625" style="7"/>
    <col min="1557" max="1557" width="13.42578125" style="7" bestFit="1" customWidth="1"/>
    <col min="1558" max="1558" width="14.28515625" style="7" bestFit="1" customWidth="1"/>
    <col min="1559" max="1794" width="9.140625" style="7"/>
    <col min="1795" max="1795" width="4" style="7" customWidth="1"/>
    <col min="1796" max="1796" width="8.7109375" style="7" customWidth="1"/>
    <col min="1797" max="1797" width="9" style="7" customWidth="1"/>
    <col min="1798" max="1798" width="6.42578125" style="7" bestFit="1" customWidth="1"/>
    <col min="1799" max="1799" width="6.85546875" style="7" customWidth="1"/>
    <col min="1800" max="1800" width="8.7109375" style="7" customWidth="1"/>
    <col min="1801" max="1801" width="5.7109375" style="7" customWidth="1"/>
    <col min="1802" max="1803" width="7.28515625" style="7" bestFit="1" customWidth="1"/>
    <col min="1804" max="1804" width="7.42578125" style="7" bestFit="1" customWidth="1"/>
    <col min="1805" max="1805" width="6.28515625" style="7" customWidth="1"/>
    <col min="1806" max="1806" width="9.28515625" style="7" customWidth="1"/>
    <col min="1807" max="1807" width="9" style="7" customWidth="1"/>
    <col min="1808" max="1808" width="5.85546875" style="7" customWidth="1"/>
    <col min="1809" max="1810" width="9.140625" style="7"/>
    <col min="1811" max="1811" width="14" style="7" bestFit="1" customWidth="1"/>
    <col min="1812" max="1812" width="9.140625" style="7"/>
    <col min="1813" max="1813" width="13.42578125" style="7" bestFit="1" customWidth="1"/>
    <col min="1814" max="1814" width="14.28515625" style="7" bestFit="1" customWidth="1"/>
    <col min="1815" max="2050" width="9.140625" style="7"/>
    <col min="2051" max="2051" width="4" style="7" customWidth="1"/>
    <col min="2052" max="2052" width="8.7109375" style="7" customWidth="1"/>
    <col min="2053" max="2053" width="9" style="7" customWidth="1"/>
    <col min="2054" max="2054" width="6.42578125" style="7" bestFit="1" customWidth="1"/>
    <col min="2055" max="2055" width="6.85546875" style="7" customWidth="1"/>
    <col min="2056" max="2056" width="8.7109375" style="7" customWidth="1"/>
    <col min="2057" max="2057" width="5.7109375" style="7" customWidth="1"/>
    <col min="2058" max="2059" width="7.28515625" style="7" bestFit="1" customWidth="1"/>
    <col min="2060" max="2060" width="7.42578125" style="7" bestFit="1" customWidth="1"/>
    <col min="2061" max="2061" width="6.28515625" style="7" customWidth="1"/>
    <col min="2062" max="2062" width="9.28515625" style="7" customWidth="1"/>
    <col min="2063" max="2063" width="9" style="7" customWidth="1"/>
    <col min="2064" max="2064" width="5.85546875" style="7" customWidth="1"/>
    <col min="2065" max="2066" width="9.140625" style="7"/>
    <col min="2067" max="2067" width="14" style="7" bestFit="1" customWidth="1"/>
    <col min="2068" max="2068" width="9.140625" style="7"/>
    <col min="2069" max="2069" width="13.42578125" style="7" bestFit="1" customWidth="1"/>
    <col min="2070" max="2070" width="14.28515625" style="7" bestFit="1" customWidth="1"/>
    <col min="2071" max="2306" width="9.140625" style="7"/>
    <col min="2307" max="2307" width="4" style="7" customWidth="1"/>
    <col min="2308" max="2308" width="8.7109375" style="7" customWidth="1"/>
    <col min="2309" max="2309" width="9" style="7" customWidth="1"/>
    <col min="2310" max="2310" width="6.42578125" style="7" bestFit="1" customWidth="1"/>
    <col min="2311" max="2311" width="6.85546875" style="7" customWidth="1"/>
    <col min="2312" max="2312" width="8.7109375" style="7" customWidth="1"/>
    <col min="2313" max="2313" width="5.7109375" style="7" customWidth="1"/>
    <col min="2314" max="2315" width="7.28515625" style="7" bestFit="1" customWidth="1"/>
    <col min="2316" max="2316" width="7.42578125" style="7" bestFit="1" customWidth="1"/>
    <col min="2317" max="2317" width="6.28515625" style="7" customWidth="1"/>
    <col min="2318" max="2318" width="9.28515625" style="7" customWidth="1"/>
    <col min="2319" max="2319" width="9" style="7" customWidth="1"/>
    <col min="2320" max="2320" width="5.85546875" style="7" customWidth="1"/>
    <col min="2321" max="2322" width="9.140625" style="7"/>
    <col min="2323" max="2323" width="14" style="7" bestFit="1" customWidth="1"/>
    <col min="2324" max="2324" width="9.140625" style="7"/>
    <col min="2325" max="2325" width="13.42578125" style="7" bestFit="1" customWidth="1"/>
    <col min="2326" max="2326" width="14.28515625" style="7" bestFit="1" customWidth="1"/>
    <col min="2327" max="2562" width="9.140625" style="7"/>
    <col min="2563" max="2563" width="4" style="7" customWidth="1"/>
    <col min="2564" max="2564" width="8.7109375" style="7" customWidth="1"/>
    <col min="2565" max="2565" width="9" style="7" customWidth="1"/>
    <col min="2566" max="2566" width="6.42578125" style="7" bestFit="1" customWidth="1"/>
    <col min="2567" max="2567" width="6.85546875" style="7" customWidth="1"/>
    <col min="2568" max="2568" width="8.7109375" style="7" customWidth="1"/>
    <col min="2569" max="2569" width="5.7109375" style="7" customWidth="1"/>
    <col min="2570" max="2571" width="7.28515625" style="7" bestFit="1" customWidth="1"/>
    <col min="2572" max="2572" width="7.42578125" style="7" bestFit="1" customWidth="1"/>
    <col min="2573" max="2573" width="6.28515625" style="7" customWidth="1"/>
    <col min="2574" max="2574" width="9.28515625" style="7" customWidth="1"/>
    <col min="2575" max="2575" width="9" style="7" customWidth="1"/>
    <col min="2576" max="2576" width="5.85546875" style="7" customWidth="1"/>
    <col min="2577" max="2578" width="9.140625" style="7"/>
    <col min="2579" max="2579" width="14" style="7" bestFit="1" customWidth="1"/>
    <col min="2580" max="2580" width="9.140625" style="7"/>
    <col min="2581" max="2581" width="13.42578125" style="7" bestFit="1" customWidth="1"/>
    <col min="2582" max="2582" width="14.28515625" style="7" bestFit="1" customWidth="1"/>
    <col min="2583" max="2818" width="9.140625" style="7"/>
    <col min="2819" max="2819" width="4" style="7" customWidth="1"/>
    <col min="2820" max="2820" width="8.7109375" style="7" customWidth="1"/>
    <col min="2821" max="2821" width="9" style="7" customWidth="1"/>
    <col min="2822" max="2822" width="6.42578125" style="7" bestFit="1" customWidth="1"/>
    <col min="2823" max="2823" width="6.85546875" style="7" customWidth="1"/>
    <col min="2824" max="2824" width="8.7109375" style="7" customWidth="1"/>
    <col min="2825" max="2825" width="5.7109375" style="7" customWidth="1"/>
    <col min="2826" max="2827" width="7.28515625" style="7" bestFit="1" customWidth="1"/>
    <col min="2828" max="2828" width="7.42578125" style="7" bestFit="1" customWidth="1"/>
    <col min="2829" max="2829" width="6.28515625" style="7" customWidth="1"/>
    <col min="2830" max="2830" width="9.28515625" style="7" customWidth="1"/>
    <col min="2831" max="2831" width="9" style="7" customWidth="1"/>
    <col min="2832" max="2832" width="5.85546875" style="7" customWidth="1"/>
    <col min="2833" max="2834" width="9.140625" style="7"/>
    <col min="2835" max="2835" width="14" style="7" bestFit="1" customWidth="1"/>
    <col min="2836" max="2836" width="9.140625" style="7"/>
    <col min="2837" max="2837" width="13.42578125" style="7" bestFit="1" customWidth="1"/>
    <col min="2838" max="2838" width="14.28515625" style="7" bestFit="1" customWidth="1"/>
    <col min="2839" max="3074" width="9.140625" style="7"/>
    <col min="3075" max="3075" width="4" style="7" customWidth="1"/>
    <col min="3076" max="3076" width="8.7109375" style="7" customWidth="1"/>
    <col min="3077" max="3077" width="9" style="7" customWidth="1"/>
    <col min="3078" max="3078" width="6.42578125" style="7" bestFit="1" customWidth="1"/>
    <col min="3079" max="3079" width="6.85546875" style="7" customWidth="1"/>
    <col min="3080" max="3080" width="8.7109375" style="7" customWidth="1"/>
    <col min="3081" max="3081" width="5.7109375" style="7" customWidth="1"/>
    <col min="3082" max="3083" width="7.28515625" style="7" bestFit="1" customWidth="1"/>
    <col min="3084" max="3084" width="7.42578125" style="7" bestFit="1" customWidth="1"/>
    <col min="3085" max="3085" width="6.28515625" style="7" customWidth="1"/>
    <col min="3086" max="3086" width="9.28515625" style="7" customWidth="1"/>
    <col min="3087" max="3087" width="9" style="7" customWidth="1"/>
    <col min="3088" max="3088" width="5.85546875" style="7" customWidth="1"/>
    <col min="3089" max="3090" width="9.140625" style="7"/>
    <col min="3091" max="3091" width="14" style="7" bestFit="1" customWidth="1"/>
    <col min="3092" max="3092" width="9.140625" style="7"/>
    <col min="3093" max="3093" width="13.42578125" style="7" bestFit="1" customWidth="1"/>
    <col min="3094" max="3094" width="14.28515625" style="7" bestFit="1" customWidth="1"/>
    <col min="3095" max="3330" width="9.140625" style="7"/>
    <col min="3331" max="3331" width="4" style="7" customWidth="1"/>
    <col min="3332" max="3332" width="8.7109375" style="7" customWidth="1"/>
    <col min="3333" max="3333" width="9" style="7" customWidth="1"/>
    <col min="3334" max="3334" width="6.42578125" style="7" bestFit="1" customWidth="1"/>
    <col min="3335" max="3335" width="6.85546875" style="7" customWidth="1"/>
    <col min="3336" max="3336" width="8.7109375" style="7" customWidth="1"/>
    <col min="3337" max="3337" width="5.7109375" style="7" customWidth="1"/>
    <col min="3338" max="3339" width="7.28515625" style="7" bestFit="1" customWidth="1"/>
    <col min="3340" max="3340" width="7.42578125" style="7" bestFit="1" customWidth="1"/>
    <col min="3341" max="3341" width="6.28515625" style="7" customWidth="1"/>
    <col min="3342" max="3342" width="9.28515625" style="7" customWidth="1"/>
    <col min="3343" max="3343" width="9" style="7" customWidth="1"/>
    <col min="3344" max="3344" width="5.85546875" style="7" customWidth="1"/>
    <col min="3345" max="3346" width="9.140625" style="7"/>
    <col min="3347" max="3347" width="14" style="7" bestFit="1" customWidth="1"/>
    <col min="3348" max="3348" width="9.140625" style="7"/>
    <col min="3349" max="3349" width="13.42578125" style="7" bestFit="1" customWidth="1"/>
    <col min="3350" max="3350" width="14.28515625" style="7" bestFit="1" customWidth="1"/>
    <col min="3351" max="3586" width="9.140625" style="7"/>
    <col min="3587" max="3587" width="4" style="7" customWidth="1"/>
    <col min="3588" max="3588" width="8.7109375" style="7" customWidth="1"/>
    <col min="3589" max="3589" width="9" style="7" customWidth="1"/>
    <col min="3590" max="3590" width="6.42578125" style="7" bestFit="1" customWidth="1"/>
    <col min="3591" max="3591" width="6.85546875" style="7" customWidth="1"/>
    <col min="3592" max="3592" width="8.7109375" style="7" customWidth="1"/>
    <col min="3593" max="3593" width="5.7109375" style="7" customWidth="1"/>
    <col min="3594" max="3595" width="7.28515625" style="7" bestFit="1" customWidth="1"/>
    <col min="3596" max="3596" width="7.42578125" style="7" bestFit="1" customWidth="1"/>
    <col min="3597" max="3597" width="6.28515625" style="7" customWidth="1"/>
    <col min="3598" max="3598" width="9.28515625" style="7" customWidth="1"/>
    <col min="3599" max="3599" width="9" style="7" customWidth="1"/>
    <col min="3600" max="3600" width="5.85546875" style="7" customWidth="1"/>
    <col min="3601" max="3602" width="9.140625" style="7"/>
    <col min="3603" max="3603" width="14" style="7" bestFit="1" customWidth="1"/>
    <col min="3604" max="3604" width="9.140625" style="7"/>
    <col min="3605" max="3605" width="13.42578125" style="7" bestFit="1" customWidth="1"/>
    <col min="3606" max="3606" width="14.28515625" style="7" bestFit="1" customWidth="1"/>
    <col min="3607" max="3842" width="9.140625" style="7"/>
    <col min="3843" max="3843" width="4" style="7" customWidth="1"/>
    <col min="3844" max="3844" width="8.7109375" style="7" customWidth="1"/>
    <col min="3845" max="3845" width="9" style="7" customWidth="1"/>
    <col min="3846" max="3846" width="6.42578125" style="7" bestFit="1" customWidth="1"/>
    <col min="3847" max="3847" width="6.85546875" style="7" customWidth="1"/>
    <col min="3848" max="3848" width="8.7109375" style="7" customWidth="1"/>
    <col min="3849" max="3849" width="5.7109375" style="7" customWidth="1"/>
    <col min="3850" max="3851" width="7.28515625" style="7" bestFit="1" customWidth="1"/>
    <col min="3852" max="3852" width="7.42578125" style="7" bestFit="1" customWidth="1"/>
    <col min="3853" max="3853" width="6.28515625" style="7" customWidth="1"/>
    <col min="3854" max="3854" width="9.28515625" style="7" customWidth="1"/>
    <col min="3855" max="3855" width="9" style="7" customWidth="1"/>
    <col min="3856" max="3856" width="5.85546875" style="7" customWidth="1"/>
    <col min="3857" max="3858" width="9.140625" style="7"/>
    <col min="3859" max="3859" width="14" style="7" bestFit="1" customWidth="1"/>
    <col min="3860" max="3860" width="9.140625" style="7"/>
    <col min="3861" max="3861" width="13.42578125" style="7" bestFit="1" customWidth="1"/>
    <col min="3862" max="3862" width="14.28515625" style="7" bestFit="1" customWidth="1"/>
    <col min="3863" max="4098" width="9.140625" style="7"/>
    <col min="4099" max="4099" width="4" style="7" customWidth="1"/>
    <col min="4100" max="4100" width="8.7109375" style="7" customWidth="1"/>
    <col min="4101" max="4101" width="9" style="7" customWidth="1"/>
    <col min="4102" max="4102" width="6.42578125" style="7" bestFit="1" customWidth="1"/>
    <col min="4103" max="4103" width="6.85546875" style="7" customWidth="1"/>
    <col min="4104" max="4104" width="8.7109375" style="7" customWidth="1"/>
    <col min="4105" max="4105" width="5.7109375" style="7" customWidth="1"/>
    <col min="4106" max="4107" width="7.28515625" style="7" bestFit="1" customWidth="1"/>
    <col min="4108" max="4108" width="7.42578125" style="7" bestFit="1" customWidth="1"/>
    <col min="4109" max="4109" width="6.28515625" style="7" customWidth="1"/>
    <col min="4110" max="4110" width="9.28515625" style="7" customWidth="1"/>
    <col min="4111" max="4111" width="9" style="7" customWidth="1"/>
    <col min="4112" max="4112" width="5.85546875" style="7" customWidth="1"/>
    <col min="4113" max="4114" width="9.140625" style="7"/>
    <col min="4115" max="4115" width="14" style="7" bestFit="1" customWidth="1"/>
    <col min="4116" max="4116" width="9.140625" style="7"/>
    <col min="4117" max="4117" width="13.42578125" style="7" bestFit="1" customWidth="1"/>
    <col min="4118" max="4118" width="14.28515625" style="7" bestFit="1" customWidth="1"/>
    <col min="4119" max="4354" width="9.140625" style="7"/>
    <col min="4355" max="4355" width="4" style="7" customWidth="1"/>
    <col min="4356" max="4356" width="8.7109375" style="7" customWidth="1"/>
    <col min="4357" max="4357" width="9" style="7" customWidth="1"/>
    <col min="4358" max="4358" width="6.42578125" style="7" bestFit="1" customWidth="1"/>
    <col min="4359" max="4359" width="6.85546875" style="7" customWidth="1"/>
    <col min="4360" max="4360" width="8.7109375" style="7" customWidth="1"/>
    <col min="4361" max="4361" width="5.7109375" style="7" customWidth="1"/>
    <col min="4362" max="4363" width="7.28515625" style="7" bestFit="1" customWidth="1"/>
    <col min="4364" max="4364" width="7.42578125" style="7" bestFit="1" customWidth="1"/>
    <col min="4365" max="4365" width="6.28515625" style="7" customWidth="1"/>
    <col min="4366" max="4366" width="9.28515625" style="7" customWidth="1"/>
    <col min="4367" max="4367" width="9" style="7" customWidth="1"/>
    <col min="4368" max="4368" width="5.85546875" style="7" customWidth="1"/>
    <col min="4369" max="4370" width="9.140625" style="7"/>
    <col min="4371" max="4371" width="14" style="7" bestFit="1" customWidth="1"/>
    <col min="4372" max="4372" width="9.140625" style="7"/>
    <col min="4373" max="4373" width="13.42578125" style="7" bestFit="1" customWidth="1"/>
    <col min="4374" max="4374" width="14.28515625" style="7" bestFit="1" customWidth="1"/>
    <col min="4375" max="4610" width="9.140625" style="7"/>
    <col min="4611" max="4611" width="4" style="7" customWidth="1"/>
    <col min="4612" max="4612" width="8.7109375" style="7" customWidth="1"/>
    <col min="4613" max="4613" width="9" style="7" customWidth="1"/>
    <col min="4614" max="4614" width="6.42578125" style="7" bestFit="1" customWidth="1"/>
    <col min="4615" max="4615" width="6.85546875" style="7" customWidth="1"/>
    <col min="4616" max="4616" width="8.7109375" style="7" customWidth="1"/>
    <col min="4617" max="4617" width="5.7109375" style="7" customWidth="1"/>
    <col min="4618" max="4619" width="7.28515625" style="7" bestFit="1" customWidth="1"/>
    <col min="4620" max="4620" width="7.42578125" style="7" bestFit="1" customWidth="1"/>
    <col min="4621" max="4621" width="6.28515625" style="7" customWidth="1"/>
    <col min="4622" max="4622" width="9.28515625" style="7" customWidth="1"/>
    <col min="4623" max="4623" width="9" style="7" customWidth="1"/>
    <col min="4624" max="4624" width="5.85546875" style="7" customWidth="1"/>
    <col min="4625" max="4626" width="9.140625" style="7"/>
    <col min="4627" max="4627" width="14" style="7" bestFit="1" customWidth="1"/>
    <col min="4628" max="4628" width="9.140625" style="7"/>
    <col min="4629" max="4629" width="13.42578125" style="7" bestFit="1" customWidth="1"/>
    <col min="4630" max="4630" width="14.28515625" style="7" bestFit="1" customWidth="1"/>
    <col min="4631" max="4866" width="9.140625" style="7"/>
    <col min="4867" max="4867" width="4" style="7" customWidth="1"/>
    <col min="4868" max="4868" width="8.7109375" style="7" customWidth="1"/>
    <col min="4869" max="4869" width="9" style="7" customWidth="1"/>
    <col min="4870" max="4870" width="6.42578125" style="7" bestFit="1" customWidth="1"/>
    <col min="4871" max="4871" width="6.85546875" style="7" customWidth="1"/>
    <col min="4872" max="4872" width="8.7109375" style="7" customWidth="1"/>
    <col min="4873" max="4873" width="5.7109375" style="7" customWidth="1"/>
    <col min="4874" max="4875" width="7.28515625" style="7" bestFit="1" customWidth="1"/>
    <col min="4876" max="4876" width="7.42578125" style="7" bestFit="1" customWidth="1"/>
    <col min="4877" max="4877" width="6.28515625" style="7" customWidth="1"/>
    <col min="4878" max="4878" width="9.28515625" style="7" customWidth="1"/>
    <col min="4879" max="4879" width="9" style="7" customWidth="1"/>
    <col min="4880" max="4880" width="5.85546875" style="7" customWidth="1"/>
    <col min="4881" max="4882" width="9.140625" style="7"/>
    <col min="4883" max="4883" width="14" style="7" bestFit="1" customWidth="1"/>
    <col min="4884" max="4884" width="9.140625" style="7"/>
    <col min="4885" max="4885" width="13.42578125" style="7" bestFit="1" customWidth="1"/>
    <col min="4886" max="4886" width="14.28515625" style="7" bestFit="1" customWidth="1"/>
    <col min="4887" max="5122" width="9.140625" style="7"/>
    <col min="5123" max="5123" width="4" style="7" customWidth="1"/>
    <col min="5124" max="5124" width="8.7109375" style="7" customWidth="1"/>
    <col min="5125" max="5125" width="9" style="7" customWidth="1"/>
    <col min="5126" max="5126" width="6.42578125" style="7" bestFit="1" customWidth="1"/>
    <col min="5127" max="5127" width="6.85546875" style="7" customWidth="1"/>
    <col min="5128" max="5128" width="8.7109375" style="7" customWidth="1"/>
    <col min="5129" max="5129" width="5.7109375" style="7" customWidth="1"/>
    <col min="5130" max="5131" width="7.28515625" style="7" bestFit="1" customWidth="1"/>
    <col min="5132" max="5132" width="7.42578125" style="7" bestFit="1" customWidth="1"/>
    <col min="5133" max="5133" width="6.28515625" style="7" customWidth="1"/>
    <col min="5134" max="5134" width="9.28515625" style="7" customWidth="1"/>
    <col min="5135" max="5135" width="9" style="7" customWidth="1"/>
    <col min="5136" max="5136" width="5.85546875" style="7" customWidth="1"/>
    <col min="5137" max="5138" width="9.140625" style="7"/>
    <col min="5139" max="5139" width="14" style="7" bestFit="1" customWidth="1"/>
    <col min="5140" max="5140" width="9.140625" style="7"/>
    <col min="5141" max="5141" width="13.42578125" style="7" bestFit="1" customWidth="1"/>
    <col min="5142" max="5142" width="14.28515625" style="7" bestFit="1" customWidth="1"/>
    <col min="5143" max="5378" width="9.140625" style="7"/>
    <col min="5379" max="5379" width="4" style="7" customWidth="1"/>
    <col min="5380" max="5380" width="8.7109375" style="7" customWidth="1"/>
    <col min="5381" max="5381" width="9" style="7" customWidth="1"/>
    <col min="5382" max="5382" width="6.42578125" style="7" bestFit="1" customWidth="1"/>
    <col min="5383" max="5383" width="6.85546875" style="7" customWidth="1"/>
    <col min="5384" max="5384" width="8.7109375" style="7" customWidth="1"/>
    <col min="5385" max="5385" width="5.7109375" style="7" customWidth="1"/>
    <col min="5386" max="5387" width="7.28515625" style="7" bestFit="1" customWidth="1"/>
    <col min="5388" max="5388" width="7.42578125" style="7" bestFit="1" customWidth="1"/>
    <col min="5389" max="5389" width="6.28515625" style="7" customWidth="1"/>
    <col min="5390" max="5390" width="9.28515625" style="7" customWidth="1"/>
    <col min="5391" max="5391" width="9" style="7" customWidth="1"/>
    <col min="5392" max="5392" width="5.85546875" style="7" customWidth="1"/>
    <col min="5393" max="5394" width="9.140625" style="7"/>
    <col min="5395" max="5395" width="14" style="7" bestFit="1" customWidth="1"/>
    <col min="5396" max="5396" width="9.140625" style="7"/>
    <col min="5397" max="5397" width="13.42578125" style="7" bestFit="1" customWidth="1"/>
    <col min="5398" max="5398" width="14.28515625" style="7" bestFit="1" customWidth="1"/>
    <col min="5399" max="5634" width="9.140625" style="7"/>
    <col min="5635" max="5635" width="4" style="7" customWidth="1"/>
    <col min="5636" max="5636" width="8.7109375" style="7" customWidth="1"/>
    <col min="5637" max="5637" width="9" style="7" customWidth="1"/>
    <col min="5638" max="5638" width="6.42578125" style="7" bestFit="1" customWidth="1"/>
    <col min="5639" max="5639" width="6.85546875" style="7" customWidth="1"/>
    <col min="5640" max="5640" width="8.7109375" style="7" customWidth="1"/>
    <col min="5641" max="5641" width="5.7109375" style="7" customWidth="1"/>
    <col min="5642" max="5643" width="7.28515625" style="7" bestFit="1" customWidth="1"/>
    <col min="5644" max="5644" width="7.42578125" style="7" bestFit="1" customWidth="1"/>
    <col min="5645" max="5645" width="6.28515625" style="7" customWidth="1"/>
    <col min="5646" max="5646" width="9.28515625" style="7" customWidth="1"/>
    <col min="5647" max="5647" width="9" style="7" customWidth="1"/>
    <col min="5648" max="5648" width="5.85546875" style="7" customWidth="1"/>
    <col min="5649" max="5650" width="9.140625" style="7"/>
    <col min="5651" max="5651" width="14" style="7" bestFit="1" customWidth="1"/>
    <col min="5652" max="5652" width="9.140625" style="7"/>
    <col min="5653" max="5653" width="13.42578125" style="7" bestFit="1" customWidth="1"/>
    <col min="5654" max="5654" width="14.28515625" style="7" bestFit="1" customWidth="1"/>
    <col min="5655" max="5890" width="9.140625" style="7"/>
    <col min="5891" max="5891" width="4" style="7" customWidth="1"/>
    <col min="5892" max="5892" width="8.7109375" style="7" customWidth="1"/>
    <col min="5893" max="5893" width="9" style="7" customWidth="1"/>
    <col min="5894" max="5894" width="6.42578125" style="7" bestFit="1" customWidth="1"/>
    <col min="5895" max="5895" width="6.85546875" style="7" customWidth="1"/>
    <col min="5896" max="5896" width="8.7109375" style="7" customWidth="1"/>
    <col min="5897" max="5897" width="5.7109375" style="7" customWidth="1"/>
    <col min="5898" max="5899" width="7.28515625" style="7" bestFit="1" customWidth="1"/>
    <col min="5900" max="5900" width="7.42578125" style="7" bestFit="1" customWidth="1"/>
    <col min="5901" max="5901" width="6.28515625" style="7" customWidth="1"/>
    <col min="5902" max="5902" width="9.28515625" style="7" customWidth="1"/>
    <col min="5903" max="5903" width="9" style="7" customWidth="1"/>
    <col min="5904" max="5904" width="5.85546875" style="7" customWidth="1"/>
    <col min="5905" max="5906" width="9.140625" style="7"/>
    <col min="5907" max="5907" width="14" style="7" bestFit="1" customWidth="1"/>
    <col min="5908" max="5908" width="9.140625" style="7"/>
    <col min="5909" max="5909" width="13.42578125" style="7" bestFit="1" customWidth="1"/>
    <col min="5910" max="5910" width="14.28515625" style="7" bestFit="1" customWidth="1"/>
    <col min="5911" max="6146" width="9.140625" style="7"/>
    <col min="6147" max="6147" width="4" style="7" customWidth="1"/>
    <col min="6148" max="6148" width="8.7109375" style="7" customWidth="1"/>
    <col min="6149" max="6149" width="9" style="7" customWidth="1"/>
    <col min="6150" max="6150" width="6.42578125" style="7" bestFit="1" customWidth="1"/>
    <col min="6151" max="6151" width="6.85546875" style="7" customWidth="1"/>
    <col min="6152" max="6152" width="8.7109375" style="7" customWidth="1"/>
    <col min="6153" max="6153" width="5.7109375" style="7" customWidth="1"/>
    <col min="6154" max="6155" width="7.28515625" style="7" bestFit="1" customWidth="1"/>
    <col min="6156" max="6156" width="7.42578125" style="7" bestFit="1" customWidth="1"/>
    <col min="6157" max="6157" width="6.28515625" style="7" customWidth="1"/>
    <col min="6158" max="6158" width="9.28515625" style="7" customWidth="1"/>
    <col min="6159" max="6159" width="9" style="7" customWidth="1"/>
    <col min="6160" max="6160" width="5.85546875" style="7" customWidth="1"/>
    <col min="6161" max="6162" width="9.140625" style="7"/>
    <col min="6163" max="6163" width="14" style="7" bestFit="1" customWidth="1"/>
    <col min="6164" max="6164" width="9.140625" style="7"/>
    <col min="6165" max="6165" width="13.42578125" style="7" bestFit="1" customWidth="1"/>
    <col min="6166" max="6166" width="14.28515625" style="7" bestFit="1" customWidth="1"/>
    <col min="6167" max="6402" width="9.140625" style="7"/>
    <col min="6403" max="6403" width="4" style="7" customWidth="1"/>
    <col min="6404" max="6404" width="8.7109375" style="7" customWidth="1"/>
    <col min="6405" max="6405" width="9" style="7" customWidth="1"/>
    <col min="6406" max="6406" width="6.42578125" style="7" bestFit="1" customWidth="1"/>
    <col min="6407" max="6407" width="6.85546875" style="7" customWidth="1"/>
    <col min="6408" max="6408" width="8.7109375" style="7" customWidth="1"/>
    <col min="6409" max="6409" width="5.7109375" style="7" customWidth="1"/>
    <col min="6410" max="6411" width="7.28515625" style="7" bestFit="1" customWidth="1"/>
    <col min="6412" max="6412" width="7.42578125" style="7" bestFit="1" customWidth="1"/>
    <col min="6413" max="6413" width="6.28515625" style="7" customWidth="1"/>
    <col min="6414" max="6414" width="9.28515625" style="7" customWidth="1"/>
    <col min="6415" max="6415" width="9" style="7" customWidth="1"/>
    <col min="6416" max="6416" width="5.85546875" style="7" customWidth="1"/>
    <col min="6417" max="6418" width="9.140625" style="7"/>
    <col min="6419" max="6419" width="14" style="7" bestFit="1" customWidth="1"/>
    <col min="6420" max="6420" width="9.140625" style="7"/>
    <col min="6421" max="6421" width="13.42578125" style="7" bestFit="1" customWidth="1"/>
    <col min="6422" max="6422" width="14.28515625" style="7" bestFit="1" customWidth="1"/>
    <col min="6423" max="6658" width="9.140625" style="7"/>
    <col min="6659" max="6659" width="4" style="7" customWidth="1"/>
    <col min="6660" max="6660" width="8.7109375" style="7" customWidth="1"/>
    <col min="6661" max="6661" width="9" style="7" customWidth="1"/>
    <col min="6662" max="6662" width="6.42578125" style="7" bestFit="1" customWidth="1"/>
    <col min="6663" max="6663" width="6.85546875" style="7" customWidth="1"/>
    <col min="6664" max="6664" width="8.7109375" style="7" customWidth="1"/>
    <col min="6665" max="6665" width="5.7109375" style="7" customWidth="1"/>
    <col min="6666" max="6667" width="7.28515625" style="7" bestFit="1" customWidth="1"/>
    <col min="6668" max="6668" width="7.42578125" style="7" bestFit="1" customWidth="1"/>
    <col min="6669" max="6669" width="6.28515625" style="7" customWidth="1"/>
    <col min="6670" max="6670" width="9.28515625" style="7" customWidth="1"/>
    <col min="6671" max="6671" width="9" style="7" customWidth="1"/>
    <col min="6672" max="6672" width="5.85546875" style="7" customWidth="1"/>
    <col min="6673" max="6674" width="9.140625" style="7"/>
    <col min="6675" max="6675" width="14" style="7" bestFit="1" customWidth="1"/>
    <col min="6676" max="6676" width="9.140625" style="7"/>
    <col min="6677" max="6677" width="13.42578125" style="7" bestFit="1" customWidth="1"/>
    <col min="6678" max="6678" width="14.28515625" style="7" bestFit="1" customWidth="1"/>
    <col min="6679" max="6914" width="9.140625" style="7"/>
    <col min="6915" max="6915" width="4" style="7" customWidth="1"/>
    <col min="6916" max="6916" width="8.7109375" style="7" customWidth="1"/>
    <col min="6917" max="6917" width="9" style="7" customWidth="1"/>
    <col min="6918" max="6918" width="6.42578125" style="7" bestFit="1" customWidth="1"/>
    <col min="6919" max="6919" width="6.85546875" style="7" customWidth="1"/>
    <col min="6920" max="6920" width="8.7109375" style="7" customWidth="1"/>
    <col min="6921" max="6921" width="5.7109375" style="7" customWidth="1"/>
    <col min="6922" max="6923" width="7.28515625" style="7" bestFit="1" customWidth="1"/>
    <col min="6924" max="6924" width="7.42578125" style="7" bestFit="1" customWidth="1"/>
    <col min="6925" max="6925" width="6.28515625" style="7" customWidth="1"/>
    <col min="6926" max="6926" width="9.28515625" style="7" customWidth="1"/>
    <col min="6927" max="6927" width="9" style="7" customWidth="1"/>
    <col min="6928" max="6928" width="5.85546875" style="7" customWidth="1"/>
    <col min="6929" max="6930" width="9.140625" style="7"/>
    <col min="6931" max="6931" width="14" style="7" bestFit="1" customWidth="1"/>
    <col min="6932" max="6932" width="9.140625" style="7"/>
    <col min="6933" max="6933" width="13.42578125" style="7" bestFit="1" customWidth="1"/>
    <col min="6934" max="6934" width="14.28515625" style="7" bestFit="1" customWidth="1"/>
    <col min="6935" max="7170" width="9.140625" style="7"/>
    <col min="7171" max="7171" width="4" style="7" customWidth="1"/>
    <col min="7172" max="7172" width="8.7109375" style="7" customWidth="1"/>
    <col min="7173" max="7173" width="9" style="7" customWidth="1"/>
    <col min="7174" max="7174" width="6.42578125" style="7" bestFit="1" customWidth="1"/>
    <col min="7175" max="7175" width="6.85546875" style="7" customWidth="1"/>
    <col min="7176" max="7176" width="8.7109375" style="7" customWidth="1"/>
    <col min="7177" max="7177" width="5.7109375" style="7" customWidth="1"/>
    <col min="7178" max="7179" width="7.28515625" style="7" bestFit="1" customWidth="1"/>
    <col min="7180" max="7180" width="7.42578125" style="7" bestFit="1" customWidth="1"/>
    <col min="7181" max="7181" width="6.28515625" style="7" customWidth="1"/>
    <col min="7182" max="7182" width="9.28515625" style="7" customWidth="1"/>
    <col min="7183" max="7183" width="9" style="7" customWidth="1"/>
    <col min="7184" max="7184" width="5.85546875" style="7" customWidth="1"/>
    <col min="7185" max="7186" width="9.140625" style="7"/>
    <col min="7187" max="7187" width="14" style="7" bestFit="1" customWidth="1"/>
    <col min="7188" max="7188" width="9.140625" style="7"/>
    <col min="7189" max="7189" width="13.42578125" style="7" bestFit="1" customWidth="1"/>
    <col min="7190" max="7190" width="14.28515625" style="7" bestFit="1" customWidth="1"/>
    <col min="7191" max="7426" width="9.140625" style="7"/>
    <col min="7427" max="7427" width="4" style="7" customWidth="1"/>
    <col min="7428" max="7428" width="8.7109375" style="7" customWidth="1"/>
    <col min="7429" max="7429" width="9" style="7" customWidth="1"/>
    <col min="7430" max="7430" width="6.42578125" style="7" bestFit="1" customWidth="1"/>
    <col min="7431" max="7431" width="6.85546875" style="7" customWidth="1"/>
    <col min="7432" max="7432" width="8.7109375" style="7" customWidth="1"/>
    <col min="7433" max="7433" width="5.7109375" style="7" customWidth="1"/>
    <col min="7434" max="7435" width="7.28515625" style="7" bestFit="1" customWidth="1"/>
    <col min="7436" max="7436" width="7.42578125" style="7" bestFit="1" customWidth="1"/>
    <col min="7437" max="7437" width="6.28515625" style="7" customWidth="1"/>
    <col min="7438" max="7438" width="9.28515625" style="7" customWidth="1"/>
    <col min="7439" max="7439" width="9" style="7" customWidth="1"/>
    <col min="7440" max="7440" width="5.85546875" style="7" customWidth="1"/>
    <col min="7441" max="7442" width="9.140625" style="7"/>
    <col min="7443" max="7443" width="14" style="7" bestFit="1" customWidth="1"/>
    <col min="7444" max="7444" width="9.140625" style="7"/>
    <col min="7445" max="7445" width="13.42578125" style="7" bestFit="1" customWidth="1"/>
    <col min="7446" max="7446" width="14.28515625" style="7" bestFit="1" customWidth="1"/>
    <col min="7447" max="7682" width="9.140625" style="7"/>
    <col min="7683" max="7683" width="4" style="7" customWidth="1"/>
    <col min="7684" max="7684" width="8.7109375" style="7" customWidth="1"/>
    <col min="7685" max="7685" width="9" style="7" customWidth="1"/>
    <col min="7686" max="7686" width="6.42578125" style="7" bestFit="1" customWidth="1"/>
    <col min="7687" max="7687" width="6.85546875" style="7" customWidth="1"/>
    <col min="7688" max="7688" width="8.7109375" style="7" customWidth="1"/>
    <col min="7689" max="7689" width="5.7109375" style="7" customWidth="1"/>
    <col min="7690" max="7691" width="7.28515625" style="7" bestFit="1" customWidth="1"/>
    <col min="7692" max="7692" width="7.42578125" style="7" bestFit="1" customWidth="1"/>
    <col min="7693" max="7693" width="6.28515625" style="7" customWidth="1"/>
    <col min="7694" max="7694" width="9.28515625" style="7" customWidth="1"/>
    <col min="7695" max="7695" width="9" style="7" customWidth="1"/>
    <col min="7696" max="7696" width="5.85546875" style="7" customWidth="1"/>
    <col min="7697" max="7698" width="9.140625" style="7"/>
    <col min="7699" max="7699" width="14" style="7" bestFit="1" customWidth="1"/>
    <col min="7700" max="7700" width="9.140625" style="7"/>
    <col min="7701" max="7701" width="13.42578125" style="7" bestFit="1" customWidth="1"/>
    <col min="7702" max="7702" width="14.28515625" style="7" bestFit="1" customWidth="1"/>
    <col min="7703" max="7938" width="9.140625" style="7"/>
    <col min="7939" max="7939" width="4" style="7" customWidth="1"/>
    <col min="7940" max="7940" width="8.7109375" style="7" customWidth="1"/>
    <col min="7941" max="7941" width="9" style="7" customWidth="1"/>
    <col min="7942" max="7942" width="6.42578125" style="7" bestFit="1" customWidth="1"/>
    <col min="7943" max="7943" width="6.85546875" style="7" customWidth="1"/>
    <col min="7944" max="7944" width="8.7109375" style="7" customWidth="1"/>
    <col min="7945" max="7945" width="5.7109375" style="7" customWidth="1"/>
    <col min="7946" max="7947" width="7.28515625" style="7" bestFit="1" customWidth="1"/>
    <col min="7948" max="7948" width="7.42578125" style="7" bestFit="1" customWidth="1"/>
    <col min="7949" max="7949" width="6.28515625" style="7" customWidth="1"/>
    <col min="7950" max="7950" width="9.28515625" style="7" customWidth="1"/>
    <col min="7951" max="7951" width="9" style="7" customWidth="1"/>
    <col min="7952" max="7952" width="5.85546875" style="7" customWidth="1"/>
    <col min="7953" max="7954" width="9.140625" style="7"/>
    <col min="7955" max="7955" width="14" style="7" bestFit="1" customWidth="1"/>
    <col min="7956" max="7956" width="9.140625" style="7"/>
    <col min="7957" max="7957" width="13.42578125" style="7" bestFit="1" customWidth="1"/>
    <col min="7958" max="7958" width="14.28515625" style="7" bestFit="1" customWidth="1"/>
    <col min="7959" max="8194" width="9.140625" style="7"/>
    <col min="8195" max="8195" width="4" style="7" customWidth="1"/>
    <col min="8196" max="8196" width="8.7109375" style="7" customWidth="1"/>
    <col min="8197" max="8197" width="9" style="7" customWidth="1"/>
    <col min="8198" max="8198" width="6.42578125" style="7" bestFit="1" customWidth="1"/>
    <col min="8199" max="8199" width="6.85546875" style="7" customWidth="1"/>
    <col min="8200" max="8200" width="8.7109375" style="7" customWidth="1"/>
    <col min="8201" max="8201" width="5.7109375" style="7" customWidth="1"/>
    <col min="8202" max="8203" width="7.28515625" style="7" bestFit="1" customWidth="1"/>
    <col min="8204" max="8204" width="7.42578125" style="7" bestFit="1" customWidth="1"/>
    <col min="8205" max="8205" width="6.28515625" style="7" customWidth="1"/>
    <col min="8206" max="8206" width="9.28515625" style="7" customWidth="1"/>
    <col min="8207" max="8207" width="9" style="7" customWidth="1"/>
    <col min="8208" max="8208" width="5.85546875" style="7" customWidth="1"/>
    <col min="8209" max="8210" width="9.140625" style="7"/>
    <col min="8211" max="8211" width="14" style="7" bestFit="1" customWidth="1"/>
    <col min="8212" max="8212" width="9.140625" style="7"/>
    <col min="8213" max="8213" width="13.42578125" style="7" bestFit="1" customWidth="1"/>
    <col min="8214" max="8214" width="14.28515625" style="7" bestFit="1" customWidth="1"/>
    <col min="8215" max="8450" width="9.140625" style="7"/>
    <col min="8451" max="8451" width="4" style="7" customWidth="1"/>
    <col min="8452" max="8452" width="8.7109375" style="7" customWidth="1"/>
    <col min="8453" max="8453" width="9" style="7" customWidth="1"/>
    <col min="8454" max="8454" width="6.42578125" style="7" bestFit="1" customWidth="1"/>
    <col min="8455" max="8455" width="6.85546875" style="7" customWidth="1"/>
    <col min="8456" max="8456" width="8.7109375" style="7" customWidth="1"/>
    <col min="8457" max="8457" width="5.7109375" style="7" customWidth="1"/>
    <col min="8458" max="8459" width="7.28515625" style="7" bestFit="1" customWidth="1"/>
    <col min="8460" max="8460" width="7.42578125" style="7" bestFit="1" customWidth="1"/>
    <col min="8461" max="8461" width="6.28515625" style="7" customWidth="1"/>
    <col min="8462" max="8462" width="9.28515625" style="7" customWidth="1"/>
    <col min="8463" max="8463" width="9" style="7" customWidth="1"/>
    <col min="8464" max="8464" width="5.85546875" style="7" customWidth="1"/>
    <col min="8465" max="8466" width="9.140625" style="7"/>
    <col min="8467" max="8467" width="14" style="7" bestFit="1" customWidth="1"/>
    <col min="8468" max="8468" width="9.140625" style="7"/>
    <col min="8469" max="8469" width="13.42578125" style="7" bestFit="1" customWidth="1"/>
    <col min="8470" max="8470" width="14.28515625" style="7" bestFit="1" customWidth="1"/>
    <col min="8471" max="8706" width="9.140625" style="7"/>
    <col min="8707" max="8707" width="4" style="7" customWidth="1"/>
    <col min="8708" max="8708" width="8.7109375" style="7" customWidth="1"/>
    <col min="8709" max="8709" width="9" style="7" customWidth="1"/>
    <col min="8710" max="8710" width="6.42578125" style="7" bestFit="1" customWidth="1"/>
    <col min="8711" max="8711" width="6.85546875" style="7" customWidth="1"/>
    <col min="8712" max="8712" width="8.7109375" style="7" customWidth="1"/>
    <col min="8713" max="8713" width="5.7109375" style="7" customWidth="1"/>
    <col min="8714" max="8715" width="7.28515625" style="7" bestFit="1" customWidth="1"/>
    <col min="8716" max="8716" width="7.42578125" style="7" bestFit="1" customWidth="1"/>
    <col min="8717" max="8717" width="6.28515625" style="7" customWidth="1"/>
    <col min="8718" max="8718" width="9.28515625" style="7" customWidth="1"/>
    <col min="8719" max="8719" width="9" style="7" customWidth="1"/>
    <col min="8720" max="8720" width="5.85546875" style="7" customWidth="1"/>
    <col min="8721" max="8722" width="9.140625" style="7"/>
    <col min="8723" max="8723" width="14" style="7" bestFit="1" customWidth="1"/>
    <col min="8724" max="8724" width="9.140625" style="7"/>
    <col min="8725" max="8725" width="13.42578125" style="7" bestFit="1" customWidth="1"/>
    <col min="8726" max="8726" width="14.28515625" style="7" bestFit="1" customWidth="1"/>
    <col min="8727" max="8962" width="9.140625" style="7"/>
    <col min="8963" max="8963" width="4" style="7" customWidth="1"/>
    <col min="8964" max="8964" width="8.7109375" style="7" customWidth="1"/>
    <col min="8965" max="8965" width="9" style="7" customWidth="1"/>
    <col min="8966" max="8966" width="6.42578125" style="7" bestFit="1" customWidth="1"/>
    <col min="8967" max="8967" width="6.85546875" style="7" customWidth="1"/>
    <col min="8968" max="8968" width="8.7109375" style="7" customWidth="1"/>
    <col min="8969" max="8969" width="5.7109375" style="7" customWidth="1"/>
    <col min="8970" max="8971" width="7.28515625" style="7" bestFit="1" customWidth="1"/>
    <col min="8972" max="8972" width="7.42578125" style="7" bestFit="1" customWidth="1"/>
    <col min="8973" max="8973" width="6.28515625" style="7" customWidth="1"/>
    <col min="8974" max="8974" width="9.28515625" style="7" customWidth="1"/>
    <col min="8975" max="8975" width="9" style="7" customWidth="1"/>
    <col min="8976" max="8976" width="5.85546875" style="7" customWidth="1"/>
    <col min="8977" max="8978" width="9.140625" style="7"/>
    <col min="8979" max="8979" width="14" style="7" bestFit="1" customWidth="1"/>
    <col min="8980" max="8980" width="9.140625" style="7"/>
    <col min="8981" max="8981" width="13.42578125" style="7" bestFit="1" customWidth="1"/>
    <col min="8982" max="8982" width="14.28515625" style="7" bestFit="1" customWidth="1"/>
    <col min="8983" max="9218" width="9.140625" style="7"/>
    <col min="9219" max="9219" width="4" style="7" customWidth="1"/>
    <col min="9220" max="9220" width="8.7109375" style="7" customWidth="1"/>
    <col min="9221" max="9221" width="9" style="7" customWidth="1"/>
    <col min="9222" max="9222" width="6.42578125" style="7" bestFit="1" customWidth="1"/>
    <col min="9223" max="9223" width="6.85546875" style="7" customWidth="1"/>
    <col min="9224" max="9224" width="8.7109375" style="7" customWidth="1"/>
    <col min="9225" max="9225" width="5.7109375" style="7" customWidth="1"/>
    <col min="9226" max="9227" width="7.28515625" style="7" bestFit="1" customWidth="1"/>
    <col min="9228" max="9228" width="7.42578125" style="7" bestFit="1" customWidth="1"/>
    <col min="9229" max="9229" width="6.28515625" style="7" customWidth="1"/>
    <col min="9230" max="9230" width="9.28515625" style="7" customWidth="1"/>
    <col min="9231" max="9231" width="9" style="7" customWidth="1"/>
    <col min="9232" max="9232" width="5.85546875" style="7" customWidth="1"/>
    <col min="9233" max="9234" width="9.140625" style="7"/>
    <col min="9235" max="9235" width="14" style="7" bestFit="1" customWidth="1"/>
    <col min="9236" max="9236" width="9.140625" style="7"/>
    <col min="9237" max="9237" width="13.42578125" style="7" bestFit="1" customWidth="1"/>
    <col min="9238" max="9238" width="14.28515625" style="7" bestFit="1" customWidth="1"/>
    <col min="9239" max="9474" width="9.140625" style="7"/>
    <col min="9475" max="9475" width="4" style="7" customWidth="1"/>
    <col min="9476" max="9476" width="8.7109375" style="7" customWidth="1"/>
    <col min="9477" max="9477" width="9" style="7" customWidth="1"/>
    <col min="9478" max="9478" width="6.42578125" style="7" bestFit="1" customWidth="1"/>
    <col min="9479" max="9479" width="6.85546875" style="7" customWidth="1"/>
    <col min="9480" max="9480" width="8.7109375" style="7" customWidth="1"/>
    <col min="9481" max="9481" width="5.7109375" style="7" customWidth="1"/>
    <col min="9482" max="9483" width="7.28515625" style="7" bestFit="1" customWidth="1"/>
    <col min="9484" max="9484" width="7.42578125" style="7" bestFit="1" customWidth="1"/>
    <col min="9485" max="9485" width="6.28515625" style="7" customWidth="1"/>
    <col min="9486" max="9486" width="9.28515625" style="7" customWidth="1"/>
    <col min="9487" max="9487" width="9" style="7" customWidth="1"/>
    <col min="9488" max="9488" width="5.85546875" style="7" customWidth="1"/>
    <col min="9489" max="9490" width="9.140625" style="7"/>
    <col min="9491" max="9491" width="14" style="7" bestFit="1" customWidth="1"/>
    <col min="9492" max="9492" width="9.140625" style="7"/>
    <col min="9493" max="9493" width="13.42578125" style="7" bestFit="1" customWidth="1"/>
    <col min="9494" max="9494" width="14.28515625" style="7" bestFit="1" customWidth="1"/>
    <col min="9495" max="9730" width="9.140625" style="7"/>
    <col min="9731" max="9731" width="4" style="7" customWidth="1"/>
    <col min="9732" max="9732" width="8.7109375" style="7" customWidth="1"/>
    <col min="9733" max="9733" width="9" style="7" customWidth="1"/>
    <col min="9734" max="9734" width="6.42578125" style="7" bestFit="1" customWidth="1"/>
    <col min="9735" max="9735" width="6.85546875" style="7" customWidth="1"/>
    <col min="9736" max="9736" width="8.7109375" style="7" customWidth="1"/>
    <col min="9737" max="9737" width="5.7109375" style="7" customWidth="1"/>
    <col min="9738" max="9739" width="7.28515625" style="7" bestFit="1" customWidth="1"/>
    <col min="9740" max="9740" width="7.42578125" style="7" bestFit="1" customWidth="1"/>
    <col min="9741" max="9741" width="6.28515625" style="7" customWidth="1"/>
    <col min="9742" max="9742" width="9.28515625" style="7" customWidth="1"/>
    <col min="9743" max="9743" width="9" style="7" customWidth="1"/>
    <col min="9744" max="9744" width="5.85546875" style="7" customWidth="1"/>
    <col min="9745" max="9746" width="9.140625" style="7"/>
    <col min="9747" max="9747" width="14" style="7" bestFit="1" customWidth="1"/>
    <col min="9748" max="9748" width="9.140625" style="7"/>
    <col min="9749" max="9749" width="13.42578125" style="7" bestFit="1" customWidth="1"/>
    <col min="9750" max="9750" width="14.28515625" style="7" bestFit="1" customWidth="1"/>
    <col min="9751" max="9986" width="9.140625" style="7"/>
    <col min="9987" max="9987" width="4" style="7" customWidth="1"/>
    <col min="9988" max="9988" width="8.7109375" style="7" customWidth="1"/>
    <col min="9989" max="9989" width="9" style="7" customWidth="1"/>
    <col min="9990" max="9990" width="6.42578125" style="7" bestFit="1" customWidth="1"/>
    <col min="9991" max="9991" width="6.85546875" style="7" customWidth="1"/>
    <col min="9992" max="9992" width="8.7109375" style="7" customWidth="1"/>
    <col min="9993" max="9993" width="5.7109375" style="7" customWidth="1"/>
    <col min="9994" max="9995" width="7.28515625" style="7" bestFit="1" customWidth="1"/>
    <col min="9996" max="9996" width="7.42578125" style="7" bestFit="1" customWidth="1"/>
    <col min="9997" max="9997" width="6.28515625" style="7" customWidth="1"/>
    <col min="9998" max="9998" width="9.28515625" style="7" customWidth="1"/>
    <col min="9999" max="9999" width="9" style="7" customWidth="1"/>
    <col min="10000" max="10000" width="5.85546875" style="7" customWidth="1"/>
    <col min="10001" max="10002" width="9.140625" style="7"/>
    <col min="10003" max="10003" width="14" style="7" bestFit="1" customWidth="1"/>
    <col min="10004" max="10004" width="9.140625" style="7"/>
    <col min="10005" max="10005" width="13.42578125" style="7" bestFit="1" customWidth="1"/>
    <col min="10006" max="10006" width="14.28515625" style="7" bestFit="1" customWidth="1"/>
    <col min="10007" max="10242" width="9.140625" style="7"/>
    <col min="10243" max="10243" width="4" style="7" customWidth="1"/>
    <col min="10244" max="10244" width="8.7109375" style="7" customWidth="1"/>
    <col min="10245" max="10245" width="9" style="7" customWidth="1"/>
    <col min="10246" max="10246" width="6.42578125" style="7" bestFit="1" customWidth="1"/>
    <col min="10247" max="10247" width="6.85546875" style="7" customWidth="1"/>
    <col min="10248" max="10248" width="8.7109375" style="7" customWidth="1"/>
    <col min="10249" max="10249" width="5.7109375" style="7" customWidth="1"/>
    <col min="10250" max="10251" width="7.28515625" style="7" bestFit="1" customWidth="1"/>
    <col min="10252" max="10252" width="7.42578125" style="7" bestFit="1" customWidth="1"/>
    <col min="10253" max="10253" width="6.28515625" style="7" customWidth="1"/>
    <col min="10254" max="10254" width="9.28515625" style="7" customWidth="1"/>
    <col min="10255" max="10255" width="9" style="7" customWidth="1"/>
    <col min="10256" max="10256" width="5.85546875" style="7" customWidth="1"/>
    <col min="10257" max="10258" width="9.140625" style="7"/>
    <col min="10259" max="10259" width="14" style="7" bestFit="1" customWidth="1"/>
    <col min="10260" max="10260" width="9.140625" style="7"/>
    <col min="10261" max="10261" width="13.42578125" style="7" bestFit="1" customWidth="1"/>
    <col min="10262" max="10262" width="14.28515625" style="7" bestFit="1" customWidth="1"/>
    <col min="10263" max="10498" width="9.140625" style="7"/>
    <col min="10499" max="10499" width="4" style="7" customWidth="1"/>
    <col min="10500" max="10500" width="8.7109375" style="7" customWidth="1"/>
    <col min="10501" max="10501" width="9" style="7" customWidth="1"/>
    <col min="10502" max="10502" width="6.42578125" style="7" bestFit="1" customWidth="1"/>
    <col min="10503" max="10503" width="6.85546875" style="7" customWidth="1"/>
    <col min="10504" max="10504" width="8.7109375" style="7" customWidth="1"/>
    <col min="10505" max="10505" width="5.7109375" style="7" customWidth="1"/>
    <col min="10506" max="10507" width="7.28515625" style="7" bestFit="1" customWidth="1"/>
    <col min="10508" max="10508" width="7.42578125" style="7" bestFit="1" customWidth="1"/>
    <col min="10509" max="10509" width="6.28515625" style="7" customWidth="1"/>
    <col min="10510" max="10510" width="9.28515625" style="7" customWidth="1"/>
    <col min="10511" max="10511" width="9" style="7" customWidth="1"/>
    <col min="10512" max="10512" width="5.85546875" style="7" customWidth="1"/>
    <col min="10513" max="10514" width="9.140625" style="7"/>
    <col min="10515" max="10515" width="14" style="7" bestFit="1" customWidth="1"/>
    <col min="10516" max="10516" width="9.140625" style="7"/>
    <col min="10517" max="10517" width="13.42578125" style="7" bestFit="1" customWidth="1"/>
    <col min="10518" max="10518" width="14.28515625" style="7" bestFit="1" customWidth="1"/>
    <col min="10519" max="10754" width="9.140625" style="7"/>
    <col min="10755" max="10755" width="4" style="7" customWidth="1"/>
    <col min="10756" max="10756" width="8.7109375" style="7" customWidth="1"/>
    <col min="10757" max="10757" width="9" style="7" customWidth="1"/>
    <col min="10758" max="10758" width="6.42578125" style="7" bestFit="1" customWidth="1"/>
    <col min="10759" max="10759" width="6.85546875" style="7" customWidth="1"/>
    <col min="10760" max="10760" width="8.7109375" style="7" customWidth="1"/>
    <col min="10761" max="10761" width="5.7109375" style="7" customWidth="1"/>
    <col min="10762" max="10763" width="7.28515625" style="7" bestFit="1" customWidth="1"/>
    <col min="10764" max="10764" width="7.42578125" style="7" bestFit="1" customWidth="1"/>
    <col min="10765" max="10765" width="6.28515625" style="7" customWidth="1"/>
    <col min="10766" max="10766" width="9.28515625" style="7" customWidth="1"/>
    <col min="10767" max="10767" width="9" style="7" customWidth="1"/>
    <col min="10768" max="10768" width="5.85546875" style="7" customWidth="1"/>
    <col min="10769" max="10770" width="9.140625" style="7"/>
    <col min="10771" max="10771" width="14" style="7" bestFit="1" customWidth="1"/>
    <col min="10772" max="10772" width="9.140625" style="7"/>
    <col min="10773" max="10773" width="13.42578125" style="7" bestFit="1" customWidth="1"/>
    <col min="10774" max="10774" width="14.28515625" style="7" bestFit="1" customWidth="1"/>
    <col min="10775" max="11010" width="9.140625" style="7"/>
    <col min="11011" max="11011" width="4" style="7" customWidth="1"/>
    <col min="11012" max="11012" width="8.7109375" style="7" customWidth="1"/>
    <col min="11013" max="11013" width="9" style="7" customWidth="1"/>
    <col min="11014" max="11014" width="6.42578125" style="7" bestFit="1" customWidth="1"/>
    <col min="11015" max="11015" width="6.85546875" style="7" customWidth="1"/>
    <col min="11016" max="11016" width="8.7109375" style="7" customWidth="1"/>
    <col min="11017" max="11017" width="5.7109375" style="7" customWidth="1"/>
    <col min="11018" max="11019" width="7.28515625" style="7" bestFit="1" customWidth="1"/>
    <col min="11020" max="11020" width="7.42578125" style="7" bestFit="1" customWidth="1"/>
    <col min="11021" max="11021" width="6.28515625" style="7" customWidth="1"/>
    <col min="11022" max="11022" width="9.28515625" style="7" customWidth="1"/>
    <col min="11023" max="11023" width="9" style="7" customWidth="1"/>
    <col min="11024" max="11024" width="5.85546875" style="7" customWidth="1"/>
    <col min="11025" max="11026" width="9.140625" style="7"/>
    <col min="11027" max="11027" width="14" style="7" bestFit="1" customWidth="1"/>
    <col min="11028" max="11028" width="9.140625" style="7"/>
    <col min="11029" max="11029" width="13.42578125" style="7" bestFit="1" customWidth="1"/>
    <col min="11030" max="11030" width="14.28515625" style="7" bestFit="1" customWidth="1"/>
    <col min="11031" max="11266" width="9.140625" style="7"/>
    <col min="11267" max="11267" width="4" style="7" customWidth="1"/>
    <col min="11268" max="11268" width="8.7109375" style="7" customWidth="1"/>
    <col min="11269" max="11269" width="9" style="7" customWidth="1"/>
    <col min="11270" max="11270" width="6.42578125" style="7" bestFit="1" customWidth="1"/>
    <col min="11271" max="11271" width="6.85546875" style="7" customWidth="1"/>
    <col min="11272" max="11272" width="8.7109375" style="7" customWidth="1"/>
    <col min="11273" max="11273" width="5.7109375" style="7" customWidth="1"/>
    <col min="11274" max="11275" width="7.28515625" style="7" bestFit="1" customWidth="1"/>
    <col min="11276" max="11276" width="7.42578125" style="7" bestFit="1" customWidth="1"/>
    <col min="11277" max="11277" width="6.28515625" style="7" customWidth="1"/>
    <col min="11278" max="11278" width="9.28515625" style="7" customWidth="1"/>
    <col min="11279" max="11279" width="9" style="7" customWidth="1"/>
    <col min="11280" max="11280" width="5.85546875" style="7" customWidth="1"/>
    <col min="11281" max="11282" width="9.140625" style="7"/>
    <col min="11283" max="11283" width="14" style="7" bestFit="1" customWidth="1"/>
    <col min="11284" max="11284" width="9.140625" style="7"/>
    <col min="11285" max="11285" width="13.42578125" style="7" bestFit="1" customWidth="1"/>
    <col min="11286" max="11286" width="14.28515625" style="7" bestFit="1" customWidth="1"/>
    <col min="11287" max="11522" width="9.140625" style="7"/>
    <col min="11523" max="11523" width="4" style="7" customWidth="1"/>
    <col min="11524" max="11524" width="8.7109375" style="7" customWidth="1"/>
    <col min="11525" max="11525" width="9" style="7" customWidth="1"/>
    <col min="11526" max="11526" width="6.42578125" style="7" bestFit="1" customWidth="1"/>
    <col min="11527" max="11527" width="6.85546875" style="7" customWidth="1"/>
    <col min="11528" max="11528" width="8.7109375" style="7" customWidth="1"/>
    <col min="11529" max="11529" width="5.7109375" style="7" customWidth="1"/>
    <col min="11530" max="11531" width="7.28515625" style="7" bestFit="1" customWidth="1"/>
    <col min="11532" max="11532" width="7.42578125" style="7" bestFit="1" customWidth="1"/>
    <col min="11533" max="11533" width="6.28515625" style="7" customWidth="1"/>
    <col min="11534" max="11534" width="9.28515625" style="7" customWidth="1"/>
    <col min="11535" max="11535" width="9" style="7" customWidth="1"/>
    <col min="11536" max="11536" width="5.85546875" style="7" customWidth="1"/>
    <col min="11537" max="11538" width="9.140625" style="7"/>
    <col min="11539" max="11539" width="14" style="7" bestFit="1" customWidth="1"/>
    <col min="11540" max="11540" width="9.140625" style="7"/>
    <col min="11541" max="11541" width="13.42578125" style="7" bestFit="1" customWidth="1"/>
    <col min="11542" max="11542" width="14.28515625" style="7" bestFit="1" customWidth="1"/>
    <col min="11543" max="11778" width="9.140625" style="7"/>
    <col min="11779" max="11779" width="4" style="7" customWidth="1"/>
    <col min="11780" max="11780" width="8.7109375" style="7" customWidth="1"/>
    <col min="11781" max="11781" width="9" style="7" customWidth="1"/>
    <col min="11782" max="11782" width="6.42578125" style="7" bestFit="1" customWidth="1"/>
    <col min="11783" max="11783" width="6.85546875" style="7" customWidth="1"/>
    <col min="11784" max="11784" width="8.7109375" style="7" customWidth="1"/>
    <col min="11785" max="11785" width="5.7109375" style="7" customWidth="1"/>
    <col min="11786" max="11787" width="7.28515625" style="7" bestFit="1" customWidth="1"/>
    <col min="11788" max="11788" width="7.42578125" style="7" bestFit="1" customWidth="1"/>
    <col min="11789" max="11789" width="6.28515625" style="7" customWidth="1"/>
    <col min="11790" max="11790" width="9.28515625" style="7" customWidth="1"/>
    <col min="11791" max="11791" width="9" style="7" customWidth="1"/>
    <col min="11792" max="11792" width="5.85546875" style="7" customWidth="1"/>
    <col min="11793" max="11794" width="9.140625" style="7"/>
    <col min="11795" max="11795" width="14" style="7" bestFit="1" customWidth="1"/>
    <col min="11796" max="11796" width="9.140625" style="7"/>
    <col min="11797" max="11797" width="13.42578125" style="7" bestFit="1" customWidth="1"/>
    <col min="11798" max="11798" width="14.28515625" style="7" bestFit="1" customWidth="1"/>
    <col min="11799" max="12034" width="9.140625" style="7"/>
    <col min="12035" max="12035" width="4" style="7" customWidth="1"/>
    <col min="12036" max="12036" width="8.7109375" style="7" customWidth="1"/>
    <col min="12037" max="12037" width="9" style="7" customWidth="1"/>
    <col min="12038" max="12038" width="6.42578125" style="7" bestFit="1" customWidth="1"/>
    <col min="12039" max="12039" width="6.85546875" style="7" customWidth="1"/>
    <col min="12040" max="12040" width="8.7109375" style="7" customWidth="1"/>
    <col min="12041" max="12041" width="5.7109375" style="7" customWidth="1"/>
    <col min="12042" max="12043" width="7.28515625" style="7" bestFit="1" customWidth="1"/>
    <col min="12044" max="12044" width="7.42578125" style="7" bestFit="1" customWidth="1"/>
    <col min="12045" max="12045" width="6.28515625" style="7" customWidth="1"/>
    <col min="12046" max="12046" width="9.28515625" style="7" customWidth="1"/>
    <col min="12047" max="12047" width="9" style="7" customWidth="1"/>
    <col min="12048" max="12048" width="5.85546875" style="7" customWidth="1"/>
    <col min="12049" max="12050" width="9.140625" style="7"/>
    <col min="12051" max="12051" width="14" style="7" bestFit="1" customWidth="1"/>
    <col min="12052" max="12052" width="9.140625" style="7"/>
    <col min="12053" max="12053" width="13.42578125" style="7" bestFit="1" customWidth="1"/>
    <col min="12054" max="12054" width="14.28515625" style="7" bestFit="1" customWidth="1"/>
    <col min="12055" max="12290" width="9.140625" style="7"/>
    <col min="12291" max="12291" width="4" style="7" customWidth="1"/>
    <col min="12292" max="12292" width="8.7109375" style="7" customWidth="1"/>
    <col min="12293" max="12293" width="9" style="7" customWidth="1"/>
    <col min="12294" max="12294" width="6.42578125" style="7" bestFit="1" customWidth="1"/>
    <col min="12295" max="12295" width="6.85546875" style="7" customWidth="1"/>
    <col min="12296" max="12296" width="8.7109375" style="7" customWidth="1"/>
    <col min="12297" max="12297" width="5.7109375" style="7" customWidth="1"/>
    <col min="12298" max="12299" width="7.28515625" style="7" bestFit="1" customWidth="1"/>
    <col min="12300" max="12300" width="7.42578125" style="7" bestFit="1" customWidth="1"/>
    <col min="12301" max="12301" width="6.28515625" style="7" customWidth="1"/>
    <col min="12302" max="12302" width="9.28515625" style="7" customWidth="1"/>
    <col min="12303" max="12303" width="9" style="7" customWidth="1"/>
    <col min="12304" max="12304" width="5.85546875" style="7" customWidth="1"/>
    <col min="12305" max="12306" width="9.140625" style="7"/>
    <col min="12307" max="12307" width="14" style="7" bestFit="1" customWidth="1"/>
    <col min="12308" max="12308" width="9.140625" style="7"/>
    <col min="12309" max="12309" width="13.42578125" style="7" bestFit="1" customWidth="1"/>
    <col min="12310" max="12310" width="14.28515625" style="7" bestFit="1" customWidth="1"/>
    <col min="12311" max="12546" width="9.140625" style="7"/>
    <col min="12547" max="12547" width="4" style="7" customWidth="1"/>
    <col min="12548" max="12548" width="8.7109375" style="7" customWidth="1"/>
    <col min="12549" max="12549" width="9" style="7" customWidth="1"/>
    <col min="12550" max="12550" width="6.42578125" style="7" bestFit="1" customWidth="1"/>
    <col min="12551" max="12551" width="6.85546875" style="7" customWidth="1"/>
    <col min="12552" max="12552" width="8.7109375" style="7" customWidth="1"/>
    <col min="12553" max="12553" width="5.7109375" style="7" customWidth="1"/>
    <col min="12554" max="12555" width="7.28515625" style="7" bestFit="1" customWidth="1"/>
    <col min="12556" max="12556" width="7.42578125" style="7" bestFit="1" customWidth="1"/>
    <col min="12557" max="12557" width="6.28515625" style="7" customWidth="1"/>
    <col min="12558" max="12558" width="9.28515625" style="7" customWidth="1"/>
    <col min="12559" max="12559" width="9" style="7" customWidth="1"/>
    <col min="12560" max="12560" width="5.85546875" style="7" customWidth="1"/>
    <col min="12561" max="12562" width="9.140625" style="7"/>
    <col min="12563" max="12563" width="14" style="7" bestFit="1" customWidth="1"/>
    <col min="12564" max="12564" width="9.140625" style="7"/>
    <col min="12565" max="12565" width="13.42578125" style="7" bestFit="1" customWidth="1"/>
    <col min="12566" max="12566" width="14.28515625" style="7" bestFit="1" customWidth="1"/>
    <col min="12567" max="12802" width="9.140625" style="7"/>
    <col min="12803" max="12803" width="4" style="7" customWidth="1"/>
    <col min="12804" max="12804" width="8.7109375" style="7" customWidth="1"/>
    <col min="12805" max="12805" width="9" style="7" customWidth="1"/>
    <col min="12806" max="12806" width="6.42578125" style="7" bestFit="1" customWidth="1"/>
    <col min="12807" max="12807" width="6.85546875" style="7" customWidth="1"/>
    <col min="12808" max="12808" width="8.7109375" style="7" customWidth="1"/>
    <col min="12809" max="12809" width="5.7109375" style="7" customWidth="1"/>
    <col min="12810" max="12811" width="7.28515625" style="7" bestFit="1" customWidth="1"/>
    <col min="12812" max="12812" width="7.42578125" style="7" bestFit="1" customWidth="1"/>
    <col min="12813" max="12813" width="6.28515625" style="7" customWidth="1"/>
    <col min="12814" max="12814" width="9.28515625" style="7" customWidth="1"/>
    <col min="12815" max="12815" width="9" style="7" customWidth="1"/>
    <col min="12816" max="12816" width="5.85546875" style="7" customWidth="1"/>
    <col min="12817" max="12818" width="9.140625" style="7"/>
    <col min="12819" max="12819" width="14" style="7" bestFit="1" customWidth="1"/>
    <col min="12820" max="12820" width="9.140625" style="7"/>
    <col min="12821" max="12821" width="13.42578125" style="7" bestFit="1" customWidth="1"/>
    <col min="12822" max="12822" width="14.28515625" style="7" bestFit="1" customWidth="1"/>
    <col min="12823" max="13058" width="9.140625" style="7"/>
    <col min="13059" max="13059" width="4" style="7" customWidth="1"/>
    <col min="13060" max="13060" width="8.7109375" style="7" customWidth="1"/>
    <col min="13061" max="13061" width="9" style="7" customWidth="1"/>
    <col min="13062" max="13062" width="6.42578125" style="7" bestFit="1" customWidth="1"/>
    <col min="13063" max="13063" width="6.85546875" style="7" customWidth="1"/>
    <col min="13064" max="13064" width="8.7109375" style="7" customWidth="1"/>
    <col min="13065" max="13065" width="5.7109375" style="7" customWidth="1"/>
    <col min="13066" max="13067" width="7.28515625" style="7" bestFit="1" customWidth="1"/>
    <col min="13068" max="13068" width="7.42578125" style="7" bestFit="1" customWidth="1"/>
    <col min="13069" max="13069" width="6.28515625" style="7" customWidth="1"/>
    <col min="13070" max="13070" width="9.28515625" style="7" customWidth="1"/>
    <col min="13071" max="13071" width="9" style="7" customWidth="1"/>
    <col min="13072" max="13072" width="5.85546875" style="7" customWidth="1"/>
    <col min="13073" max="13074" width="9.140625" style="7"/>
    <col min="13075" max="13075" width="14" style="7" bestFit="1" customWidth="1"/>
    <col min="13076" max="13076" width="9.140625" style="7"/>
    <col min="13077" max="13077" width="13.42578125" style="7" bestFit="1" customWidth="1"/>
    <col min="13078" max="13078" width="14.28515625" style="7" bestFit="1" customWidth="1"/>
    <col min="13079" max="13314" width="9.140625" style="7"/>
    <col min="13315" max="13315" width="4" style="7" customWidth="1"/>
    <col min="13316" max="13316" width="8.7109375" style="7" customWidth="1"/>
    <col min="13317" max="13317" width="9" style="7" customWidth="1"/>
    <col min="13318" max="13318" width="6.42578125" style="7" bestFit="1" customWidth="1"/>
    <col min="13319" max="13319" width="6.85546875" style="7" customWidth="1"/>
    <col min="13320" max="13320" width="8.7109375" style="7" customWidth="1"/>
    <col min="13321" max="13321" width="5.7109375" style="7" customWidth="1"/>
    <col min="13322" max="13323" width="7.28515625" style="7" bestFit="1" customWidth="1"/>
    <col min="13324" max="13324" width="7.42578125" style="7" bestFit="1" customWidth="1"/>
    <col min="13325" max="13325" width="6.28515625" style="7" customWidth="1"/>
    <col min="13326" max="13326" width="9.28515625" style="7" customWidth="1"/>
    <col min="13327" max="13327" width="9" style="7" customWidth="1"/>
    <col min="13328" max="13328" width="5.85546875" style="7" customWidth="1"/>
    <col min="13329" max="13330" width="9.140625" style="7"/>
    <col min="13331" max="13331" width="14" style="7" bestFit="1" customWidth="1"/>
    <col min="13332" max="13332" width="9.140625" style="7"/>
    <col min="13333" max="13333" width="13.42578125" style="7" bestFit="1" customWidth="1"/>
    <col min="13334" max="13334" width="14.28515625" style="7" bestFit="1" customWidth="1"/>
    <col min="13335" max="13570" width="9.140625" style="7"/>
    <col min="13571" max="13571" width="4" style="7" customWidth="1"/>
    <col min="13572" max="13572" width="8.7109375" style="7" customWidth="1"/>
    <col min="13573" max="13573" width="9" style="7" customWidth="1"/>
    <col min="13574" max="13574" width="6.42578125" style="7" bestFit="1" customWidth="1"/>
    <col min="13575" max="13575" width="6.85546875" style="7" customWidth="1"/>
    <col min="13576" max="13576" width="8.7109375" style="7" customWidth="1"/>
    <col min="13577" max="13577" width="5.7109375" style="7" customWidth="1"/>
    <col min="13578" max="13579" width="7.28515625" style="7" bestFit="1" customWidth="1"/>
    <col min="13580" max="13580" width="7.42578125" style="7" bestFit="1" customWidth="1"/>
    <col min="13581" max="13581" width="6.28515625" style="7" customWidth="1"/>
    <col min="13582" max="13582" width="9.28515625" style="7" customWidth="1"/>
    <col min="13583" max="13583" width="9" style="7" customWidth="1"/>
    <col min="13584" max="13584" width="5.85546875" style="7" customWidth="1"/>
    <col min="13585" max="13586" width="9.140625" style="7"/>
    <col min="13587" max="13587" width="14" style="7" bestFit="1" customWidth="1"/>
    <col min="13588" max="13588" width="9.140625" style="7"/>
    <col min="13589" max="13589" width="13.42578125" style="7" bestFit="1" customWidth="1"/>
    <col min="13590" max="13590" width="14.28515625" style="7" bestFit="1" customWidth="1"/>
    <col min="13591" max="13826" width="9.140625" style="7"/>
    <col min="13827" max="13827" width="4" style="7" customWidth="1"/>
    <col min="13828" max="13828" width="8.7109375" style="7" customWidth="1"/>
    <col min="13829" max="13829" width="9" style="7" customWidth="1"/>
    <col min="13830" max="13830" width="6.42578125" style="7" bestFit="1" customWidth="1"/>
    <col min="13831" max="13831" width="6.85546875" style="7" customWidth="1"/>
    <col min="13832" max="13832" width="8.7109375" style="7" customWidth="1"/>
    <col min="13833" max="13833" width="5.7109375" style="7" customWidth="1"/>
    <col min="13834" max="13835" width="7.28515625" style="7" bestFit="1" customWidth="1"/>
    <col min="13836" max="13836" width="7.42578125" style="7" bestFit="1" customWidth="1"/>
    <col min="13837" max="13837" width="6.28515625" style="7" customWidth="1"/>
    <col min="13838" max="13838" width="9.28515625" style="7" customWidth="1"/>
    <col min="13839" max="13839" width="9" style="7" customWidth="1"/>
    <col min="13840" max="13840" width="5.85546875" style="7" customWidth="1"/>
    <col min="13841" max="13842" width="9.140625" style="7"/>
    <col min="13843" max="13843" width="14" style="7" bestFit="1" customWidth="1"/>
    <col min="13844" max="13844" width="9.140625" style="7"/>
    <col min="13845" max="13845" width="13.42578125" style="7" bestFit="1" customWidth="1"/>
    <col min="13846" max="13846" width="14.28515625" style="7" bestFit="1" customWidth="1"/>
    <col min="13847" max="14082" width="9.140625" style="7"/>
    <col min="14083" max="14083" width="4" style="7" customWidth="1"/>
    <col min="14084" max="14084" width="8.7109375" style="7" customWidth="1"/>
    <col min="14085" max="14085" width="9" style="7" customWidth="1"/>
    <col min="14086" max="14086" width="6.42578125" style="7" bestFit="1" customWidth="1"/>
    <col min="14087" max="14087" width="6.85546875" style="7" customWidth="1"/>
    <col min="14088" max="14088" width="8.7109375" style="7" customWidth="1"/>
    <col min="14089" max="14089" width="5.7109375" style="7" customWidth="1"/>
    <col min="14090" max="14091" width="7.28515625" style="7" bestFit="1" customWidth="1"/>
    <col min="14092" max="14092" width="7.42578125" style="7" bestFit="1" customWidth="1"/>
    <col min="14093" max="14093" width="6.28515625" style="7" customWidth="1"/>
    <col min="14094" max="14094" width="9.28515625" style="7" customWidth="1"/>
    <col min="14095" max="14095" width="9" style="7" customWidth="1"/>
    <col min="14096" max="14096" width="5.85546875" style="7" customWidth="1"/>
    <col min="14097" max="14098" width="9.140625" style="7"/>
    <col min="14099" max="14099" width="14" style="7" bestFit="1" customWidth="1"/>
    <col min="14100" max="14100" width="9.140625" style="7"/>
    <col min="14101" max="14101" width="13.42578125" style="7" bestFit="1" customWidth="1"/>
    <col min="14102" max="14102" width="14.28515625" style="7" bestFit="1" customWidth="1"/>
    <col min="14103" max="14338" width="9.140625" style="7"/>
    <col min="14339" max="14339" width="4" style="7" customWidth="1"/>
    <col min="14340" max="14340" width="8.7109375" style="7" customWidth="1"/>
    <col min="14341" max="14341" width="9" style="7" customWidth="1"/>
    <col min="14342" max="14342" width="6.42578125" style="7" bestFit="1" customWidth="1"/>
    <col min="14343" max="14343" width="6.85546875" style="7" customWidth="1"/>
    <col min="14344" max="14344" width="8.7109375" style="7" customWidth="1"/>
    <col min="14345" max="14345" width="5.7109375" style="7" customWidth="1"/>
    <col min="14346" max="14347" width="7.28515625" style="7" bestFit="1" customWidth="1"/>
    <col min="14348" max="14348" width="7.42578125" style="7" bestFit="1" customWidth="1"/>
    <col min="14349" max="14349" width="6.28515625" style="7" customWidth="1"/>
    <col min="14350" max="14350" width="9.28515625" style="7" customWidth="1"/>
    <col min="14351" max="14351" width="9" style="7" customWidth="1"/>
    <col min="14352" max="14352" width="5.85546875" style="7" customWidth="1"/>
    <col min="14353" max="14354" width="9.140625" style="7"/>
    <col min="14355" max="14355" width="14" style="7" bestFit="1" customWidth="1"/>
    <col min="14356" max="14356" width="9.140625" style="7"/>
    <col min="14357" max="14357" width="13.42578125" style="7" bestFit="1" customWidth="1"/>
    <col min="14358" max="14358" width="14.28515625" style="7" bestFit="1" customWidth="1"/>
    <col min="14359" max="14594" width="9.140625" style="7"/>
    <col min="14595" max="14595" width="4" style="7" customWidth="1"/>
    <col min="14596" max="14596" width="8.7109375" style="7" customWidth="1"/>
    <col min="14597" max="14597" width="9" style="7" customWidth="1"/>
    <col min="14598" max="14598" width="6.42578125" style="7" bestFit="1" customWidth="1"/>
    <col min="14599" max="14599" width="6.85546875" style="7" customWidth="1"/>
    <col min="14600" max="14600" width="8.7109375" style="7" customWidth="1"/>
    <col min="14601" max="14601" width="5.7109375" style="7" customWidth="1"/>
    <col min="14602" max="14603" width="7.28515625" style="7" bestFit="1" customWidth="1"/>
    <col min="14604" max="14604" width="7.42578125" style="7" bestFit="1" customWidth="1"/>
    <col min="14605" max="14605" width="6.28515625" style="7" customWidth="1"/>
    <col min="14606" max="14606" width="9.28515625" style="7" customWidth="1"/>
    <col min="14607" max="14607" width="9" style="7" customWidth="1"/>
    <col min="14608" max="14608" width="5.85546875" style="7" customWidth="1"/>
    <col min="14609" max="14610" width="9.140625" style="7"/>
    <col min="14611" max="14611" width="14" style="7" bestFit="1" customWidth="1"/>
    <col min="14612" max="14612" width="9.140625" style="7"/>
    <col min="14613" max="14613" width="13.42578125" style="7" bestFit="1" customWidth="1"/>
    <col min="14614" max="14614" width="14.28515625" style="7" bestFit="1" customWidth="1"/>
    <col min="14615" max="14850" width="9.140625" style="7"/>
    <col min="14851" max="14851" width="4" style="7" customWidth="1"/>
    <col min="14852" max="14852" width="8.7109375" style="7" customWidth="1"/>
    <col min="14853" max="14853" width="9" style="7" customWidth="1"/>
    <col min="14854" max="14854" width="6.42578125" style="7" bestFit="1" customWidth="1"/>
    <col min="14855" max="14855" width="6.85546875" style="7" customWidth="1"/>
    <col min="14856" max="14856" width="8.7109375" style="7" customWidth="1"/>
    <col min="14857" max="14857" width="5.7109375" style="7" customWidth="1"/>
    <col min="14858" max="14859" width="7.28515625" style="7" bestFit="1" customWidth="1"/>
    <col min="14860" max="14860" width="7.42578125" style="7" bestFit="1" customWidth="1"/>
    <col min="14861" max="14861" width="6.28515625" style="7" customWidth="1"/>
    <col min="14862" max="14862" width="9.28515625" style="7" customWidth="1"/>
    <col min="14863" max="14863" width="9" style="7" customWidth="1"/>
    <col min="14864" max="14864" width="5.85546875" style="7" customWidth="1"/>
    <col min="14865" max="14866" width="9.140625" style="7"/>
    <col min="14867" max="14867" width="14" style="7" bestFit="1" customWidth="1"/>
    <col min="14868" max="14868" width="9.140625" style="7"/>
    <col min="14869" max="14869" width="13.42578125" style="7" bestFit="1" customWidth="1"/>
    <col min="14870" max="14870" width="14.28515625" style="7" bestFit="1" customWidth="1"/>
    <col min="14871" max="15106" width="9.140625" style="7"/>
    <col min="15107" max="15107" width="4" style="7" customWidth="1"/>
    <col min="15108" max="15108" width="8.7109375" style="7" customWidth="1"/>
    <col min="15109" max="15109" width="9" style="7" customWidth="1"/>
    <col min="15110" max="15110" width="6.42578125" style="7" bestFit="1" customWidth="1"/>
    <col min="15111" max="15111" width="6.85546875" style="7" customWidth="1"/>
    <col min="15112" max="15112" width="8.7109375" style="7" customWidth="1"/>
    <col min="15113" max="15113" width="5.7109375" style="7" customWidth="1"/>
    <col min="15114" max="15115" width="7.28515625" style="7" bestFit="1" customWidth="1"/>
    <col min="15116" max="15116" width="7.42578125" style="7" bestFit="1" customWidth="1"/>
    <col min="15117" max="15117" width="6.28515625" style="7" customWidth="1"/>
    <col min="15118" max="15118" width="9.28515625" style="7" customWidth="1"/>
    <col min="15119" max="15119" width="9" style="7" customWidth="1"/>
    <col min="15120" max="15120" width="5.85546875" style="7" customWidth="1"/>
    <col min="15121" max="15122" width="9.140625" style="7"/>
    <col min="15123" max="15123" width="14" style="7" bestFit="1" customWidth="1"/>
    <col min="15124" max="15124" width="9.140625" style="7"/>
    <col min="15125" max="15125" width="13.42578125" style="7" bestFit="1" customWidth="1"/>
    <col min="15126" max="15126" width="14.28515625" style="7" bestFit="1" customWidth="1"/>
    <col min="15127" max="15362" width="9.140625" style="7"/>
    <col min="15363" max="15363" width="4" style="7" customWidth="1"/>
    <col min="15364" max="15364" width="8.7109375" style="7" customWidth="1"/>
    <col min="15365" max="15365" width="9" style="7" customWidth="1"/>
    <col min="15366" max="15366" width="6.42578125" style="7" bestFit="1" customWidth="1"/>
    <col min="15367" max="15367" width="6.85546875" style="7" customWidth="1"/>
    <col min="15368" max="15368" width="8.7109375" style="7" customWidth="1"/>
    <col min="15369" max="15369" width="5.7109375" style="7" customWidth="1"/>
    <col min="15370" max="15371" width="7.28515625" style="7" bestFit="1" customWidth="1"/>
    <col min="15372" max="15372" width="7.42578125" style="7" bestFit="1" customWidth="1"/>
    <col min="15373" max="15373" width="6.28515625" style="7" customWidth="1"/>
    <col min="15374" max="15374" width="9.28515625" style="7" customWidth="1"/>
    <col min="15375" max="15375" width="9" style="7" customWidth="1"/>
    <col min="15376" max="15376" width="5.85546875" style="7" customWidth="1"/>
    <col min="15377" max="15378" width="9.140625" style="7"/>
    <col min="15379" max="15379" width="14" style="7" bestFit="1" customWidth="1"/>
    <col min="15380" max="15380" width="9.140625" style="7"/>
    <col min="15381" max="15381" width="13.42578125" style="7" bestFit="1" customWidth="1"/>
    <col min="15382" max="15382" width="14.28515625" style="7" bestFit="1" customWidth="1"/>
    <col min="15383" max="15618" width="9.140625" style="7"/>
    <col min="15619" max="15619" width="4" style="7" customWidth="1"/>
    <col min="15620" max="15620" width="8.7109375" style="7" customWidth="1"/>
    <col min="15621" max="15621" width="9" style="7" customWidth="1"/>
    <col min="15622" max="15622" width="6.42578125" style="7" bestFit="1" customWidth="1"/>
    <col min="15623" max="15623" width="6.85546875" style="7" customWidth="1"/>
    <col min="15624" max="15624" width="8.7109375" style="7" customWidth="1"/>
    <col min="15625" max="15625" width="5.7109375" style="7" customWidth="1"/>
    <col min="15626" max="15627" width="7.28515625" style="7" bestFit="1" customWidth="1"/>
    <col min="15628" max="15628" width="7.42578125" style="7" bestFit="1" customWidth="1"/>
    <col min="15629" max="15629" width="6.28515625" style="7" customWidth="1"/>
    <col min="15630" max="15630" width="9.28515625" style="7" customWidth="1"/>
    <col min="15631" max="15631" width="9" style="7" customWidth="1"/>
    <col min="15632" max="15632" width="5.85546875" style="7" customWidth="1"/>
    <col min="15633" max="15634" width="9.140625" style="7"/>
    <col min="15635" max="15635" width="14" style="7" bestFit="1" customWidth="1"/>
    <col min="15636" max="15636" width="9.140625" style="7"/>
    <col min="15637" max="15637" width="13.42578125" style="7" bestFit="1" customWidth="1"/>
    <col min="15638" max="15638" width="14.28515625" style="7" bestFit="1" customWidth="1"/>
    <col min="15639" max="15874" width="9.140625" style="7"/>
    <col min="15875" max="15875" width="4" style="7" customWidth="1"/>
    <col min="15876" max="15876" width="8.7109375" style="7" customWidth="1"/>
    <col min="15877" max="15877" width="9" style="7" customWidth="1"/>
    <col min="15878" max="15878" width="6.42578125" style="7" bestFit="1" customWidth="1"/>
    <col min="15879" max="15879" width="6.85546875" style="7" customWidth="1"/>
    <col min="15880" max="15880" width="8.7109375" style="7" customWidth="1"/>
    <col min="15881" max="15881" width="5.7109375" style="7" customWidth="1"/>
    <col min="15882" max="15883" width="7.28515625" style="7" bestFit="1" customWidth="1"/>
    <col min="15884" max="15884" width="7.42578125" style="7" bestFit="1" customWidth="1"/>
    <col min="15885" max="15885" width="6.28515625" style="7" customWidth="1"/>
    <col min="15886" max="15886" width="9.28515625" style="7" customWidth="1"/>
    <col min="15887" max="15887" width="9" style="7" customWidth="1"/>
    <col min="15888" max="15888" width="5.85546875" style="7" customWidth="1"/>
    <col min="15889" max="15890" width="9.140625" style="7"/>
    <col min="15891" max="15891" width="14" style="7" bestFit="1" customWidth="1"/>
    <col min="15892" max="15892" width="9.140625" style="7"/>
    <col min="15893" max="15893" width="13.42578125" style="7" bestFit="1" customWidth="1"/>
    <col min="15894" max="15894" width="14.28515625" style="7" bestFit="1" customWidth="1"/>
    <col min="15895" max="16130" width="9.140625" style="7"/>
    <col min="16131" max="16131" width="4" style="7" customWidth="1"/>
    <col min="16132" max="16132" width="8.7109375" style="7" customWidth="1"/>
    <col min="16133" max="16133" width="9" style="7" customWidth="1"/>
    <col min="16134" max="16134" width="6.42578125" style="7" bestFit="1" customWidth="1"/>
    <col min="16135" max="16135" width="6.85546875" style="7" customWidth="1"/>
    <col min="16136" max="16136" width="8.7109375" style="7" customWidth="1"/>
    <col min="16137" max="16137" width="5.7109375" style="7" customWidth="1"/>
    <col min="16138" max="16139" width="7.28515625" style="7" bestFit="1" customWidth="1"/>
    <col min="16140" max="16140" width="7.42578125" style="7" bestFit="1" customWidth="1"/>
    <col min="16141" max="16141" width="6.28515625" style="7" customWidth="1"/>
    <col min="16142" max="16142" width="9.28515625" style="7" customWidth="1"/>
    <col min="16143" max="16143" width="9" style="7" customWidth="1"/>
    <col min="16144" max="16144" width="5.85546875" style="7" customWidth="1"/>
    <col min="16145" max="16146" width="9.140625" style="7"/>
    <col min="16147" max="16147" width="14" style="7" bestFit="1" customWidth="1"/>
    <col min="16148" max="16148" width="9.140625" style="7"/>
    <col min="16149" max="16149" width="13.42578125" style="7" bestFit="1" customWidth="1"/>
    <col min="16150" max="16150" width="14.28515625" style="7" bestFit="1" customWidth="1"/>
    <col min="16151" max="16384" width="9.140625" style="7"/>
  </cols>
  <sheetData>
    <row r="1" spans="1:28" ht="15">
      <c r="A1" s="259" t="s">
        <v>0</v>
      </c>
      <c r="B1" s="259"/>
      <c r="C1" s="259"/>
      <c r="D1" s="260" t="s">
        <v>1</v>
      </c>
      <c r="E1" s="260"/>
      <c r="F1" s="260"/>
      <c r="G1" s="260"/>
      <c r="H1" s="260"/>
      <c r="I1" s="260"/>
      <c r="J1" s="260"/>
      <c r="K1" s="260"/>
      <c r="L1" s="260"/>
      <c r="M1" s="260"/>
      <c r="N1" s="210"/>
      <c r="O1" s="2"/>
      <c r="P1" s="3"/>
      <c r="Q1" s="4"/>
      <c r="R1" s="4"/>
      <c r="S1" s="5"/>
      <c r="T1" s="5"/>
      <c r="U1" s="6" t="s">
        <v>2</v>
      </c>
      <c r="V1" s="6" t="s">
        <v>301</v>
      </c>
      <c r="W1" s="6" t="s">
        <v>4</v>
      </c>
    </row>
    <row r="2" spans="1:28" ht="15">
      <c r="A2" s="259" t="s">
        <v>5</v>
      </c>
      <c r="B2" s="259"/>
      <c r="C2" s="259"/>
      <c r="D2" s="261" t="s">
        <v>302</v>
      </c>
      <c r="E2" s="261"/>
      <c r="F2" s="261"/>
      <c r="G2" s="261"/>
      <c r="H2" s="261"/>
      <c r="I2" s="261"/>
      <c r="J2" s="261"/>
      <c r="K2" s="261"/>
      <c r="L2" s="261"/>
      <c r="M2" s="261"/>
      <c r="N2" s="211"/>
      <c r="O2" s="5"/>
      <c r="P2" s="8"/>
      <c r="Q2" s="5"/>
      <c r="R2" s="5"/>
      <c r="S2" s="5"/>
      <c r="T2" s="5"/>
      <c r="U2" s="5"/>
    </row>
    <row r="3" spans="1:28" ht="15">
      <c r="A3" s="10"/>
      <c r="B3" s="11"/>
      <c r="C3" s="12"/>
      <c r="D3" s="262" t="s">
        <v>7</v>
      </c>
      <c r="E3" s="262"/>
      <c r="F3" s="262"/>
      <c r="G3" s="262"/>
      <c r="H3" s="262"/>
      <c r="I3" s="262"/>
      <c r="J3" s="262"/>
      <c r="K3" s="262"/>
      <c r="L3" s="262"/>
      <c r="M3" s="262"/>
      <c r="N3" s="212"/>
      <c r="O3" s="14"/>
      <c r="P3" s="10"/>
      <c r="Q3" s="12"/>
      <c r="R3" s="12"/>
      <c r="S3" s="12"/>
      <c r="T3" s="12"/>
      <c r="U3" s="12"/>
    </row>
    <row r="4" spans="1:28" ht="15">
      <c r="A4" s="15"/>
      <c r="B4" s="16"/>
      <c r="C4" s="17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4"/>
      <c r="P4" s="15"/>
      <c r="Q4" s="17"/>
      <c r="R4" s="17"/>
      <c r="S4" s="17"/>
      <c r="T4" s="17"/>
      <c r="U4" s="17"/>
    </row>
    <row r="5" spans="1:28" ht="15" hidden="1">
      <c r="A5" s="18"/>
      <c r="B5" s="19"/>
      <c r="C5" s="18">
        <v>2</v>
      </c>
      <c r="D5" s="20">
        <v>4</v>
      </c>
      <c r="E5" s="20"/>
      <c r="F5" s="20">
        <v>5</v>
      </c>
      <c r="G5" s="20">
        <v>7</v>
      </c>
      <c r="H5" s="20">
        <v>6</v>
      </c>
      <c r="I5" s="21">
        <v>105</v>
      </c>
      <c r="J5" s="21">
        <v>109</v>
      </c>
      <c r="K5" s="21">
        <v>107</v>
      </c>
      <c r="L5" s="20"/>
      <c r="M5" s="20">
        <v>129</v>
      </c>
      <c r="N5" s="20"/>
      <c r="O5" s="22"/>
      <c r="P5" s="18">
        <v>130</v>
      </c>
      <c r="Q5" s="18">
        <v>131</v>
      </c>
      <c r="R5" s="18"/>
      <c r="S5" s="18"/>
      <c r="T5" s="18"/>
      <c r="U5" s="18">
        <v>137</v>
      </c>
    </row>
    <row r="6" spans="1:28" ht="27.75" customHeight="1">
      <c r="A6" s="253" t="s">
        <v>8</v>
      </c>
      <c r="B6" s="253" t="s">
        <v>9</v>
      </c>
      <c r="C6" s="255" t="s">
        <v>10</v>
      </c>
      <c r="D6" s="257" t="s">
        <v>11</v>
      </c>
      <c r="E6" s="257" t="s">
        <v>12</v>
      </c>
      <c r="F6" s="251" t="s">
        <v>13</v>
      </c>
      <c r="G6" s="251" t="s">
        <v>14</v>
      </c>
      <c r="H6" s="251" t="s">
        <v>15</v>
      </c>
      <c r="I6" s="251" t="s">
        <v>16</v>
      </c>
      <c r="J6" s="251" t="s">
        <v>17</v>
      </c>
      <c r="K6" s="251" t="s">
        <v>18</v>
      </c>
      <c r="L6" s="251" t="s">
        <v>19</v>
      </c>
      <c r="M6" s="251" t="s">
        <v>20</v>
      </c>
      <c r="N6" s="251" t="s">
        <v>21</v>
      </c>
      <c r="O6" s="23"/>
      <c r="P6" s="250" t="s">
        <v>22</v>
      </c>
      <c r="Q6" s="250" t="s">
        <v>23</v>
      </c>
      <c r="R6" s="250" t="s">
        <v>21</v>
      </c>
      <c r="S6" s="23"/>
      <c r="T6" s="23"/>
      <c r="U6" s="23"/>
    </row>
    <row r="7" spans="1:28" ht="27.75" customHeight="1">
      <c r="A7" s="254"/>
      <c r="B7" s="254"/>
      <c r="C7" s="256"/>
      <c r="D7" s="258"/>
      <c r="E7" s="258"/>
      <c r="F7" s="252"/>
      <c r="G7" s="252"/>
      <c r="H7" s="252"/>
      <c r="I7" s="252"/>
      <c r="J7" s="252" t="s">
        <v>25</v>
      </c>
      <c r="K7" s="252"/>
      <c r="L7" s="252"/>
      <c r="M7" s="252"/>
      <c r="N7" s="252"/>
      <c r="O7" s="24"/>
      <c r="P7" s="250"/>
      <c r="Q7" s="250"/>
      <c r="R7" s="250"/>
      <c r="S7" s="24"/>
      <c r="T7" s="24"/>
      <c r="U7" s="24"/>
    </row>
    <row r="8" spans="1:28" ht="21.95" customHeight="1">
      <c r="A8" s="142">
        <v>1</v>
      </c>
      <c r="B8" s="143">
        <v>2021614677</v>
      </c>
      <c r="C8" s="144" t="s">
        <v>303</v>
      </c>
      <c r="D8" s="145" t="s">
        <v>304</v>
      </c>
      <c r="E8" s="146" t="s">
        <v>305</v>
      </c>
      <c r="F8" s="147">
        <v>35196</v>
      </c>
      <c r="G8" s="148" t="s">
        <v>29</v>
      </c>
      <c r="H8" s="148" t="s">
        <v>37</v>
      </c>
      <c r="I8" s="149">
        <v>2.82</v>
      </c>
      <c r="J8" s="150">
        <v>3.24</v>
      </c>
      <c r="K8" s="149">
        <v>2.82</v>
      </c>
      <c r="L8" s="151" t="s">
        <v>31</v>
      </c>
      <c r="M8" s="213" t="s">
        <v>38</v>
      </c>
      <c r="N8" s="214" t="s">
        <v>32</v>
      </c>
      <c r="O8" s="33" t="s">
        <v>33</v>
      </c>
      <c r="P8" s="28">
        <v>0</v>
      </c>
      <c r="Q8" s="152">
        <v>0</v>
      </c>
      <c r="R8" s="32" t="s">
        <v>32</v>
      </c>
      <c r="S8" s="33">
        <v>109</v>
      </c>
      <c r="T8" s="33">
        <f>COUNTIF($B$8:$B$55,B8)</f>
        <v>1</v>
      </c>
      <c r="U8" s="12">
        <v>2.75</v>
      </c>
      <c r="V8" s="7" t="b">
        <v>0</v>
      </c>
      <c r="W8" s="151"/>
      <c r="X8" s="7" t="s">
        <v>31</v>
      </c>
      <c r="Y8" s="7" t="b">
        <v>1</v>
      </c>
      <c r="AA8" s="7" t="str">
        <f>VLOOKUP(B8,'[1]CSU-XDD'!$B$9:$X$20,23,0)</f>
        <v>CNTN</v>
      </c>
      <c r="AB8" s="7">
        <f>COUNTIF($B$8:$B$55,B8)</f>
        <v>1</v>
      </c>
    </row>
    <row r="9" spans="1:28">
      <c r="A9" s="15"/>
      <c r="B9" s="36"/>
      <c r="C9" s="37"/>
      <c r="D9" s="36"/>
      <c r="E9" s="36"/>
      <c r="F9" s="38"/>
      <c r="G9" s="39"/>
      <c r="H9" s="39"/>
      <c r="I9" s="40"/>
      <c r="J9" s="41"/>
      <c r="K9" s="40"/>
      <c r="L9" s="42"/>
      <c r="M9" s="43"/>
      <c r="N9" s="43"/>
      <c r="O9" s="17"/>
      <c r="P9" s="44"/>
      <c r="Q9" s="45"/>
      <c r="R9" s="45"/>
      <c r="S9" s="17"/>
      <c r="T9" s="17"/>
      <c r="U9" s="17"/>
    </row>
    <row r="10" spans="1:28" ht="15">
      <c r="A10" s="10"/>
      <c r="B10" s="12"/>
      <c r="C10" s="46"/>
      <c r="D10" s="12"/>
      <c r="E10" s="12"/>
      <c r="F10" s="12"/>
      <c r="G10" s="12"/>
      <c r="H10" s="12"/>
      <c r="I10" s="12"/>
      <c r="J10" s="47"/>
      <c r="K10" s="48" t="s">
        <v>66</v>
      </c>
      <c r="L10" s="12"/>
      <c r="M10" s="12"/>
      <c r="N10" s="12"/>
      <c r="O10" s="12"/>
      <c r="P10" s="10"/>
      <c r="Q10" s="12"/>
      <c r="R10" s="12"/>
      <c r="S10" s="12"/>
      <c r="T10" s="12"/>
      <c r="U10" s="12"/>
    </row>
    <row r="11" spans="1:28" ht="15">
      <c r="A11" s="8"/>
      <c r="B11" s="5"/>
      <c r="C11" s="49" t="s">
        <v>67</v>
      </c>
      <c r="D11" s="5"/>
      <c r="E11" s="5"/>
      <c r="F11" s="5"/>
      <c r="G11" s="5"/>
      <c r="H11" s="5"/>
      <c r="I11" s="5"/>
      <c r="J11" s="5"/>
      <c r="K11" s="210" t="s">
        <v>68</v>
      </c>
      <c r="L11" s="5"/>
      <c r="M11" s="210"/>
      <c r="N11" s="210"/>
      <c r="O11" s="5"/>
      <c r="P11" s="8"/>
      <c r="Q11" s="5"/>
      <c r="R11" s="5"/>
      <c r="S11" s="5"/>
      <c r="T11" s="5"/>
      <c r="U11" s="5"/>
    </row>
    <row r="14" spans="1:28" s="50" customFormat="1">
      <c r="B14" s="51"/>
      <c r="C14" s="52"/>
      <c r="D14" s="52"/>
      <c r="E14" s="52"/>
      <c r="F14" s="52"/>
      <c r="G14" s="52"/>
      <c r="H14" s="52"/>
      <c r="I14" s="52"/>
      <c r="J14" s="53"/>
      <c r="K14" s="10"/>
      <c r="L14" s="10"/>
      <c r="M14" s="10"/>
      <c r="N14" s="10"/>
      <c r="Q14" s="52"/>
      <c r="R14" s="52"/>
      <c r="S14" s="52"/>
      <c r="T14" s="52"/>
      <c r="U14" s="52"/>
      <c r="V14" s="7"/>
    </row>
    <row r="15" spans="1:28" s="50" customFormat="1">
      <c r="B15" s="51"/>
      <c r="C15" s="52"/>
      <c r="D15" s="52"/>
      <c r="E15" s="52"/>
      <c r="F15" s="52"/>
      <c r="G15" s="52"/>
      <c r="H15" s="52"/>
      <c r="I15" s="52"/>
      <c r="J15" s="53"/>
      <c r="K15" s="10"/>
      <c r="L15" s="10"/>
      <c r="M15" s="10"/>
      <c r="N15" s="10"/>
      <c r="O15" s="10"/>
      <c r="Q15" s="52"/>
      <c r="R15" s="52"/>
      <c r="S15" s="52"/>
      <c r="T15" s="52"/>
      <c r="U15" s="52"/>
      <c r="V15" s="7"/>
    </row>
    <row r="17" spans="2:22" s="50" customFormat="1" ht="14.25">
      <c r="B17" s="51"/>
      <c r="C17" s="49" t="s">
        <v>69</v>
      </c>
      <c r="D17" s="52"/>
      <c r="E17" s="52"/>
      <c r="F17" s="52"/>
      <c r="G17" s="52"/>
      <c r="H17" s="52"/>
      <c r="I17" s="52"/>
      <c r="J17" s="53"/>
      <c r="K17" s="52"/>
      <c r="O17" s="52"/>
      <c r="Q17" s="52"/>
      <c r="R17" s="52"/>
      <c r="S17" s="52"/>
      <c r="T17" s="52"/>
      <c r="U17" s="52"/>
      <c r="V17" s="7"/>
    </row>
  </sheetData>
  <mergeCells count="22">
    <mergeCell ref="R6:R7"/>
    <mergeCell ref="J6:J7"/>
    <mergeCell ref="K6:K7"/>
    <mergeCell ref="L6:L7"/>
    <mergeCell ref="M6:M7"/>
    <mergeCell ref="N6:N7"/>
    <mergeCell ref="P6:P7"/>
    <mergeCell ref="F6:F7"/>
    <mergeCell ref="G6:G7"/>
    <mergeCell ref="H6:H7"/>
    <mergeCell ref="I6:I7"/>
    <mergeCell ref="Q6:Q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8">
    <cfRule type="cellIs" dxfId="19" priority="4" operator="equal">
      <formula>0</formula>
    </cfRule>
  </conditionalFormatting>
  <conditionalFormatting sqref="O8">
    <cfRule type="cellIs" dxfId="18" priority="3" operator="notEqual">
      <formula>"CNTN"</formula>
    </cfRule>
  </conditionalFormatting>
  <conditionalFormatting sqref="T8">
    <cfRule type="cellIs" dxfId="17" priority="1" operator="notEqual">
      <formula>1</formula>
    </cfRule>
    <cfRule type="cellIs" dxfId="16" priority="2" operator="notEqual">
      <formula>1</formula>
    </cfRule>
  </conditionalFormatting>
  <pageMargins left="0.47" right="0.24" top="0.61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PSU-QNH</vt:lpstr>
      <vt:lpstr>PSU-QTH</vt:lpstr>
      <vt:lpstr>PSU-KKT</vt:lpstr>
      <vt:lpstr>CMU-TCD</vt:lpstr>
      <vt:lpstr>CMU-TMT</vt:lpstr>
      <vt:lpstr>CMU-TTT</vt:lpstr>
      <vt:lpstr>CMU-TPM</vt:lpstr>
      <vt:lpstr>CSU-KTR</vt:lpstr>
      <vt:lpstr>CSU-XDD</vt:lpstr>
      <vt:lpstr>'CMU-TCD'!Print_Area</vt:lpstr>
      <vt:lpstr>'CMU-TMT'!Print_Area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2019-06-01T01:16:24Z</cp:lastPrinted>
  <dcterms:created xsi:type="dcterms:W3CDTF">2019-05-30T01:47:19Z</dcterms:created>
  <dcterms:modified xsi:type="dcterms:W3CDTF">2019-06-04T02:56:56Z</dcterms:modified>
</cp:coreProperties>
</file>