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850" tabRatio="783" firstSheet="2" activeTab="10"/>
  </bookViews>
  <sheets>
    <sheet name="D18CMUTPM" sheetId="1" r:id="rId1"/>
    <sheet name="K15CMUTTT" sheetId="2" r:id="rId2"/>
    <sheet name="K15CMUTPM" sheetId="3" r:id="rId3"/>
    <sheet name="K16CMUTCD" sheetId="4" r:id="rId4"/>
    <sheet name="K16CMUTPM" sheetId="5" r:id="rId5"/>
    <sheet name="K16CMUTTT" sheetId="6" r:id="rId6"/>
    <sheet name="K15PSU1-QTH" sheetId="7" r:id="rId7"/>
    <sheet name="K15PSU2-QNH" sheetId="8" r:id="rId8"/>
    <sheet name="K15PSU3-KKT" sheetId="9" r:id="rId9"/>
    <sheet name="K16PSU-KKT" sheetId="10" r:id="rId10"/>
    <sheet name="K16PSU-QTH" sheetId="11" r:id="rId11"/>
    <sheet name="K16PSU-QNH" sheetId="12" r:id="rId12"/>
    <sheet name="Sheet1" sheetId="13" r:id="rId13"/>
  </sheets>
  <definedNames>
    <definedName name="_xlnm.Print_Area" localSheetId="0">'D18CMUTPM'!$A$1:$J$34</definedName>
    <definedName name="_xlnm.Print_Area" localSheetId="2">'K15CMUTPM'!$A$1:$J$34</definedName>
    <definedName name="_xlnm.Print_Area" localSheetId="1">'K15CMUTTT'!$A$1:$J$34</definedName>
    <definedName name="_xlnm.Print_Area" localSheetId="6">'K15PSU1-QTH'!$A$1:$J$34</definedName>
    <definedName name="_xlnm.Print_Area" localSheetId="7">'K15PSU2-QNH'!$A$1:$J$29</definedName>
    <definedName name="_xlnm.Print_Area" localSheetId="8">'K15PSU3-KKT'!$A$1:$J$33</definedName>
    <definedName name="_xlnm.Print_Area" localSheetId="3">'K16CMUTCD'!$A$1:$J$34</definedName>
    <definedName name="_xlnm.Print_Area" localSheetId="4">'K16CMUTPM'!$A$1:$J$34</definedName>
    <definedName name="_xlnm.Print_Area" localSheetId="5">'K16CMUTTT'!$A$1:$J$30</definedName>
    <definedName name="_xlnm.Print_Area" localSheetId="9">'K16PSU-KKT'!$A$1:$J$31</definedName>
    <definedName name="_xlnm.Print_Area" localSheetId="11">'K16PSU-QNH'!$A$1:$J$93</definedName>
    <definedName name="_xlnm.Print_Area" localSheetId="10">'K16PSU-QTH'!$A$1:$J$31</definedName>
  </definedNames>
  <calcPr fullCalcOnLoad="1"/>
</workbook>
</file>

<file path=xl/comments1.xml><?xml version="1.0" encoding="utf-8"?>
<comments xmlns="http://schemas.openxmlformats.org/spreadsheetml/2006/main">
  <authors>
    <author>Vien</author>
  </authors>
  <commentList>
    <comment ref="E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Tăng giờ
</t>
        </r>
      </text>
    </comment>
  </commentList>
</comments>
</file>

<file path=xl/comments10.xml><?xml version="1.0" encoding="utf-8"?>
<comments xmlns="http://schemas.openxmlformats.org/spreadsheetml/2006/main">
  <authors>
    <author>Vien</author>
  </authors>
  <commentList>
    <comment ref="H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  <comment ref="J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  <comment ref="I1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thiếu 2 tuần
</t>
        </r>
      </text>
    </comment>
    <comment ref="F2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thầy Nhàn dạy thay cho c Linh</t>
        </r>
      </text>
    </comment>
  </commentList>
</comments>
</file>

<file path=xl/comments11.xml><?xml version="1.0" encoding="utf-8"?>
<comments xmlns="http://schemas.openxmlformats.org/spreadsheetml/2006/main">
  <authors>
    <author>Vien</author>
  </authors>
  <commentList>
    <comment ref="F24" authorId="0">
      <text>
        <r>
          <rPr>
            <b/>
            <sz val="8"/>
            <rFont val="Tahoma"/>
            <family val="2"/>
          </rPr>
          <t xml:space="preserve">giang thien:
</t>
        </r>
        <r>
          <rPr>
            <sz val="8"/>
            <rFont val="Tahoma"/>
            <family val="2"/>
          </rPr>
          <t>chuyển sang HK2 thay cho Thương mại quốc tế lên HK1 - GV PSU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Vien</author>
  </authors>
  <commentList>
    <comment ref="G72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nghỉ tuần 13
</t>
        </r>
      </text>
    </comment>
  </commentList>
</comments>
</file>

<file path=xl/comments3.xml><?xml version="1.0" encoding="utf-8"?>
<comments xmlns="http://schemas.openxmlformats.org/spreadsheetml/2006/main">
  <authors>
    <author>Vien</author>
  </authors>
  <commentList>
    <comment ref="F1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25-&gt; CS420
</t>
        </r>
      </text>
    </comment>
  </commentList>
</comments>
</file>

<file path=xl/comments7.xml><?xml version="1.0" encoding="utf-8"?>
<comments xmlns="http://schemas.openxmlformats.org/spreadsheetml/2006/main">
  <authors>
    <author>Vien</author>
  </authors>
  <commentList>
    <comment ref="A43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ko phải PSU</t>
        </r>
      </text>
    </comment>
  </commentList>
</comments>
</file>

<file path=xl/comments8.xml><?xml version="1.0" encoding="utf-8"?>
<comments xmlns="http://schemas.openxmlformats.org/spreadsheetml/2006/main">
  <authors>
    <author>giang thien</author>
    <author>Vien</author>
  </authors>
  <commentList>
    <comment ref="C39" authorId="0">
      <text>
        <r>
          <rPr>
            <b/>
            <sz val="9"/>
            <rFont val="Tahoma"/>
            <family val="2"/>
          </rPr>
          <t>giang thien:</t>
        </r>
        <r>
          <rPr>
            <sz val="9"/>
            <rFont val="Tahoma"/>
            <family val="2"/>
          </rPr>
          <t xml:space="preserve">
BNK401 Ngân hàng trung ương</t>
        </r>
      </text>
    </comment>
    <comment ref="G40" authorId="1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0905114317</t>
        </r>
      </text>
    </comment>
  </commentList>
</comments>
</file>

<file path=xl/comments9.xml><?xml version="1.0" encoding="utf-8"?>
<comments xmlns="http://schemas.openxmlformats.org/spreadsheetml/2006/main">
  <authors>
    <author>Vien</author>
  </authors>
  <commentList>
    <comment ref="F26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 kke toan
</t>
        </r>
      </text>
    </comment>
    <comment ref="F27" authorId="0">
      <text>
        <r>
          <rPr>
            <b/>
            <sz val="8"/>
            <rFont val="Tahoma"/>
            <family val="2"/>
          </rPr>
          <t>Vien:</t>
        </r>
        <r>
          <rPr>
            <sz val="8"/>
            <rFont val="Tahoma"/>
            <family val="2"/>
          </rPr>
          <t xml:space="preserve">
CHÚ Ý LỊCH
</t>
        </r>
      </text>
    </comment>
  </commentList>
</comments>
</file>

<file path=xl/sharedStrings.xml><?xml version="1.0" encoding="utf-8"?>
<sst xmlns="http://schemas.openxmlformats.org/spreadsheetml/2006/main" count="1358" uniqueCount="388">
  <si>
    <t>Buổi</t>
  </si>
  <si>
    <t>Sáng</t>
  </si>
  <si>
    <t>Chiều</t>
  </si>
  <si>
    <t>BỘ GIÁO DỤC &amp; ĐÀO TẠO</t>
  </si>
  <si>
    <t>TRƯỜNG ĐHDL DUY TÂN</t>
  </si>
  <si>
    <t>PHÒNG ĐÀO TẠO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</si>
  <si>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</si>
  <si>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</si>
  <si>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</si>
  <si>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</si>
  <si>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</si>
  <si>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</si>
  <si>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</si>
  <si>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</si>
  <si>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</si>
  <si>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</si>
  <si>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</si>
  <si>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</si>
  <si>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</si>
  <si>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</si>
  <si>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</si>
  <si>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</si>
  <si>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</si>
  <si>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</si>
  <si>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</si>
  <si>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</si>
  <si>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</si>
  <si>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</si>
  <si>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</si>
  <si>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</si>
  <si>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</si>
  <si>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</si>
  <si>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</si>
  <si>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</si>
  <si>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</si>
  <si>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</si>
  <si>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Bắt đầu từ tuần:</t>
  </si>
  <si>
    <t>Mã</t>
  </si>
  <si>
    <t>Số Hiệu</t>
  </si>
  <si>
    <t>Tên môn học</t>
  </si>
  <si>
    <t>TC</t>
  </si>
  <si>
    <t>K15CMUTTT</t>
  </si>
  <si>
    <t>K15CMUTPM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</si>
  <si>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</si>
  <si>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</si>
  <si>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</si>
  <si>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</si>
  <si>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</si>
  <si>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ENG</t>
  </si>
  <si>
    <t>CMU-CS</t>
  </si>
  <si>
    <t>ECO</t>
  </si>
  <si>
    <t>CMU-SE</t>
  </si>
  <si>
    <t>CMU-ENG</t>
  </si>
  <si>
    <t>THỜI KHÓA BIỂU HỌC KỲ I</t>
  </si>
  <si>
    <t>Anh Ngữ Cao Cấp 2</t>
  </si>
  <si>
    <t>IS</t>
  </si>
  <si>
    <t>Hệ Quản Trị Cơ Sở Dữ Liệu</t>
  </si>
  <si>
    <t>Kỹ Thuật Thương Mại Điện Tử (ASP.NET)</t>
  </si>
  <si>
    <t>2+1</t>
  </si>
  <si>
    <t>Capstone Project for Software Engineering 1</t>
  </si>
  <si>
    <t>CMU</t>
  </si>
  <si>
    <t>Software Process &amp; Quality Management</t>
  </si>
  <si>
    <t>MGO</t>
  </si>
  <si>
    <t>Các Mô Hình Ra Quyết Định</t>
  </si>
  <si>
    <t>CS</t>
  </si>
  <si>
    <t>tự chọn</t>
  </si>
  <si>
    <t>CMU-IS</t>
  </si>
  <si>
    <t>Capstone Project for Information Systems 1</t>
  </si>
  <si>
    <t>Anh Ngữ Cao Cấp 1</t>
  </si>
  <si>
    <t>HIS</t>
  </si>
  <si>
    <t>Đường Lối Cách Mạng của Đảng Cộng Sản Việt Nam (Lịch Sử Đảng Cộng Sản Việt Nam)</t>
  </si>
  <si>
    <t>Kinh Tế Trong Quản Trị</t>
  </si>
  <si>
    <t>PSU-ACC</t>
  </si>
  <si>
    <t>PSU-FIN</t>
  </si>
  <si>
    <t>Quản Trị Tài Chính 1</t>
  </si>
  <si>
    <t>Kế Toán Quản Trị 2</t>
  </si>
  <si>
    <t>PHI</t>
  </si>
  <si>
    <t>LAW</t>
  </si>
  <si>
    <t>(bổ trợ)</t>
  </si>
  <si>
    <t>DTE</t>
  </si>
  <si>
    <t>Kỹ Năng Xin Việc</t>
  </si>
  <si>
    <t>MKT</t>
  </si>
  <si>
    <t>CR</t>
  </si>
  <si>
    <t>Lập Trình Winforms: VB.NET / C#.NET</t>
  </si>
  <si>
    <t>POS</t>
  </si>
  <si>
    <t>Tư Tưởng Hồ Chí Minh</t>
  </si>
  <si>
    <t>X</t>
  </si>
  <si>
    <t>K16CMUTTT</t>
  </si>
  <si>
    <t>NĂM HỌC 2012 -2013</t>
  </si>
  <si>
    <t>L.A.M.P. (Linux, Apache, MySQL, PHP)</t>
  </si>
  <si>
    <t>Anh Ngữ cho Sinh Viên CMU 7</t>
  </si>
  <si>
    <t>Elements of Security</t>
  </si>
  <si>
    <t>COM</t>
  </si>
  <si>
    <t>Nói (tiếng Việt)</t>
  </si>
  <si>
    <t>Lập Trình Ứng Dụng cho các Thiết Bị Di Động</t>
  </si>
  <si>
    <t>TỐI</t>
  </si>
  <si>
    <t>17H45-18H45</t>
  </si>
  <si>
    <t>19H00-21H00</t>
  </si>
  <si>
    <t>Information Systems Management</t>
  </si>
  <si>
    <t>Đạo Đức trong Công Việc</t>
  </si>
  <si>
    <t>Capstone Project for Software Engineering 2</t>
  </si>
  <si>
    <t>Anh Ngữ cho Sinh Viên CMU 8</t>
  </si>
  <si>
    <t>MGT</t>
  </si>
  <si>
    <t>Quản Trị Chiến Lược</t>
  </si>
  <si>
    <t>Khoa QTKD</t>
  </si>
  <si>
    <t>Capstone Project for Information Systems 2</t>
  </si>
  <si>
    <t>K16CMUTPM</t>
  </si>
  <si>
    <t>PSU-HRM</t>
  </si>
  <si>
    <t>Quản Trị Nhân Lực</t>
  </si>
  <si>
    <t>Kiểm Toán Căn Bản</t>
  </si>
  <si>
    <t>PSU-AUD</t>
  </si>
  <si>
    <t>PSU-MGO</t>
  </si>
  <si>
    <t>Quản Trị Hoạt Động &amp; Sản Xuất</t>
  </si>
  <si>
    <t>PSU-IB</t>
  </si>
  <si>
    <t>Thương Mại Quốc Tế</t>
  </si>
  <si>
    <t>LÊ THỊ THANH YÊN</t>
  </si>
  <si>
    <t>N.T.Q.VINH</t>
  </si>
  <si>
    <t>NGUYỄN THỊ MINH THI</t>
  </si>
  <si>
    <t>JEFF LOLLICHON</t>
  </si>
  <si>
    <t>VŨ VĂN THỊNH</t>
  </si>
  <si>
    <t>(2+1)</t>
  </si>
  <si>
    <t>20H00-21H00</t>
  </si>
  <si>
    <t>18H45-19H45</t>
  </si>
  <si>
    <t>D18CMUTPM</t>
  </si>
  <si>
    <t>NGÔ THỊ THẢO QUỲNH</t>
  </si>
  <si>
    <t>NGUYỄN GIA NHƯ</t>
  </si>
  <si>
    <t xml:space="preserve"> </t>
  </si>
  <si>
    <t>x</t>
  </si>
  <si>
    <t>Quản Trị Hành Chính Văn Phòng</t>
  </si>
  <si>
    <t>FIN</t>
  </si>
  <si>
    <t>Quản Trị Tài Chính 2</t>
  </si>
  <si>
    <t>Thuế Nhà Nước</t>
  </si>
  <si>
    <t>Tiếp Thị Ngân Hàng</t>
  </si>
  <si>
    <t>chuyển kỳ sau</t>
  </si>
  <si>
    <t>NGUYỄN ĐỨC HIỀN</t>
  </si>
  <si>
    <t>Trường Ngọc Châu</t>
  </si>
  <si>
    <t>903 NVL</t>
  </si>
  <si>
    <t>802 NVL</t>
  </si>
  <si>
    <t>608 QT</t>
  </si>
  <si>
    <t>702 NVL</t>
  </si>
  <si>
    <t>Nguyễn Thị Kim Mẫn</t>
  </si>
  <si>
    <t>Khoa Mác Lê Nin</t>
  </si>
  <si>
    <t>Nguyễn Đình Bá</t>
  </si>
  <si>
    <t>Hệ Hỗ Trợ Ra Quyết Định</t>
  </si>
  <si>
    <t>Thạc Bình Cường</t>
  </si>
  <si>
    <t>Business Value &amp; Relationship Management</t>
  </si>
  <si>
    <t>Lê Hoàng Hùng</t>
  </si>
  <si>
    <t>Khoa XHNV</t>
  </si>
  <si>
    <t>Trương Đình Huy</t>
  </si>
  <si>
    <t>Anh Ngữ cho Sinh Viên CMU 6</t>
  </si>
  <si>
    <t>Đường Lối Cách Mạng của Đảng Cộng Sản Việt Nam</t>
  </si>
  <si>
    <t>Mác Lê</t>
  </si>
  <si>
    <t>Hệ Phân Tán (J2EE, .NET)</t>
  </si>
  <si>
    <t>Nguyễn Minh Nhật</t>
  </si>
  <si>
    <t>Nói và trình bày TV</t>
  </si>
  <si>
    <t>Software Reuse &amp; Integration</t>
  </si>
  <si>
    <t>Nguyễn Thị Minh Thi</t>
  </si>
  <si>
    <t>Perl &amp; Python</t>
  </si>
  <si>
    <t>Thỉnh giảng</t>
  </si>
  <si>
    <t>AVBT8</t>
  </si>
  <si>
    <r>
      <rPr>
        <sz val="10"/>
        <color indexed="40"/>
        <rFont val="Arial"/>
        <family val="2"/>
      </rPr>
      <t>Những Nguyên Lý Cơ Bản của Chủ Nghĩa Marx - Lenin 2</t>
    </r>
    <r>
      <rPr>
        <sz val="11"/>
        <color theme="1"/>
        <rFont val="Calibri"/>
        <family val="2"/>
      </rPr>
      <t xml:space="preserve"> (Triết Học Mác - Lê Nin 2)</t>
    </r>
  </si>
  <si>
    <t>CMU-IS 482
(20--25)*3</t>
  </si>
  <si>
    <t>CS 466
(20--25)*3</t>
  </si>
  <si>
    <t xml:space="preserve">CMUENG 402
(22--25)*3
</t>
  </si>
  <si>
    <t>CMU-IS 482
(21--25)*3</t>
  </si>
  <si>
    <t xml:space="preserve">CMUENG 402
(20--25)*3
</t>
  </si>
  <si>
    <t>Những Nguyên Lý Cơ Bản của Chủ Nghĩa Marx - Lenin 2 (Triết Học Mác - Lê Nin 2)</t>
  </si>
  <si>
    <t xml:space="preserve">Software Architecture &amp; Design </t>
  </si>
  <si>
    <t>3+1</t>
  </si>
  <si>
    <t>System Integration Practices</t>
  </si>
  <si>
    <t>HRM</t>
  </si>
  <si>
    <t>Trần Minh Tùng</t>
  </si>
  <si>
    <t>WINFORM
(23--26)*3</t>
  </si>
  <si>
    <t>CS420
(22--26)*3
thực hành</t>
  </si>
  <si>
    <t>623 QT</t>
  </si>
  <si>
    <t>CS420
(22--25)*3
thực hành</t>
  </si>
  <si>
    <t>K16CMUTCD</t>
  </si>
  <si>
    <t>CS372
(21--25)*3
Thực hành</t>
  </si>
  <si>
    <t>1102 NVL</t>
  </si>
  <si>
    <t>p.net - 182 NVL</t>
  </si>
  <si>
    <t>CMUIS403
(17--26)*3</t>
  </si>
  <si>
    <t>NGUYỄN THỊ THANH TÂM</t>
  </si>
  <si>
    <t>Software Testing (Verification &amp; Validation)</t>
  </si>
  <si>
    <t>NGUYỄN THANH TRUNG</t>
  </si>
  <si>
    <t>TRẦN KIM SANH</t>
  </si>
  <si>
    <r>
      <rPr>
        <sz val="10"/>
        <color indexed="40"/>
        <rFont val="Arial"/>
        <family val="2"/>
      </rPr>
      <t>Những Nguyên Lý Cơ Bản của Chủ Nghĩa Marx - Lenin 1</t>
    </r>
    <r>
      <rPr>
        <sz val="11"/>
        <color theme="1"/>
        <rFont val="Calibri"/>
        <family val="2"/>
      </rPr>
      <t xml:space="preserve"> (Triết Học Mác - Lê Nin 1)</t>
    </r>
  </si>
  <si>
    <t>Đồ Án Chuyên Ngành: Công Nghệ Phần Mềm cho Cao Đẳng</t>
  </si>
  <si>
    <t>Software Measurements &amp; Analysis</t>
  </si>
  <si>
    <t>VÕ VĂN LƯỜNG</t>
  </si>
  <si>
    <t>Anh Ngữ cho Sinh Viên CMU 5</t>
  </si>
  <si>
    <t>PHAN THỊ TỊNH TÂM</t>
  </si>
  <si>
    <t>Nói &amp; trình bày TV</t>
  </si>
  <si>
    <r>
      <t xml:space="preserve">Đường Lối Cách Mạng của Đảng Cộng Sản Việt Nam </t>
    </r>
    <r>
      <rPr>
        <b/>
        <sz val="10"/>
        <rFont val="Arial"/>
        <family val="2"/>
      </rPr>
      <t>(Lịch Sử Đảng Cộng Sản Việt Nam)</t>
    </r>
  </si>
  <si>
    <t>Mác Lê Nin</t>
  </si>
  <si>
    <t>Quản Trị Mạng</t>
  </si>
  <si>
    <t>Nguyễn Kim Tuấn</t>
  </si>
  <si>
    <t>Nguyễn Đức Mận</t>
  </si>
  <si>
    <t>CMUIS403
(23-26)*3</t>
  </si>
  <si>
    <t>K15 PSU QTH</t>
  </si>
  <si>
    <t>PSU COM 384
(22--23)*3</t>
  </si>
  <si>
    <t>PSU COM 384
(21--23)*3</t>
  </si>
  <si>
    <t>PSU FIN 373
(20--25)*3</t>
  </si>
  <si>
    <t>PSU MGT 403
(19--26)*3</t>
  </si>
  <si>
    <t>701 B NVL</t>
  </si>
  <si>
    <t>Hồ Tấn Tuyến</t>
  </si>
  <si>
    <t>KHOA MACLE</t>
  </si>
  <si>
    <t>Trương Hoàng Hoa Duyên</t>
  </si>
  <si>
    <t>Khởi Sự Doanh Nghiệp</t>
  </si>
  <si>
    <t>Hồ Nguyên Khoa</t>
  </si>
  <si>
    <t>tuần 10</t>
  </si>
  <si>
    <t>PSU-MKT</t>
  </si>
  <si>
    <t>Quảng Cáo &amp; Chiêu Thị</t>
  </si>
  <si>
    <t>HỒ THỊ NGỌC PHƯỢNG</t>
  </si>
  <si>
    <t>TUẦN 10</t>
  </si>
  <si>
    <t>PSU-COM</t>
  </si>
  <si>
    <t>Nghệ Thuật Đàm Phán</t>
  </si>
  <si>
    <t>PSU-ENG</t>
  </si>
  <si>
    <t>Anh Ngữ cho Sinh Viên PSU 7</t>
  </si>
  <si>
    <t>GV PSU</t>
  </si>
  <si>
    <t>Mã (chuyên)
 Ngành</t>
  </si>
  <si>
    <t>PSU-MGT</t>
  </si>
  <si>
    <t>Giảng viên PSU</t>
  </si>
  <si>
    <t>OB</t>
  </si>
  <si>
    <t>Nghệ Thuật Lãnh Đạo</t>
  </si>
  <si>
    <t>Đoàn Thị Thúy Hải</t>
  </si>
  <si>
    <t>Thực Tập Tốt Nghiệp</t>
  </si>
  <si>
    <t>PSU</t>
  </si>
  <si>
    <t>Tài Chính Đầu Tư</t>
  </si>
  <si>
    <t>Nguyễn Như Hiền Hoà</t>
  </si>
  <si>
    <t>Intro. to Financial Modeling</t>
  </si>
  <si>
    <t>Nguyễn Huy Tuân</t>
  </si>
  <si>
    <t>Anh Ngữ cho Sinh Viên PSU 8</t>
  </si>
  <si>
    <t>Khoa Ngoại Ngữ</t>
  </si>
  <si>
    <t>K15 PSU QNH</t>
  </si>
  <si>
    <t>MKT 376
Tiếp thị ngân hàng
(21--25)*3</t>
  </si>
  <si>
    <t>11h15-1215</t>
  </si>
  <si>
    <t>Hồ tấn Tuyến</t>
  </si>
  <si>
    <t>Tài Chính Quốc Tế</t>
  </si>
  <si>
    <t>Lưu Thu Hương</t>
  </si>
  <si>
    <t>NGUYỄN THỊ TiẾN</t>
  </si>
  <si>
    <t>BNK</t>
  </si>
  <si>
    <t>Nghiệp Vụ Ngân Hàng Thương Mại</t>
  </si>
  <si>
    <t>Nguyễn Thị Tuyên Ngôn</t>
  </si>
  <si>
    <t>Nhập Môn Tài Chính Tiền Tệ 2</t>
  </si>
  <si>
    <t>HỒ UYÊN THẢO</t>
  </si>
  <si>
    <t>Như Lâm</t>
  </si>
  <si>
    <t>KẾ TOÁN NGÂN HÀNG</t>
  </si>
  <si>
    <t>LÊ THỊ HOÀI CHÂU</t>
  </si>
  <si>
    <t>ĐỢT 2</t>
  </si>
  <si>
    <t>NGÂN HÀNG TRUNG ƯƠNG</t>
  </si>
  <si>
    <t>NGUYỄN THỊ MINH HƯƠNG</t>
  </si>
  <si>
    <t>Cô Tâm + Đạt</t>
  </si>
  <si>
    <t>Quản Trị Ngân Hàng Thương Mại</t>
  </si>
  <si>
    <t>Lê Phúc Minh Chuyên</t>
  </si>
  <si>
    <t>Các Tổ Chức Tài Chính</t>
  </si>
  <si>
    <t>Du kien GVNN day; Ghép 2 lớp: NH+KT</t>
  </si>
  <si>
    <t>ACC</t>
  </si>
  <si>
    <t>Kế toán ngân hàng</t>
  </si>
  <si>
    <t>K15 PSU KKT</t>
  </si>
  <si>
    <t>AUD</t>
  </si>
  <si>
    <t>Kiểm Toán Nội Bộ</t>
  </si>
  <si>
    <t>GHÉP D16KKTB</t>
  </si>
  <si>
    <t>Đợt 2</t>
  </si>
  <si>
    <t>Phân Tích Hoạt Động Kinh Doanh</t>
  </si>
  <si>
    <t>GHÉP K16KCD 5,6</t>
  </si>
  <si>
    <t>Kiểm Toán Tài Chính 1</t>
  </si>
  <si>
    <t>GHÉP D17KKTB</t>
  </si>
  <si>
    <t>Phân Tích Báo Cáo Tài Chính</t>
  </si>
  <si>
    <t>GHÉP K16PSUKCD</t>
  </si>
  <si>
    <t>AV BỔ TRỢ 7</t>
  </si>
  <si>
    <t>Kiểm Toán Hoạt Động</t>
  </si>
  <si>
    <t>Ghép 2 lớp: NH+KT</t>
  </si>
  <si>
    <t>Ghép Khoa Kế toán</t>
  </si>
  <si>
    <t>Kiểm Toán Tài Chính 2</t>
  </si>
  <si>
    <t>ghép K15KKT34</t>
  </si>
  <si>
    <t>AV BỔ TRỢ 8</t>
  </si>
  <si>
    <t>Khoa NN</t>
  </si>
  <si>
    <t>902 NVL</t>
  </si>
  <si>
    <t>805 QT</t>
  </si>
  <si>
    <t>PSU FIN 373
(20--25)*3
nghỉ tuần 23</t>
  </si>
  <si>
    <t>FIN 402
(20--25)*3
NGHỈ TUẦN 23</t>
  </si>
  <si>
    <t>MGT 406 
(23)*3</t>
  </si>
  <si>
    <t xml:space="preserve">AUD 402
Kiểm toán tài chính 1
(18--24)*2
</t>
  </si>
  <si>
    <t>213 NVL</t>
  </si>
  <si>
    <t>514 NVL</t>
  </si>
  <si>
    <t>101 - 396 ĐBP</t>
  </si>
  <si>
    <t>`</t>
  </si>
  <si>
    <t>Kiểm toán TC 2</t>
  </si>
  <si>
    <t>(23)*2</t>
  </si>
  <si>
    <t>132-3Ha</t>
  </si>
  <si>
    <t>201-271 NTP</t>
  </si>
  <si>
    <t>Quản trị chiến lược
(23--25)*3</t>
  </si>
  <si>
    <t>PSUENG 402
(19--24)*3</t>
  </si>
  <si>
    <t>BNK 406
(19--25)*3</t>
  </si>
  <si>
    <t>PSUFIN 401
(18--25)*3</t>
  </si>
  <si>
    <t>1004 NVL</t>
  </si>
  <si>
    <t>703 NVL</t>
  </si>
  <si>
    <t>710B QT</t>
  </si>
  <si>
    <t>CS420
(23--)*3</t>
  </si>
  <si>
    <t>CMUSE445
(23-24)*3</t>
  </si>
  <si>
    <t>902  NVL</t>
  </si>
  <si>
    <t>CMU ENG 302
(19--24)</t>
  </si>
  <si>
    <t>CS372
(23)*3</t>
  </si>
  <si>
    <t>803 NVL</t>
  </si>
  <si>
    <t>IS384</t>
  </si>
  <si>
    <t>Kỹ năng xin việc
K16CMUTPM, KKT, QTH, QNH
 xin hội trường 208/510</t>
  </si>
  <si>
    <t>Anh ngữ bổ trợ 6</t>
  </si>
  <si>
    <t>PHI162
TTT-TPM-D18CMUTPM</t>
  </si>
  <si>
    <t>ghép TTT+TPM</t>
  </si>
  <si>
    <t>(24-33)*2</t>
  </si>
  <si>
    <t>(24-33)*3</t>
  </si>
  <si>
    <t>(23--33)*3</t>
  </si>
  <si>
    <t>710A QT</t>
  </si>
  <si>
    <t>1201 NVL</t>
  </si>
  <si>
    <t>System Integration</t>
  </si>
  <si>
    <t>Kiến trúc phần mềm</t>
  </si>
  <si>
    <t>T.Nhật</t>
  </si>
  <si>
    <t>ghép D18</t>
  </si>
  <si>
    <t>(24--43)*3</t>
  </si>
  <si>
    <t>(23--43)*3</t>
  </si>
  <si>
    <t>FIN301
(24--33)*2</t>
  </si>
  <si>
    <t>HRM301
(24--33)*2</t>
  </si>
  <si>
    <t>(24--33)*2</t>
  </si>
  <si>
    <t>703nvl</t>
  </si>
  <si>
    <t>703 nvl</t>
  </si>
  <si>
    <t>710A</t>
  </si>
  <si>
    <t>1201NVL</t>
  </si>
  <si>
    <t>Information System Management</t>
  </si>
  <si>
    <t>T.Huy</t>
  </si>
  <si>
    <t>801QT</t>
  </si>
  <si>
    <t>Anh văn bổ trợ 6</t>
  </si>
  <si>
    <t>HIS361
K16PSUQNH+KKT</t>
  </si>
  <si>
    <t>(23--33)*2</t>
  </si>
  <si>
    <t>Kinh tế trong QTrị</t>
  </si>
  <si>
    <t>901A NVL</t>
  </si>
  <si>
    <t>901B NVL</t>
  </si>
  <si>
    <t>901BNVL</t>
  </si>
  <si>
    <t>Quản trị nhân lực
(24--43)*3
Nga Vũ</t>
  </si>
  <si>
    <t>Kinh tế trong Quản trị</t>
  </si>
  <si>
    <t>Tiếp thị ngân hàng</t>
  </si>
  <si>
    <t>902NVL</t>
  </si>
  <si>
    <t>Kỹ năng xin việc
K16CMUTPM, KKT, QTH, QNH</t>
  </si>
  <si>
    <t>1003NVL</t>
  </si>
  <si>
    <t>1003 NVL</t>
  </si>
  <si>
    <t xml:space="preserve">1003NVL </t>
  </si>
  <si>
    <t>Duyên</t>
  </si>
  <si>
    <t>Lan</t>
  </si>
  <si>
    <t>Kế Toán Tài Chính 2</t>
  </si>
  <si>
    <t>Tiên</t>
  </si>
  <si>
    <t>đã học</t>
  </si>
  <si>
    <t>Đ. Tranh</t>
  </si>
  <si>
    <t>chuyển sang kỳ sau</t>
  </si>
  <si>
    <t>Lâm</t>
  </si>
  <si>
    <t>Như</t>
  </si>
  <si>
    <t>đợt 2</t>
  </si>
  <si>
    <t>Kế Toán Ngân Hàng</t>
  </si>
  <si>
    <t>Đoàn Tranh</t>
  </si>
  <si>
    <t>Mai Thị Quỳnh Như</t>
  </si>
  <si>
    <t>đã học ở kỳ 1</t>
  </si>
  <si>
    <t>Môn học tự chọn</t>
  </si>
  <si>
    <t>AVBT 6</t>
  </si>
  <si>
    <t>Pháp Luật Đại Cương</t>
  </si>
  <si>
    <t>tìm và ghép lớp LAW với K17 - giai đoạn 2</t>
  </si>
  <si>
    <t>Lê Thị Khánh Ly</t>
  </si>
  <si>
    <t>Nguyễn Đăng Quang Huy</t>
  </si>
  <si>
    <t>Hồ Tiến Sung</t>
  </si>
  <si>
    <t>Trần Kim Sanh</t>
  </si>
  <si>
    <t>Hồ Tiến Sung (ghép với TTT)</t>
  </si>
  <si>
    <t>Nền Tảng Hệ Thống Máy Tính</t>
  </si>
  <si>
    <t>PHY</t>
  </si>
  <si>
    <t>Vật Lý Đại Cương 2</t>
  </si>
  <si>
    <t>Nguyễn Thanh Trung</t>
  </si>
  <si>
    <t>(24--36)*3</t>
  </si>
  <si>
    <t>Tấn Tuyến đợt 2</t>
  </si>
  <si>
    <t>Quản trị HĐSX</t>
  </si>
  <si>
    <t>Kế toán tài chính 2
(23--43)*3
Thuỷ Tiên</t>
  </si>
  <si>
    <t>901ANVL</t>
  </si>
  <si>
    <t>Hoài Châu</t>
  </si>
  <si>
    <t>(24--33)*3</t>
  </si>
  <si>
    <t>807 QT</t>
  </si>
  <si>
    <t>HIS361
K16PSUQNH+KKT
(24--33)*3</t>
  </si>
  <si>
    <t>Kỹ năng xin việc
K16CMUTPM, KKT, QTH, QNH
(24--33)*3</t>
  </si>
  <si>
    <t>Kế toán Hành chính Sự nghiệp</t>
  </si>
  <si>
    <t>Kế toán HCSN</t>
  </si>
  <si>
    <t>Software Process
(23--43)*3</t>
  </si>
  <si>
    <t>803 QT</t>
  </si>
  <si>
    <t>Anh ngữ bổ trợ 4</t>
  </si>
  <si>
    <t>Nga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</si>
</sst>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0"/>
      <color indexed="14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9"/>
      <color indexed="8"/>
      <name val="Times New Roman"/>
      <family val="1"/>
    </font>
    <font>
      <b/>
      <strike/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2"/>
    </font>
    <font>
      <strike/>
      <sz val="10"/>
      <name val="Cambria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  <font>
      <i/>
      <sz val="8"/>
      <color indexed="8"/>
      <name val="Times New Roman"/>
      <family val="1"/>
    </font>
    <font>
      <sz val="7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name val="VN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imes New Roman"/>
      <family val="1"/>
    </font>
    <font>
      <b/>
      <sz val="10"/>
      <color indexed="36"/>
      <name val="Arial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b/>
      <sz val="10"/>
      <color indexed="13"/>
      <name val="Times New Roman"/>
      <family val="1"/>
    </font>
    <font>
      <i/>
      <sz val="10"/>
      <color indexed="30"/>
      <name val="Arial"/>
      <family val="2"/>
    </font>
    <font>
      <b/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indexed="13"/>
      <name val="Calibri"/>
      <family val="2"/>
    </font>
    <font>
      <b/>
      <strike/>
      <sz val="10"/>
      <color indexed="17"/>
      <name val="Arial"/>
      <family val="2"/>
    </font>
    <font>
      <strike/>
      <sz val="10"/>
      <color indexed="17"/>
      <name val="Arial"/>
      <family val="2"/>
    </font>
    <font>
      <sz val="10"/>
      <color indexed="36"/>
      <name val="Arial"/>
      <family val="2"/>
    </font>
    <font>
      <b/>
      <strike/>
      <sz val="10"/>
      <color indexed="8"/>
      <name val="Arial"/>
      <family val="2"/>
    </font>
    <font>
      <strike/>
      <sz val="10"/>
      <color indexed="8"/>
      <name val="Arial"/>
      <family val="2"/>
    </font>
    <font>
      <sz val="11"/>
      <name val="Calibri"/>
      <family val="2"/>
    </font>
    <font>
      <b/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7030A0"/>
      <name val="Arial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b/>
      <sz val="10"/>
      <color rgb="FFFFFF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0070C0"/>
      <name val="Arial"/>
      <family val="2"/>
    </font>
    <font>
      <b/>
      <sz val="10"/>
      <color theme="1"/>
      <name val="Calibri"/>
      <family val="2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1"/>
      <color rgb="FFFFFF00"/>
      <name val="Calibri"/>
      <family val="2"/>
    </font>
    <font>
      <b/>
      <strike/>
      <sz val="10"/>
      <color rgb="FF00B050"/>
      <name val="Arial"/>
      <family val="2"/>
    </font>
    <font>
      <strike/>
      <sz val="10"/>
      <color rgb="FF00B050"/>
      <name val="Arial"/>
      <family val="2"/>
    </font>
    <font>
      <sz val="10"/>
      <color rgb="FF7030A0"/>
      <name val="Arial"/>
      <family val="2"/>
    </font>
    <font>
      <b/>
      <strike/>
      <sz val="10"/>
      <color theme="1"/>
      <name val="Arial"/>
      <family val="2"/>
    </font>
    <font>
      <strike/>
      <sz val="10"/>
      <color theme="1"/>
      <name val="Arial"/>
      <family val="2"/>
    </font>
    <font>
      <b/>
      <sz val="9"/>
      <color theme="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hair"/>
      <bottom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0" fontId="10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8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29" borderId="1" applyNumberFormat="0" applyAlignment="0" applyProtection="0"/>
    <xf numFmtId="0" fontId="110" fillId="0" borderId="6" applyNumberFormat="0" applyFill="0" applyAlignment="0" applyProtection="0"/>
    <xf numFmtId="0" fontId="111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1" fillId="31" borderId="7" applyNumberFormat="0" applyFont="0" applyAlignment="0" applyProtection="0"/>
    <xf numFmtId="0" fontId="112" fillId="26" borderId="8" applyNumberFormat="0" applyAlignment="0" applyProtection="0"/>
    <xf numFmtId="9" fontId="1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654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63" applyFont="1" applyAlignment="1">
      <alignment horizontal="center"/>
      <protection/>
    </xf>
    <xf numFmtId="0" fontId="9" fillId="0" borderId="0" xfId="63" applyFont="1">
      <alignment/>
      <protection/>
    </xf>
    <xf numFmtId="0" fontId="12" fillId="0" borderId="0" xfId="63" applyFont="1">
      <alignment/>
      <protection/>
    </xf>
    <xf numFmtId="0" fontId="11" fillId="0" borderId="10" xfId="63" applyFont="1" applyBorder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0" fontId="9" fillId="0" borderId="11" xfId="63" applyFont="1" applyBorder="1" applyAlignment="1">
      <alignment horizontal="center" vertical="center"/>
      <protection/>
    </xf>
    <xf numFmtId="0" fontId="9" fillId="0" borderId="0" xfId="63" applyFont="1" applyAlignment="1">
      <alignment vertical="center"/>
      <protection/>
    </xf>
    <xf numFmtId="0" fontId="9" fillId="0" borderId="12" xfId="63" applyFont="1" applyBorder="1" applyAlignment="1">
      <alignment horizontal="center" vertical="center"/>
      <protection/>
    </xf>
    <xf numFmtId="0" fontId="9" fillId="0" borderId="13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horizontal="center"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9" fillId="0" borderId="0" xfId="63" applyFont="1" applyBorder="1" applyAlignment="1">
      <alignment vertical="center"/>
      <protection/>
    </xf>
    <xf numFmtId="0" fontId="17" fillId="0" borderId="10" xfId="60" applyFont="1" applyBorder="1" applyAlignment="1">
      <alignment horizontal="center"/>
      <protection/>
    </xf>
    <xf numFmtId="0" fontId="18" fillId="0" borderId="10" xfId="60" applyFont="1" applyBorder="1" applyAlignment="1">
      <alignment horizontal="center" vertical="center" wrapText="1"/>
      <protection/>
    </xf>
    <xf numFmtId="0" fontId="19" fillId="0" borderId="0" xfId="73" applyFont="1" applyAlignment="1">
      <alignment horizontal="center" vertical="center"/>
      <protection/>
    </xf>
    <xf numFmtId="0" fontId="21" fillId="0" borderId="10" xfId="63" applyFont="1" applyBorder="1">
      <alignment/>
      <protection/>
    </xf>
    <xf numFmtId="0" fontId="20" fillId="0" borderId="10" xfId="60" applyFont="1" applyBorder="1" applyAlignment="1">
      <alignment horizontal="center"/>
      <protection/>
    </xf>
    <xf numFmtId="0" fontId="18" fillId="0" borderId="10" xfId="60" applyFont="1" applyBorder="1" applyAlignment="1">
      <alignment horizontal="center"/>
      <protection/>
    </xf>
    <xf numFmtId="0" fontId="24" fillId="0" borderId="14" xfId="63" applyFont="1" applyBorder="1" applyAlignment="1">
      <alignment horizontal="center" vertical="center" wrapText="1"/>
      <protection/>
    </xf>
    <xf numFmtId="0" fontId="16" fillId="0" borderId="15" xfId="63" applyFont="1" applyFill="1" applyBorder="1" applyAlignment="1">
      <alignment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0" fontId="7" fillId="0" borderId="15" xfId="63" applyFont="1" applyFill="1" applyBorder="1" applyAlignment="1">
      <alignment horizontal="center" vertical="center"/>
      <protection/>
    </xf>
    <xf numFmtId="0" fontId="2" fillId="0" borderId="14" xfId="63" applyFont="1" applyFill="1" applyBorder="1" applyAlignment="1">
      <alignment horizontal="center" vertical="center" wrapText="1"/>
      <protection/>
    </xf>
    <xf numFmtId="0" fontId="16" fillId="0" borderId="0" xfId="63" applyFont="1" applyFill="1" applyAlignment="1">
      <alignment vertical="center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0" xfId="72" applyFont="1" applyFill="1" applyAlignment="1">
      <alignment horizontal="right"/>
      <protection/>
    </xf>
    <xf numFmtId="0" fontId="23" fillId="0" borderId="0" xfId="72" applyFont="1" applyFill="1" applyAlignment="1">
      <alignment horizontal="right"/>
      <protection/>
    </xf>
    <xf numFmtId="0" fontId="6" fillId="0" borderId="0" xfId="72" applyFont="1" applyFill="1" applyAlignment="1">
      <alignment horizontal="right"/>
      <protection/>
    </xf>
    <xf numFmtId="0" fontId="6" fillId="0" borderId="0" xfId="72" applyFont="1" applyFill="1" applyAlignment="1">
      <alignment horizontal="center"/>
      <protection/>
    </xf>
    <xf numFmtId="0" fontId="2" fillId="0" borderId="18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6" fillId="0" borderId="0" xfId="63" applyFont="1" applyFill="1" applyBorder="1">
      <alignment/>
      <protection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/>
    </xf>
    <xf numFmtId="0" fontId="16" fillId="0" borderId="21" xfId="63" applyFont="1" applyFill="1" applyBorder="1">
      <alignment/>
      <protection/>
    </xf>
    <xf numFmtId="0" fontId="3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6" fillId="0" borderId="0" xfId="63" applyFont="1" applyFill="1" applyAlignment="1">
      <alignment horizontal="center"/>
      <protection/>
    </xf>
    <xf numFmtId="0" fontId="16" fillId="0" borderId="0" xfId="63" applyFont="1" applyFill="1">
      <alignment/>
      <protection/>
    </xf>
    <xf numFmtId="0" fontId="25" fillId="0" borderId="0" xfId="63" applyFont="1" applyFill="1" applyAlignment="1">
      <alignment horizontal="center"/>
      <protection/>
    </xf>
    <xf numFmtId="0" fontId="25" fillId="0" borderId="0" xfId="63" applyFont="1" applyFill="1">
      <alignment/>
      <protection/>
    </xf>
    <xf numFmtId="0" fontId="25" fillId="0" borderId="10" xfId="63" applyFont="1" applyFill="1" applyBorder="1" applyAlignment="1">
      <alignment horizontal="center" vertical="center"/>
      <protection/>
    </xf>
    <xf numFmtId="0" fontId="25" fillId="0" borderId="25" xfId="63" applyFont="1" applyFill="1" applyBorder="1" applyAlignment="1">
      <alignment horizontal="center" vertical="center"/>
      <protection/>
    </xf>
    <xf numFmtId="0" fontId="26" fillId="0" borderId="10" xfId="63" applyFont="1" applyFill="1" applyBorder="1" applyAlignment="1">
      <alignment horizontal="center" vertical="center"/>
      <protection/>
    </xf>
    <xf numFmtId="0" fontId="25" fillId="0" borderId="0" xfId="63" applyFont="1" applyFill="1" applyAlignment="1">
      <alignment horizontal="center" vertical="center"/>
      <protection/>
    </xf>
    <xf numFmtId="0" fontId="16" fillId="0" borderId="11" xfId="63" applyFont="1" applyFill="1" applyBorder="1" applyAlignment="1">
      <alignment horizontal="center" vertical="center"/>
      <protection/>
    </xf>
    <xf numFmtId="0" fontId="16" fillId="0" borderId="26" xfId="63" applyFont="1" applyFill="1" applyBorder="1" applyAlignment="1">
      <alignment vertical="center"/>
      <protection/>
    </xf>
    <xf numFmtId="0" fontId="16" fillId="0" borderId="12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25" fillId="0" borderId="27" xfId="63" applyFont="1" applyFill="1" applyBorder="1" applyAlignment="1">
      <alignment horizontal="center" vertical="center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25" fillId="0" borderId="14" xfId="63" applyFont="1" applyFill="1" applyBorder="1" applyAlignment="1">
      <alignment horizontal="center" vertical="center" wrapText="1"/>
      <protection/>
    </xf>
    <xf numFmtId="0" fontId="25" fillId="0" borderId="29" xfId="63" applyFont="1" applyFill="1" applyBorder="1" applyAlignment="1">
      <alignment horizontal="center" vertical="center" wrapText="1"/>
      <protection/>
    </xf>
    <xf numFmtId="0" fontId="2" fillId="0" borderId="28" xfId="63" applyFont="1" applyFill="1" applyBorder="1" applyAlignment="1">
      <alignment horizontal="center" vertical="center"/>
      <protection/>
    </xf>
    <xf numFmtId="0" fontId="2" fillId="0" borderId="30" xfId="63" applyFont="1" applyFill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/>
    </xf>
    <xf numFmtId="0" fontId="3" fillId="0" borderId="32" xfId="0" applyFont="1" applyFill="1" applyBorder="1" applyAlignment="1">
      <alignment horizontal="left"/>
    </xf>
    <xf numFmtId="0" fontId="3" fillId="0" borderId="32" xfId="0" applyFont="1" applyFill="1" applyBorder="1" applyAlignment="1">
      <alignment/>
    </xf>
    <xf numFmtId="0" fontId="27" fillId="0" borderId="20" xfId="0" applyFont="1" applyFill="1" applyBorder="1" applyAlignment="1">
      <alignment horizontal="center" wrapText="1"/>
    </xf>
    <xf numFmtId="0" fontId="23" fillId="0" borderId="3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27" xfId="63" applyFont="1" applyFill="1" applyBorder="1" applyAlignment="1">
      <alignment horizontal="center" vertical="center" wrapText="1"/>
      <protection/>
    </xf>
    <xf numFmtId="0" fontId="13" fillId="0" borderId="1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14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/>
      <protection/>
    </xf>
    <xf numFmtId="14" fontId="11" fillId="0" borderId="36" xfId="63" applyNumberFormat="1" applyFont="1" applyBorder="1" applyAlignment="1">
      <alignment horizontal="right"/>
      <protection/>
    </xf>
    <xf numFmtId="14" fontId="38" fillId="0" borderId="0" xfId="63" applyNumberFormat="1" applyFont="1">
      <alignment/>
      <protection/>
    </xf>
    <xf numFmtId="0" fontId="11" fillId="0" borderId="0" xfId="63" applyFont="1" applyAlignment="1">
      <alignment horizontal="center"/>
      <protection/>
    </xf>
    <xf numFmtId="0" fontId="11" fillId="0" borderId="0" xfId="63" applyFont="1" applyBorder="1" applyAlignment="1">
      <alignment horizontal="center"/>
      <protection/>
    </xf>
    <xf numFmtId="0" fontId="9" fillId="0" borderId="0" xfId="63" applyFont="1" applyFill="1" applyAlignment="1">
      <alignment horizontal="center"/>
      <protection/>
    </xf>
    <xf numFmtId="0" fontId="9" fillId="0" borderId="0" xfId="63" applyFont="1" applyFill="1">
      <alignment/>
      <protection/>
    </xf>
    <xf numFmtId="14" fontId="38" fillId="0" borderId="0" xfId="63" applyNumberFormat="1" applyFont="1" applyFill="1">
      <alignment/>
      <protection/>
    </xf>
    <xf numFmtId="0" fontId="12" fillId="0" borderId="0" xfId="63" applyFont="1" applyFill="1">
      <alignment/>
      <protection/>
    </xf>
    <xf numFmtId="0" fontId="11" fillId="0" borderId="36" xfId="63" applyFont="1" applyFill="1" applyBorder="1" applyAlignment="1">
      <alignment/>
      <protection/>
    </xf>
    <xf numFmtId="14" fontId="11" fillId="0" borderId="36" xfId="63" applyNumberFormat="1" applyFont="1" applyFill="1" applyBorder="1" applyAlignment="1">
      <alignment horizontal="right"/>
      <protection/>
    </xf>
    <xf numFmtId="0" fontId="18" fillId="0" borderId="15" xfId="70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 vertical="center" wrapText="1"/>
    </xf>
    <xf numFmtId="0" fontId="2" fillId="0" borderId="27" xfId="63" applyFont="1" applyFill="1" applyBorder="1" applyAlignment="1">
      <alignment horizontal="center" vertical="center" wrapText="1"/>
      <protection/>
    </xf>
    <xf numFmtId="0" fontId="3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2" fillId="0" borderId="27" xfId="63" applyFont="1" applyFill="1" applyBorder="1" applyAlignment="1">
      <alignment horizontal="center" vertical="center"/>
      <protection/>
    </xf>
    <xf numFmtId="0" fontId="14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center"/>
    </xf>
    <xf numFmtId="0" fontId="14" fillId="0" borderId="15" xfId="60" applyFont="1" applyFill="1" applyBorder="1">
      <alignment/>
      <protection/>
    </xf>
    <xf numFmtId="0" fontId="20" fillId="0" borderId="0" xfId="60" applyFont="1" applyBorder="1" applyAlignment="1">
      <alignment horizontal="right"/>
      <protection/>
    </xf>
    <xf numFmtId="0" fontId="21" fillId="0" borderId="0" xfId="63" applyFont="1" applyBorder="1">
      <alignment/>
      <protection/>
    </xf>
    <xf numFmtId="0" fontId="20" fillId="0" borderId="0" xfId="60" applyFont="1" applyBorder="1" applyAlignment="1">
      <alignment horizontal="center"/>
      <protection/>
    </xf>
    <xf numFmtId="0" fontId="18" fillId="0" borderId="0" xfId="60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7" xfId="0" applyFont="1" applyFill="1" applyBorder="1" applyAlignment="1">
      <alignment vertical="center" wrapText="1"/>
    </xf>
    <xf numFmtId="0" fontId="2" fillId="0" borderId="22" xfId="63" applyFont="1" applyFill="1" applyBorder="1" applyAlignment="1">
      <alignment vertical="center" wrapText="1"/>
      <protection/>
    </xf>
    <xf numFmtId="0" fontId="2" fillId="0" borderId="15" xfId="63" applyFont="1" applyFill="1" applyBorder="1" applyAlignment="1">
      <alignment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31" fillId="0" borderId="35" xfId="0" applyFont="1" applyBorder="1" applyAlignment="1">
      <alignment horizontal="center"/>
    </xf>
    <xf numFmtId="0" fontId="30" fillId="0" borderId="38" xfId="0" applyFont="1" applyBorder="1" applyAlignment="1">
      <alignment/>
    </xf>
    <xf numFmtId="0" fontId="31" fillId="0" borderId="38" xfId="0" applyFont="1" applyBorder="1" applyAlignment="1">
      <alignment horizontal="center"/>
    </xf>
    <xf numFmtId="0" fontId="18" fillId="0" borderId="18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31" fillId="0" borderId="38" xfId="0" applyFont="1" applyBorder="1" applyAlignment="1">
      <alignment/>
    </xf>
    <xf numFmtId="0" fontId="31" fillId="0" borderId="38" xfId="0" applyFont="1" applyBorder="1" applyAlignment="1">
      <alignment horizontal="center" vertical="center"/>
    </xf>
    <xf numFmtId="0" fontId="32" fillId="0" borderId="39" xfId="0" applyFont="1" applyFill="1" applyBorder="1" applyAlignment="1">
      <alignment wrapText="1"/>
    </xf>
    <xf numFmtId="0" fontId="18" fillId="0" borderId="31" xfId="0" applyFont="1" applyBorder="1" applyAlignment="1">
      <alignment horizontal="right"/>
    </xf>
    <xf numFmtId="0" fontId="18" fillId="0" borderId="4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31" fillId="0" borderId="41" xfId="0" applyFont="1" applyBorder="1" applyAlignment="1">
      <alignment horizontal="center"/>
    </xf>
    <xf numFmtId="0" fontId="31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31" fillId="0" borderId="15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8" fillId="0" borderId="32" xfId="0" applyFont="1" applyBorder="1" applyAlignment="1">
      <alignment horizontal="left"/>
    </xf>
    <xf numFmtId="0" fontId="30" fillId="0" borderId="16" xfId="0" applyFont="1" applyBorder="1" applyAlignment="1">
      <alignment horizontal="center"/>
    </xf>
    <xf numFmtId="0" fontId="14" fillId="0" borderId="38" xfId="0" applyFont="1" applyBorder="1" applyAlignment="1">
      <alignment/>
    </xf>
    <xf numFmtId="0" fontId="33" fillId="0" borderId="42" xfId="0" applyFont="1" applyBorder="1" applyAlignment="1">
      <alignment horizontal="center"/>
    </xf>
    <xf numFmtId="0" fontId="30" fillId="0" borderId="42" xfId="0" applyFont="1" applyBorder="1" applyAlignment="1">
      <alignment/>
    </xf>
    <xf numFmtId="0" fontId="34" fillId="0" borderId="42" xfId="0" applyFont="1" applyBorder="1" applyAlignment="1">
      <alignment horizontal="center"/>
    </xf>
    <xf numFmtId="0" fontId="33" fillId="0" borderId="12" xfId="60" applyFont="1" applyBorder="1" applyAlignment="1">
      <alignment horizontal="center"/>
      <protection/>
    </xf>
    <xf numFmtId="0" fontId="39" fillId="0" borderId="13" xfId="60" applyFont="1" applyBorder="1" applyAlignment="1">
      <alignment horizontal="right"/>
      <protection/>
    </xf>
    <xf numFmtId="0" fontId="39" fillId="0" borderId="13" xfId="60" applyFont="1" applyBorder="1" applyAlignment="1">
      <alignment horizontal="left"/>
      <protection/>
    </xf>
    <xf numFmtId="0" fontId="40" fillId="0" borderId="13" xfId="60" applyFont="1" applyBorder="1">
      <alignment/>
      <protection/>
    </xf>
    <xf numFmtId="0" fontId="39" fillId="0" borderId="13" xfId="60" applyFont="1" applyBorder="1" applyAlignment="1">
      <alignment horizontal="center"/>
      <protection/>
    </xf>
    <xf numFmtId="0" fontId="40" fillId="0" borderId="13" xfId="60" applyFont="1" applyBorder="1" applyAlignment="1">
      <alignment horizontal="center"/>
      <protection/>
    </xf>
    <xf numFmtId="0" fontId="2" fillId="32" borderId="12" xfId="60" applyFont="1" applyFill="1" applyBorder="1" applyAlignment="1">
      <alignment horizontal="center" vertical="center"/>
      <protection/>
    </xf>
    <xf numFmtId="0" fontId="2" fillId="0" borderId="13" xfId="60" applyFont="1" applyFill="1" applyBorder="1" applyAlignment="1">
      <alignment horizontal="center" vertical="center"/>
      <protection/>
    </xf>
    <xf numFmtId="0" fontId="33" fillId="0" borderId="34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31" fillId="0" borderId="19" xfId="0" applyFont="1" applyBorder="1" applyAlignment="1">
      <alignment horizontal="center" vertical="center"/>
    </xf>
    <xf numFmtId="14" fontId="116" fillId="0" borderId="0" xfId="63" applyNumberFormat="1" applyFont="1">
      <alignment/>
      <protection/>
    </xf>
    <xf numFmtId="0" fontId="117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7" fillId="0" borderId="38" xfId="0" applyFont="1" applyBorder="1" applyAlignment="1">
      <alignment horizontal="center"/>
    </xf>
    <xf numFmtId="0" fontId="118" fillId="0" borderId="18" xfId="0" applyFont="1" applyBorder="1" applyAlignment="1">
      <alignment horizontal="right"/>
    </xf>
    <xf numFmtId="0" fontId="118" fillId="0" borderId="0" xfId="0" applyFont="1" applyBorder="1" applyAlignment="1">
      <alignment horizontal="left"/>
    </xf>
    <xf numFmtId="0" fontId="119" fillId="0" borderId="38" xfId="0" applyFont="1" applyBorder="1" applyAlignment="1">
      <alignment/>
    </xf>
    <xf numFmtId="0" fontId="120" fillId="0" borderId="18" xfId="0" applyFont="1" applyBorder="1" applyAlignment="1">
      <alignment horizontal="right"/>
    </xf>
    <xf numFmtId="0" fontId="120" fillId="0" borderId="0" xfId="0" applyFont="1" applyBorder="1" applyAlignment="1">
      <alignment horizontal="left"/>
    </xf>
    <xf numFmtId="0" fontId="121" fillId="0" borderId="15" xfId="0" applyFont="1" applyBorder="1" applyAlignment="1">
      <alignment/>
    </xf>
    <xf numFmtId="0" fontId="120" fillId="0" borderId="15" xfId="0" applyFont="1" applyBorder="1" applyAlignment="1">
      <alignment horizontal="center"/>
    </xf>
    <xf numFmtId="0" fontId="121" fillId="0" borderId="34" xfId="0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41" fillId="0" borderId="10" xfId="0" applyFont="1" applyBorder="1" applyAlignment="1">
      <alignment horizontal="left"/>
    </xf>
    <xf numFmtId="0" fontId="42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/>
    </xf>
    <xf numFmtId="0" fontId="29" fillId="0" borderId="18" xfId="0" applyFont="1" applyBorder="1" applyAlignment="1">
      <alignment horizontal="right"/>
    </xf>
    <xf numFmtId="0" fontId="29" fillId="0" borderId="0" xfId="0" applyFont="1" applyBorder="1" applyAlignment="1">
      <alignment horizontal="left"/>
    </xf>
    <xf numFmtId="0" fontId="18" fillId="33" borderId="18" xfId="0" applyFont="1" applyFill="1" applyBorder="1" applyAlignment="1">
      <alignment horizontal="right"/>
    </xf>
    <xf numFmtId="0" fontId="18" fillId="33" borderId="19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31" fillId="33" borderId="15" xfId="0" applyFont="1" applyFill="1" applyBorder="1" applyAlignment="1">
      <alignment horizontal="center" vertical="center"/>
    </xf>
    <xf numFmtId="0" fontId="33" fillId="33" borderId="42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right"/>
    </xf>
    <xf numFmtId="0" fontId="39" fillId="0" borderId="10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" fillId="0" borderId="29" xfId="63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wrapText="1"/>
    </xf>
    <xf numFmtId="0" fontId="11" fillId="0" borderId="10" xfId="63" applyFont="1" applyFill="1" applyBorder="1" applyAlignment="1">
      <alignment horizontal="center" vertical="center"/>
      <protection/>
    </xf>
    <xf numFmtId="0" fontId="11" fillId="0" borderId="0" xfId="63" applyFont="1" applyFill="1" applyAlignment="1">
      <alignment horizontal="center" vertical="center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5" fillId="0" borderId="15" xfId="63" applyFont="1" applyFill="1" applyBorder="1" applyAlignment="1">
      <alignment horizontal="center" vertical="center"/>
      <protection/>
    </xf>
    <xf numFmtId="0" fontId="9" fillId="0" borderId="0" xfId="63" applyFont="1" applyFill="1" applyAlignment="1">
      <alignment vertical="center"/>
      <protection/>
    </xf>
    <xf numFmtId="0" fontId="9" fillId="0" borderId="12" xfId="63" applyFont="1" applyFill="1" applyBorder="1" applyAlignment="1">
      <alignment horizontal="center" vertical="center"/>
      <protection/>
    </xf>
    <xf numFmtId="0" fontId="15" fillId="0" borderId="15" xfId="63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center" vertical="center"/>
    </xf>
    <xf numFmtId="0" fontId="9" fillId="0" borderId="13" xfId="63" applyFont="1" applyFill="1" applyBorder="1" applyAlignment="1">
      <alignment horizontal="center" vertical="center"/>
      <protection/>
    </xf>
    <xf numFmtId="0" fontId="5" fillId="0" borderId="43" xfId="63" applyFont="1" applyFill="1" applyBorder="1" applyAlignment="1">
      <alignment horizontal="center" vertical="center"/>
      <protection/>
    </xf>
    <xf numFmtId="0" fontId="15" fillId="0" borderId="15" xfId="63" applyFont="1" applyFill="1" applyBorder="1" applyAlignment="1">
      <alignment horizontal="center" vertical="center" wrapText="1"/>
      <protection/>
    </xf>
    <xf numFmtId="0" fontId="4" fillId="0" borderId="0" xfId="63" applyFont="1" applyFill="1" applyAlignment="1">
      <alignment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24" fillId="0" borderId="14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center"/>
      <protection/>
    </xf>
    <xf numFmtId="0" fontId="17" fillId="0" borderId="10" xfId="60" applyFont="1" applyFill="1" applyBorder="1" applyAlignment="1">
      <alignment horizontal="center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9" fillId="0" borderId="0" xfId="73" applyFont="1" applyFill="1" applyAlignment="1">
      <alignment horizontal="center" vertical="center"/>
      <protection/>
    </xf>
    <xf numFmtId="0" fontId="39" fillId="0" borderId="13" xfId="60" applyFont="1" applyFill="1" applyBorder="1" applyAlignment="1">
      <alignment horizontal="right"/>
      <protection/>
    </xf>
    <xf numFmtId="0" fontId="39" fillId="0" borderId="13" xfId="60" applyFont="1" applyFill="1" applyBorder="1" applyAlignment="1">
      <alignment horizontal="left"/>
      <protection/>
    </xf>
    <xf numFmtId="0" fontId="40" fillId="0" borderId="13" xfId="60" applyFont="1" applyFill="1" applyBorder="1">
      <alignment/>
      <protection/>
    </xf>
    <xf numFmtId="0" fontId="39" fillId="0" borderId="13" xfId="60" applyFont="1" applyFill="1" applyBorder="1" applyAlignment="1">
      <alignment horizontal="center"/>
      <protection/>
    </xf>
    <xf numFmtId="0" fontId="44" fillId="0" borderId="10" xfId="63" applyFont="1" applyFill="1" applyBorder="1">
      <alignment/>
      <protection/>
    </xf>
    <xf numFmtId="0" fontId="20" fillId="0" borderId="10" xfId="60" applyFont="1" applyFill="1" applyBorder="1" applyAlignment="1">
      <alignment horizontal="center"/>
      <protection/>
    </xf>
    <xf numFmtId="0" fontId="18" fillId="0" borderId="10" xfId="60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33" fillId="0" borderId="42" xfId="71" applyFont="1" applyBorder="1" applyAlignment="1">
      <alignment horizontal="center"/>
      <protection/>
    </xf>
    <xf numFmtId="0" fontId="29" fillId="0" borderId="31" xfId="0" applyFont="1" applyBorder="1" applyAlignment="1">
      <alignment horizontal="right"/>
    </xf>
    <xf numFmtId="0" fontId="29" fillId="0" borderId="19" xfId="0" applyFont="1" applyBorder="1" applyAlignment="1">
      <alignment horizontal="left"/>
    </xf>
    <xf numFmtId="0" fontId="35" fillId="0" borderId="42" xfId="0" applyFont="1" applyBorder="1" applyAlignment="1">
      <alignment horizontal="center"/>
    </xf>
    <xf numFmtId="0" fontId="122" fillId="0" borderId="18" xfId="0" applyFont="1" applyBorder="1" applyAlignment="1">
      <alignment horizontal="right"/>
    </xf>
    <xf numFmtId="0" fontId="123" fillId="0" borderId="15" xfId="0" applyFont="1" applyBorder="1" applyAlignment="1">
      <alignment/>
    </xf>
    <xf numFmtId="0" fontId="119" fillId="0" borderId="15" xfId="0" applyFont="1" applyBorder="1" applyAlignment="1">
      <alignment/>
    </xf>
    <xf numFmtId="0" fontId="124" fillId="0" borderId="18" xfId="0" applyFont="1" applyBorder="1" applyAlignment="1">
      <alignment horizontal="right"/>
    </xf>
    <xf numFmtId="0" fontId="118" fillId="33" borderId="19" xfId="0" applyFont="1" applyFill="1" applyBorder="1" applyAlignment="1">
      <alignment horizontal="left"/>
    </xf>
    <xf numFmtId="0" fontId="118" fillId="33" borderId="18" xfId="0" applyFont="1" applyFill="1" applyBorder="1" applyAlignment="1">
      <alignment horizontal="right"/>
    </xf>
    <xf numFmtId="0" fontId="119" fillId="33" borderId="15" xfId="0" applyFont="1" applyFill="1" applyBorder="1" applyAlignment="1">
      <alignment/>
    </xf>
    <xf numFmtId="0" fontId="118" fillId="33" borderId="0" xfId="0" applyFont="1" applyFill="1" applyBorder="1" applyAlignment="1">
      <alignment horizontal="left"/>
    </xf>
    <xf numFmtId="0" fontId="31" fillId="33" borderId="19" xfId="0" applyFont="1" applyFill="1" applyBorder="1" applyAlignment="1">
      <alignment horizontal="center" vertical="center"/>
    </xf>
    <xf numFmtId="0" fontId="9" fillId="33" borderId="0" xfId="63" applyFont="1" applyFill="1">
      <alignment/>
      <protection/>
    </xf>
    <xf numFmtId="0" fontId="4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25" fillId="0" borderId="35" xfId="63" applyFont="1" applyFill="1" applyBorder="1" applyAlignment="1">
      <alignment vertical="center" wrapText="1"/>
      <protection/>
    </xf>
    <xf numFmtId="0" fontId="25" fillId="0" borderId="15" xfId="63" applyFont="1" applyFill="1" applyBorder="1" applyAlignment="1">
      <alignment vertical="center"/>
      <protection/>
    </xf>
    <xf numFmtId="0" fontId="25" fillId="0" borderId="22" xfId="63" applyFont="1" applyFill="1" applyBorder="1" applyAlignment="1">
      <alignment vertical="center"/>
      <protection/>
    </xf>
    <xf numFmtId="0" fontId="48" fillId="0" borderId="10" xfId="0" applyFont="1" applyBorder="1" applyAlignment="1">
      <alignment/>
    </xf>
    <xf numFmtId="0" fontId="7" fillId="0" borderId="22" xfId="63" applyFont="1" applyFill="1" applyBorder="1" applyAlignment="1">
      <alignment vertical="center" wrapText="1"/>
      <protection/>
    </xf>
    <xf numFmtId="0" fontId="116" fillId="0" borderId="15" xfId="63" applyFont="1" applyFill="1" applyBorder="1" applyAlignment="1">
      <alignment vertical="center"/>
      <protection/>
    </xf>
    <xf numFmtId="0" fontId="116" fillId="0" borderId="0" xfId="63" applyFont="1" applyFill="1" applyBorder="1" applyAlignment="1">
      <alignment vertical="center"/>
      <protection/>
    </xf>
    <xf numFmtId="0" fontId="2" fillId="0" borderId="46" xfId="63" applyFont="1" applyFill="1" applyBorder="1" applyAlignment="1">
      <alignment horizontal="center" vertical="center" wrapText="1"/>
      <protection/>
    </xf>
    <xf numFmtId="0" fontId="16" fillId="0" borderId="19" xfId="63" applyFont="1" applyFill="1" applyBorder="1" applyAlignment="1">
      <alignment vertical="center"/>
      <protection/>
    </xf>
    <xf numFmtId="0" fontId="49" fillId="0" borderId="10" xfId="0" applyFont="1" applyBorder="1" applyAlignment="1">
      <alignment/>
    </xf>
    <xf numFmtId="0" fontId="11" fillId="0" borderId="25" xfId="63" applyFont="1" applyBorder="1" applyAlignment="1">
      <alignment horizontal="center" vertical="center"/>
      <protection/>
    </xf>
    <xf numFmtId="0" fontId="16" fillId="0" borderId="35" xfId="63" applyFont="1" applyFill="1" applyBorder="1" applyAlignment="1">
      <alignment vertical="center" wrapText="1"/>
      <protection/>
    </xf>
    <xf numFmtId="0" fontId="16" fillId="0" borderId="22" xfId="63" applyFont="1" applyFill="1" applyBorder="1" applyAlignment="1">
      <alignment vertical="center" wrapText="1"/>
      <protection/>
    </xf>
    <xf numFmtId="0" fontId="16" fillId="0" borderId="15" xfId="63" applyFont="1" applyFill="1" applyBorder="1" applyAlignment="1">
      <alignment vertical="center" wrapText="1"/>
      <protection/>
    </xf>
    <xf numFmtId="0" fontId="5" fillId="0" borderId="38" xfId="63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/>
    </xf>
    <xf numFmtId="0" fontId="15" fillId="0" borderId="38" xfId="63" applyFont="1" applyFill="1" applyBorder="1" applyAlignment="1">
      <alignment horizontal="center" vertical="center"/>
      <protection/>
    </xf>
    <xf numFmtId="0" fontId="15" fillId="0" borderId="38" xfId="0" applyFont="1" applyFill="1" applyBorder="1" applyAlignment="1">
      <alignment horizontal="center" vertical="center"/>
    </xf>
    <xf numFmtId="0" fontId="5" fillId="0" borderId="47" xfId="63" applyFont="1" applyFill="1" applyBorder="1" applyAlignment="1">
      <alignment horizontal="center" vertical="center"/>
      <protection/>
    </xf>
    <xf numFmtId="0" fontId="50" fillId="0" borderId="45" xfId="0" applyFont="1" applyFill="1" applyBorder="1" applyAlignment="1">
      <alignment/>
    </xf>
    <xf numFmtId="0" fontId="3" fillId="34" borderId="45" xfId="0" applyFont="1" applyFill="1" applyBorder="1" applyAlignment="1">
      <alignment/>
    </xf>
    <xf numFmtId="0" fontId="24" fillId="0" borderId="29" xfId="63" applyFont="1" applyFill="1" applyBorder="1" applyAlignment="1">
      <alignment horizontal="center" vertical="center" wrapText="1"/>
      <protection/>
    </xf>
    <xf numFmtId="0" fontId="25" fillId="0" borderId="40" xfId="63" applyFont="1" applyFill="1" applyBorder="1" applyAlignment="1">
      <alignment horizontal="center" vertical="center" wrapText="1"/>
      <protection/>
    </xf>
    <xf numFmtId="0" fontId="32" fillId="0" borderId="45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6" fillId="0" borderId="0" xfId="63" applyFont="1" applyFill="1" applyAlignment="1">
      <alignment horizontal="center" vertical="center"/>
      <protection/>
    </xf>
    <xf numFmtId="0" fontId="16" fillId="0" borderId="22" xfId="63" applyFont="1" applyFill="1" applyBorder="1" applyAlignment="1">
      <alignment vertical="center"/>
      <protection/>
    </xf>
    <xf numFmtId="0" fontId="51" fillId="0" borderId="0" xfId="63" applyFont="1" applyFill="1">
      <alignment/>
      <protection/>
    </xf>
    <xf numFmtId="0" fontId="25" fillId="0" borderId="36" xfId="63" applyFont="1" applyFill="1" applyBorder="1" applyAlignment="1">
      <alignment/>
      <protection/>
    </xf>
    <xf numFmtId="14" fontId="25" fillId="0" borderId="36" xfId="63" applyNumberFormat="1" applyFont="1" applyFill="1" applyBorder="1" applyAlignment="1">
      <alignment horizontal="right"/>
      <protection/>
    </xf>
    <xf numFmtId="0" fontId="3" fillId="0" borderId="15" xfId="0" applyFont="1" applyFill="1" applyBorder="1" applyAlignment="1">
      <alignment horizontal="center" vertical="center"/>
    </xf>
    <xf numFmtId="0" fontId="2" fillId="0" borderId="43" xfId="63" applyFont="1" applyFill="1" applyBorder="1" applyAlignment="1">
      <alignment horizontal="center" vertical="center"/>
      <protection/>
    </xf>
    <xf numFmtId="0" fontId="125" fillId="0" borderId="46" xfId="0" applyFont="1" applyFill="1" applyBorder="1" applyAlignment="1">
      <alignment horizontal="center" vertical="center"/>
    </xf>
    <xf numFmtId="0" fontId="2" fillId="0" borderId="35" xfId="63" applyFont="1" applyFill="1" applyBorder="1" applyAlignment="1">
      <alignment vertical="center" wrapText="1"/>
      <protection/>
    </xf>
    <xf numFmtId="0" fontId="2" fillId="0" borderId="46" xfId="63" applyFont="1" applyFill="1" applyBorder="1" applyAlignment="1">
      <alignment horizontal="center" vertical="center"/>
      <protection/>
    </xf>
    <xf numFmtId="0" fontId="16" fillId="0" borderId="37" xfId="63" applyFont="1" applyFill="1" applyBorder="1" applyAlignment="1">
      <alignment vertical="center" wrapText="1"/>
      <protection/>
    </xf>
    <xf numFmtId="0" fontId="117" fillId="0" borderId="22" xfId="0" applyFont="1" applyFill="1" applyBorder="1" applyAlignment="1">
      <alignment vertical="center" wrapText="1"/>
    </xf>
    <xf numFmtId="0" fontId="2" fillId="0" borderId="37" xfId="63" applyFont="1" applyFill="1" applyBorder="1" applyAlignment="1">
      <alignment vertical="center" wrapText="1"/>
      <protection/>
    </xf>
    <xf numFmtId="0" fontId="16" fillId="0" borderId="21" xfId="63" applyFont="1" applyFill="1" applyBorder="1" applyAlignment="1">
      <alignment vertical="center"/>
      <protection/>
    </xf>
    <xf numFmtId="0" fontId="116" fillId="0" borderId="26" xfId="63" applyFont="1" applyFill="1" applyBorder="1" applyAlignment="1">
      <alignment horizontal="center" vertical="center"/>
      <protection/>
    </xf>
    <xf numFmtId="0" fontId="52" fillId="0" borderId="44" xfId="0" applyFont="1" applyBorder="1" applyAlignment="1">
      <alignment/>
    </xf>
    <xf numFmtId="0" fontId="2" fillId="33" borderId="27" xfId="63" applyFont="1" applyFill="1" applyBorder="1" applyAlignment="1">
      <alignment horizontal="center" vertical="center"/>
      <protection/>
    </xf>
    <xf numFmtId="0" fontId="126" fillId="0" borderId="38" xfId="63" applyFont="1" applyFill="1" applyBorder="1" applyAlignment="1">
      <alignment vertical="center"/>
      <protection/>
    </xf>
    <xf numFmtId="0" fontId="9" fillId="0" borderId="0" xfId="63" applyFont="1" applyFill="1" applyAlignment="1">
      <alignment/>
      <protection/>
    </xf>
    <xf numFmtId="0" fontId="2" fillId="33" borderId="14" xfId="63" applyFont="1" applyFill="1" applyBorder="1" applyAlignment="1">
      <alignment horizontal="center" vertical="center" wrapText="1"/>
      <protection/>
    </xf>
    <xf numFmtId="0" fontId="16" fillId="0" borderId="38" xfId="63" applyFont="1" applyFill="1" applyBorder="1" applyAlignment="1">
      <alignment vertical="center"/>
      <protection/>
    </xf>
    <xf numFmtId="0" fontId="3" fillId="0" borderId="39" xfId="0" applyFont="1" applyFill="1" applyBorder="1" applyAlignment="1">
      <alignment/>
    </xf>
    <xf numFmtId="0" fontId="127" fillId="0" borderId="0" xfId="0" applyFont="1" applyAlignment="1">
      <alignment/>
    </xf>
    <xf numFmtId="0" fontId="3" fillId="0" borderId="39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/>
    </xf>
    <xf numFmtId="0" fontId="2" fillId="0" borderId="39" xfId="0" applyFont="1" applyFill="1" applyBorder="1" applyAlignment="1">
      <alignment horizontal="right"/>
    </xf>
    <xf numFmtId="0" fontId="2" fillId="0" borderId="39" xfId="0" applyFont="1" applyFill="1" applyBorder="1" applyAlignment="1">
      <alignment horizontal="left"/>
    </xf>
    <xf numFmtId="0" fontId="16" fillId="0" borderId="26" xfId="63" applyFont="1" applyFill="1" applyBorder="1" applyAlignment="1">
      <alignment horizontal="center" vertical="center"/>
      <protection/>
    </xf>
    <xf numFmtId="0" fontId="9" fillId="0" borderId="35" xfId="63" applyFont="1" applyFill="1" applyBorder="1" applyAlignment="1">
      <alignment vertical="center" wrapText="1"/>
      <protection/>
    </xf>
    <xf numFmtId="0" fontId="9" fillId="0" borderId="15" xfId="63" applyFont="1" applyFill="1" applyBorder="1" applyAlignment="1">
      <alignment vertical="center" wrapText="1"/>
      <protection/>
    </xf>
    <xf numFmtId="0" fontId="9" fillId="0" borderId="22" xfId="63" applyFont="1" applyFill="1" applyBorder="1" applyAlignment="1">
      <alignment vertical="center" wrapText="1"/>
      <protection/>
    </xf>
    <xf numFmtId="0" fontId="9" fillId="0" borderId="38" xfId="63" applyFont="1" applyBorder="1" applyAlignment="1">
      <alignment/>
      <protection/>
    </xf>
    <xf numFmtId="0" fontId="11" fillId="0" borderId="38" xfId="63" applyFont="1" applyBorder="1" applyAlignment="1">
      <alignment/>
      <protection/>
    </xf>
    <xf numFmtId="0" fontId="9" fillId="0" borderId="38" xfId="63" applyFont="1" applyFill="1" applyBorder="1" applyAlignment="1">
      <alignment/>
      <protection/>
    </xf>
    <xf numFmtId="0" fontId="128" fillId="33" borderId="14" xfId="63" applyFont="1" applyFill="1" applyBorder="1" applyAlignment="1">
      <alignment horizontal="center" vertical="center" wrapText="1"/>
      <protection/>
    </xf>
    <xf numFmtId="0" fontId="25" fillId="0" borderId="15" xfId="63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wrapText="1"/>
    </xf>
    <xf numFmtId="0" fontId="128" fillId="0" borderId="27" xfId="63" applyFont="1" applyFill="1" applyBorder="1" applyAlignment="1">
      <alignment horizontal="center" vertical="center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25" fillId="0" borderId="37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11" fillId="0" borderId="35" xfId="63" applyFont="1" applyFill="1" applyBorder="1" applyAlignment="1">
      <alignment vertical="center" wrapText="1"/>
      <protection/>
    </xf>
    <xf numFmtId="0" fontId="11" fillId="0" borderId="15" xfId="63" applyFont="1" applyFill="1" applyBorder="1" applyAlignment="1">
      <alignment vertical="center" wrapText="1"/>
      <protection/>
    </xf>
    <xf numFmtId="0" fontId="16" fillId="0" borderId="26" xfId="63" applyFont="1" applyFill="1" applyBorder="1" applyAlignment="1">
      <alignment vertical="center" wrapText="1"/>
      <protection/>
    </xf>
    <xf numFmtId="0" fontId="2" fillId="0" borderId="48" xfId="0" applyFont="1" applyFill="1" applyBorder="1" applyAlignment="1">
      <alignment vertical="center" wrapText="1"/>
    </xf>
    <xf numFmtId="0" fontId="128" fillId="0" borderId="35" xfId="63" applyFont="1" applyFill="1" applyBorder="1" applyAlignment="1">
      <alignment vertical="center" wrapText="1"/>
      <protection/>
    </xf>
    <xf numFmtId="0" fontId="128" fillId="0" borderId="22" xfId="63" applyFont="1" applyFill="1" applyBorder="1" applyAlignment="1">
      <alignment vertical="center" wrapText="1"/>
      <protection/>
    </xf>
    <xf numFmtId="0" fontId="13" fillId="0" borderId="26" xfId="0" applyFont="1" applyFill="1" applyBorder="1" applyAlignment="1">
      <alignment vertical="center" wrapText="1"/>
    </xf>
    <xf numFmtId="0" fontId="128" fillId="0" borderId="15" xfId="0" applyFont="1" applyFill="1" applyBorder="1" applyAlignment="1">
      <alignment vertical="center" wrapText="1"/>
    </xf>
    <xf numFmtId="0" fontId="128" fillId="0" borderId="15" xfId="63" applyFont="1" applyFill="1" applyBorder="1" applyAlignment="1">
      <alignment horizontal="center" vertical="center"/>
      <protection/>
    </xf>
    <xf numFmtId="0" fontId="128" fillId="0" borderId="14" xfId="63" applyFont="1" applyFill="1" applyBorder="1" applyAlignment="1">
      <alignment horizontal="center" vertical="center" wrapText="1"/>
      <protection/>
    </xf>
    <xf numFmtId="0" fontId="16" fillId="0" borderId="49" xfId="63" applyFont="1" applyFill="1" applyBorder="1" applyAlignment="1">
      <alignment vertical="center" wrapText="1"/>
      <protection/>
    </xf>
    <xf numFmtId="0" fontId="16" fillId="0" borderId="19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0" fontId="16" fillId="0" borderId="46" xfId="63" applyFont="1" applyFill="1" applyBorder="1" applyAlignment="1">
      <alignment vertical="center"/>
      <protection/>
    </xf>
    <xf numFmtId="0" fontId="25" fillId="0" borderId="0" xfId="63" applyFont="1" applyFill="1" applyBorder="1" applyAlignment="1">
      <alignment horizontal="center"/>
      <protection/>
    </xf>
    <xf numFmtId="0" fontId="53" fillId="0" borderId="38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left"/>
    </xf>
    <xf numFmtId="0" fontId="31" fillId="0" borderId="15" xfId="0" applyFont="1" applyBorder="1" applyAlignment="1">
      <alignment horizontal="center"/>
    </xf>
    <xf numFmtId="0" fontId="118" fillId="0" borderId="19" xfId="0" applyFont="1" applyBorder="1" applyAlignment="1">
      <alignment horizontal="left"/>
    </xf>
    <xf numFmtId="0" fontId="129" fillId="0" borderId="18" xfId="0" applyFont="1" applyBorder="1" applyAlignment="1">
      <alignment horizontal="right"/>
    </xf>
    <xf numFmtId="0" fontId="129" fillId="0" borderId="19" xfId="0" applyFont="1" applyBorder="1" applyAlignment="1">
      <alignment horizontal="left"/>
    </xf>
    <xf numFmtId="0" fontId="130" fillId="0" borderId="15" xfId="0" applyFont="1" applyBorder="1" applyAlignment="1">
      <alignment/>
    </xf>
    <xf numFmtId="0" fontId="122" fillId="0" borderId="19" xfId="0" applyFont="1" applyBorder="1" applyAlignment="1">
      <alignment horizontal="left"/>
    </xf>
    <xf numFmtId="0" fontId="131" fillId="0" borderId="15" xfId="0" applyFont="1" applyBorder="1" applyAlignment="1">
      <alignment/>
    </xf>
    <xf numFmtId="0" fontId="128" fillId="0" borderId="28" xfId="63" applyFont="1" applyFill="1" applyBorder="1" applyAlignment="1">
      <alignment horizontal="center" vertical="center"/>
      <protection/>
    </xf>
    <xf numFmtId="0" fontId="16" fillId="0" borderId="46" xfId="63" applyFont="1" applyFill="1" applyBorder="1" applyAlignment="1">
      <alignment horizontal="center" vertical="center"/>
      <protection/>
    </xf>
    <xf numFmtId="0" fontId="16" fillId="0" borderId="0" xfId="63" applyFont="1" applyFill="1" applyAlignment="1">
      <alignment vertical="center" wrapText="1"/>
      <protection/>
    </xf>
    <xf numFmtId="0" fontId="31" fillId="0" borderId="35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31" fillId="0" borderId="15" xfId="0" applyFont="1" applyBorder="1" applyAlignment="1">
      <alignment/>
    </xf>
    <xf numFmtId="0" fontId="31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0" fontId="31" fillId="0" borderId="0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32" fillId="0" borderId="0" xfId="0" applyFont="1" applyAlignment="1">
      <alignment/>
    </xf>
    <xf numFmtId="0" fontId="2" fillId="0" borderId="39" xfId="0" applyFont="1" applyFill="1" applyBorder="1" applyAlignment="1">
      <alignment horizontal="center" vertical="center"/>
    </xf>
    <xf numFmtId="0" fontId="120" fillId="0" borderId="15" xfId="0" applyFont="1" applyBorder="1" applyAlignment="1">
      <alignment/>
    </xf>
    <xf numFmtId="0" fontId="120" fillId="0" borderId="34" xfId="0" applyFont="1" applyBorder="1" applyAlignment="1">
      <alignment horizontal="center"/>
    </xf>
    <xf numFmtId="0" fontId="13" fillId="0" borderId="44" xfId="0" applyFont="1" applyFill="1" applyBorder="1" applyAlignment="1">
      <alignment/>
    </xf>
    <xf numFmtId="0" fontId="2" fillId="0" borderId="21" xfId="63" applyFont="1" applyFill="1" applyBorder="1" applyAlignment="1">
      <alignment/>
      <protection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25" fillId="0" borderId="27" xfId="63" applyFont="1" applyFill="1" applyBorder="1" applyAlignment="1">
      <alignment horizontal="center" vertical="center"/>
      <protection/>
    </xf>
    <xf numFmtId="43" fontId="16" fillId="0" borderId="0" xfId="44" applyFont="1" applyFill="1" applyAlignment="1">
      <alignment vertical="center"/>
    </xf>
    <xf numFmtId="0" fontId="25" fillId="0" borderId="30" xfId="63" applyFont="1" applyFill="1" applyBorder="1" applyAlignment="1">
      <alignment horizontal="center" vertical="center" wrapText="1"/>
      <protection/>
    </xf>
    <xf numFmtId="0" fontId="16" fillId="0" borderId="40" xfId="63" applyFont="1" applyFill="1" applyBorder="1" applyAlignment="1">
      <alignment vertical="center"/>
      <protection/>
    </xf>
    <xf numFmtId="0" fontId="122" fillId="0" borderId="18" xfId="60" applyFont="1" applyFill="1" applyBorder="1" applyAlignment="1">
      <alignment horizontal="right"/>
      <protection/>
    </xf>
    <xf numFmtId="0" fontId="122" fillId="0" borderId="19" xfId="60" applyFont="1" applyFill="1" applyBorder="1" applyAlignment="1">
      <alignment horizontal="left"/>
      <protection/>
    </xf>
    <xf numFmtId="0" fontId="123" fillId="33" borderId="15" xfId="60" applyFont="1" applyFill="1" applyBorder="1">
      <alignment/>
      <protection/>
    </xf>
    <xf numFmtId="0" fontId="31" fillId="0" borderId="15" xfId="60" applyFont="1" applyFill="1" applyBorder="1" applyAlignment="1">
      <alignment horizontal="center"/>
      <protection/>
    </xf>
    <xf numFmtId="0" fontId="123" fillId="0" borderId="15" xfId="60" applyFont="1" applyFill="1" applyBorder="1">
      <alignment/>
      <protection/>
    </xf>
    <xf numFmtId="0" fontId="29" fillId="0" borderId="18" xfId="60" applyFont="1" applyFill="1" applyBorder="1" applyAlignment="1">
      <alignment horizontal="right"/>
      <protection/>
    </xf>
    <xf numFmtId="0" fontId="29" fillId="0" borderId="19" xfId="60" applyFont="1" applyFill="1" applyBorder="1" applyAlignment="1">
      <alignment horizontal="left"/>
      <protection/>
    </xf>
    <xf numFmtId="0" fontId="30" fillId="0" borderId="15" xfId="60" applyFont="1" applyFill="1" applyBorder="1">
      <alignment/>
      <protection/>
    </xf>
    <xf numFmtId="0" fontId="31" fillId="0" borderId="15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horizontal="left"/>
      <protection/>
    </xf>
    <xf numFmtId="0" fontId="31" fillId="0" borderId="19" xfId="60" applyFont="1" applyFill="1" applyBorder="1" applyAlignment="1">
      <alignment horizontal="center" vertical="center"/>
      <protection/>
    </xf>
    <xf numFmtId="0" fontId="56" fillId="0" borderId="39" xfId="0" applyFont="1" applyFill="1" applyBorder="1" applyAlignment="1">
      <alignment wrapText="1"/>
    </xf>
    <xf numFmtId="0" fontId="118" fillId="0" borderId="18" xfId="60" applyFont="1" applyFill="1" applyBorder="1" applyAlignment="1">
      <alignment horizontal="right"/>
      <protection/>
    </xf>
    <xf numFmtId="0" fontId="118" fillId="0" borderId="0" xfId="60" applyFont="1" applyFill="1" applyBorder="1" applyAlignment="1">
      <alignment horizontal="left"/>
      <protection/>
    </xf>
    <xf numFmtId="0" fontId="119" fillId="0" borderId="15" xfId="60" applyFont="1" applyFill="1" applyBorder="1">
      <alignment/>
      <protection/>
    </xf>
    <xf numFmtId="0" fontId="31" fillId="0" borderId="0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center" vertical="center"/>
      <protection/>
    </xf>
    <xf numFmtId="0" fontId="2" fillId="0" borderId="12" xfId="60" applyFont="1" applyFill="1" applyBorder="1" applyAlignment="1">
      <alignment horizontal="left"/>
      <protection/>
    </xf>
    <xf numFmtId="0" fontId="120" fillId="0" borderId="18" xfId="60" applyFont="1" applyFill="1" applyBorder="1" applyAlignment="1">
      <alignment horizontal="right"/>
      <protection/>
    </xf>
    <xf numFmtId="0" fontId="120" fillId="0" borderId="0" xfId="60" applyFont="1" applyFill="1" applyBorder="1" applyAlignment="1">
      <alignment horizontal="left"/>
      <protection/>
    </xf>
    <xf numFmtId="0" fontId="121" fillId="0" borderId="15" xfId="60" applyFont="1" applyFill="1" applyBorder="1">
      <alignment/>
      <protection/>
    </xf>
    <xf numFmtId="0" fontId="120" fillId="0" borderId="15" xfId="60" applyFont="1" applyFill="1" applyBorder="1" applyAlignment="1">
      <alignment horizontal="center"/>
      <protection/>
    </xf>
    <xf numFmtId="0" fontId="118" fillId="0" borderId="19" xfId="60" applyFont="1" applyFill="1" applyBorder="1" applyAlignment="1">
      <alignment horizontal="left"/>
      <protection/>
    </xf>
    <xf numFmtId="0" fontId="39" fillId="0" borderId="51" xfId="60" applyFont="1" applyFill="1" applyBorder="1" applyAlignment="1">
      <alignment horizontal="right"/>
      <protection/>
    </xf>
    <xf numFmtId="0" fontId="39" fillId="0" borderId="51" xfId="60" applyFont="1" applyFill="1" applyBorder="1" applyAlignment="1">
      <alignment horizontal="left"/>
      <protection/>
    </xf>
    <xf numFmtId="0" fontId="40" fillId="0" borderId="51" xfId="60" applyFont="1" applyFill="1" applyBorder="1">
      <alignment/>
      <protection/>
    </xf>
    <xf numFmtId="0" fontId="39" fillId="0" borderId="51" xfId="60" applyFont="1" applyFill="1" applyBorder="1" applyAlignment="1">
      <alignment horizontal="center"/>
      <protection/>
    </xf>
    <xf numFmtId="0" fontId="40" fillId="0" borderId="51" xfId="60" applyFont="1" applyFill="1" applyBorder="1" applyAlignment="1">
      <alignment horizontal="center"/>
      <protection/>
    </xf>
    <xf numFmtId="0" fontId="57" fillId="0" borderId="20" xfId="0" applyFont="1" applyBorder="1" applyAlignment="1">
      <alignment horizontal="center" wrapText="1"/>
    </xf>
    <xf numFmtId="0" fontId="57" fillId="0" borderId="33" xfId="0" applyFont="1" applyBorder="1" applyAlignment="1">
      <alignment horizontal="center"/>
    </xf>
    <xf numFmtId="0" fontId="29" fillId="0" borderId="18" xfId="62" applyFont="1" applyFill="1" applyBorder="1" applyAlignment="1">
      <alignment horizontal="right"/>
      <protection/>
    </xf>
    <xf numFmtId="0" fontId="29" fillId="0" borderId="19" xfId="62" applyFont="1" applyFill="1" applyBorder="1" applyAlignment="1">
      <alignment horizontal="left"/>
      <protection/>
    </xf>
    <xf numFmtId="0" fontId="30" fillId="0" borderId="15" xfId="62" applyFont="1" applyFill="1" applyBorder="1">
      <alignment/>
      <protection/>
    </xf>
    <xf numFmtId="0" fontId="31" fillId="0" borderId="15" xfId="62" applyFont="1" applyFill="1" applyBorder="1" applyAlignment="1">
      <alignment horizontal="center"/>
      <protection/>
    </xf>
    <xf numFmtId="0" fontId="31" fillId="0" borderId="15" xfId="62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39" fillId="0" borderId="18" xfId="60" applyFont="1" applyFill="1" applyBorder="1" applyAlignment="1">
      <alignment horizontal="right"/>
      <protection/>
    </xf>
    <xf numFmtId="0" fontId="39" fillId="0" borderId="0" xfId="60" applyFont="1" applyFill="1" applyBorder="1" applyAlignment="1">
      <alignment horizontal="left"/>
      <protection/>
    </xf>
    <xf numFmtId="0" fontId="40" fillId="0" borderId="15" xfId="64" applyFont="1" applyFill="1" applyBorder="1">
      <alignment/>
      <protection/>
    </xf>
    <xf numFmtId="0" fontId="39" fillId="0" borderId="15" xfId="69" applyFont="1" applyFill="1" applyBorder="1" applyAlignment="1">
      <alignment horizontal="center"/>
      <protection/>
    </xf>
    <xf numFmtId="0" fontId="40" fillId="0" borderId="34" xfId="69" applyFont="1" applyFill="1" applyBorder="1" applyAlignment="1">
      <alignment horizontal="center"/>
      <protection/>
    </xf>
    <xf numFmtId="0" fontId="2" fillId="0" borderId="30" xfId="0" applyFont="1" applyBorder="1" applyAlignment="1">
      <alignment horizontal="center"/>
    </xf>
    <xf numFmtId="0" fontId="9" fillId="0" borderId="33" xfId="63" applyFont="1" applyBorder="1">
      <alignment/>
      <protection/>
    </xf>
    <xf numFmtId="0" fontId="9" fillId="0" borderId="52" xfId="63" applyFont="1" applyBorder="1">
      <alignment/>
      <protection/>
    </xf>
    <xf numFmtId="0" fontId="13" fillId="0" borderId="10" xfId="63" applyFont="1" applyBorder="1" applyAlignment="1">
      <alignment horizontal="left" vertical="center"/>
      <protection/>
    </xf>
    <xf numFmtId="0" fontId="55" fillId="0" borderId="21" xfId="0" applyFont="1" applyFill="1" applyBorder="1" applyAlignment="1">
      <alignment vertical="center" wrapText="1"/>
    </xf>
    <xf numFmtId="0" fontId="117" fillId="0" borderId="22" xfId="0" applyFont="1" applyFill="1" applyBorder="1" applyAlignment="1">
      <alignment horizontal="center" vertical="center" wrapText="1"/>
    </xf>
    <xf numFmtId="0" fontId="16" fillId="33" borderId="0" xfId="63" applyFont="1" applyFill="1" applyAlignment="1">
      <alignment vertical="center"/>
      <protection/>
    </xf>
    <xf numFmtId="0" fontId="25" fillId="0" borderId="37" xfId="63" applyFont="1" applyFill="1" applyBorder="1" applyAlignment="1">
      <alignment vertical="center"/>
      <protection/>
    </xf>
    <xf numFmtId="0" fontId="2" fillId="0" borderId="53" xfId="63" applyFont="1" applyFill="1" applyBorder="1" applyAlignment="1">
      <alignment horizontal="center" vertical="center" wrapText="1"/>
      <protection/>
    </xf>
    <xf numFmtId="0" fontId="13" fillId="0" borderId="31" xfId="0" applyFont="1" applyFill="1" applyBorder="1" applyAlignment="1">
      <alignment/>
    </xf>
    <xf numFmtId="0" fontId="4" fillId="0" borderId="32" xfId="0" applyFont="1" applyFill="1" applyBorder="1" applyAlignment="1">
      <alignment horizontal="left"/>
    </xf>
    <xf numFmtId="0" fontId="4" fillId="0" borderId="32" xfId="0" applyFont="1" applyFill="1" applyBorder="1" applyAlignment="1">
      <alignment/>
    </xf>
    <xf numFmtId="0" fontId="9" fillId="0" borderId="34" xfId="63" applyFont="1" applyFill="1" applyBorder="1">
      <alignment/>
      <protection/>
    </xf>
    <xf numFmtId="0" fontId="57" fillId="0" borderId="20" xfId="0" applyFont="1" applyFill="1" applyBorder="1" applyAlignment="1">
      <alignment horizontal="center" wrapText="1"/>
    </xf>
    <xf numFmtId="0" fontId="57" fillId="0" borderId="33" xfId="0" applyFont="1" applyFill="1" applyBorder="1" applyAlignment="1">
      <alignment horizontal="center"/>
    </xf>
    <xf numFmtId="0" fontId="129" fillId="0" borderId="18" xfId="64" applyFont="1" applyFill="1" applyBorder="1" applyAlignment="1">
      <alignment horizontal="right"/>
      <protection/>
    </xf>
    <xf numFmtId="0" fontId="129" fillId="0" borderId="19" xfId="64" applyFont="1" applyFill="1" applyBorder="1" applyAlignment="1">
      <alignment horizontal="left"/>
      <protection/>
    </xf>
    <xf numFmtId="0" fontId="130" fillId="0" borderId="15" xfId="64" applyFont="1" applyFill="1" applyBorder="1">
      <alignment/>
      <protection/>
    </xf>
    <xf numFmtId="0" fontId="31" fillId="0" borderId="15" xfId="64" applyFont="1" applyFill="1" applyBorder="1" applyAlignment="1">
      <alignment horizontal="center"/>
      <protection/>
    </xf>
    <xf numFmtId="0" fontId="122" fillId="0" borderId="18" xfId="64" applyFont="1" applyFill="1" applyBorder="1" applyAlignment="1">
      <alignment horizontal="right"/>
      <protection/>
    </xf>
    <xf numFmtId="0" fontId="122" fillId="0" borderId="19" xfId="64" applyFont="1" applyFill="1" applyBorder="1" applyAlignment="1">
      <alignment horizontal="left"/>
      <protection/>
    </xf>
    <xf numFmtId="0" fontId="123" fillId="0" borderId="15" xfId="64" applyFont="1" applyFill="1" applyBorder="1">
      <alignment/>
      <protection/>
    </xf>
    <xf numFmtId="0" fontId="31" fillId="0" borderId="15" xfId="64" applyFont="1" applyFill="1" applyBorder="1" applyAlignment="1">
      <alignment horizontal="center" vertical="center"/>
      <protection/>
    </xf>
    <xf numFmtId="0" fontId="18" fillId="0" borderId="18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left"/>
      <protection/>
    </xf>
    <xf numFmtId="0" fontId="30" fillId="0" borderId="15" xfId="64" applyFont="1" applyFill="1" applyBorder="1">
      <alignment/>
      <protection/>
    </xf>
    <xf numFmtId="0" fontId="118" fillId="0" borderId="18" xfId="64" applyFont="1" applyFill="1" applyBorder="1" applyAlignment="1">
      <alignment horizontal="right"/>
      <protection/>
    </xf>
    <xf numFmtId="0" fontId="118" fillId="0" borderId="19" xfId="64" applyFont="1" applyFill="1" applyBorder="1" applyAlignment="1">
      <alignment horizontal="left"/>
      <protection/>
    </xf>
    <xf numFmtId="0" fontId="119" fillId="0" borderId="15" xfId="64" applyFont="1" applyFill="1" applyBorder="1">
      <alignment/>
      <protection/>
    </xf>
    <xf numFmtId="0" fontId="120" fillId="0" borderId="18" xfId="64" applyFont="1" applyFill="1" applyBorder="1" applyAlignment="1">
      <alignment horizontal="right"/>
      <protection/>
    </xf>
    <xf numFmtId="0" fontId="120" fillId="0" borderId="0" xfId="64" applyFont="1" applyFill="1" applyBorder="1" applyAlignment="1">
      <alignment horizontal="left"/>
      <protection/>
    </xf>
    <xf numFmtId="0" fontId="121" fillId="0" borderId="15" xfId="64" applyFont="1" applyFill="1" applyBorder="1">
      <alignment/>
      <protection/>
    </xf>
    <xf numFmtId="0" fontId="120" fillId="0" borderId="15" xfId="64" applyFont="1" applyFill="1" applyBorder="1" applyAlignment="1">
      <alignment horizontal="center"/>
      <protection/>
    </xf>
    <xf numFmtId="0" fontId="58" fillId="0" borderId="39" xfId="0" applyFont="1" applyFill="1" applyBorder="1" applyAlignment="1">
      <alignment wrapText="1"/>
    </xf>
    <xf numFmtId="0" fontId="14" fillId="0" borderId="15" xfId="64" applyFont="1" applyFill="1" applyBorder="1">
      <alignment/>
      <protection/>
    </xf>
    <xf numFmtId="0" fontId="32" fillId="0" borderId="39" xfId="0" applyFont="1" applyFill="1" applyBorder="1" applyAlignment="1">
      <alignment horizontal="center" vertical="center" wrapText="1"/>
    </xf>
    <xf numFmtId="0" fontId="11" fillId="0" borderId="0" xfId="63" applyFont="1">
      <alignment/>
      <protection/>
    </xf>
    <xf numFmtId="0" fontId="59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Alignment="1">
      <alignment horizontal="left"/>
    </xf>
    <xf numFmtId="0" fontId="59" fillId="0" borderId="0" xfId="0" applyFont="1" applyFill="1" applyAlignment="1">
      <alignment horizontal="center"/>
    </xf>
    <xf numFmtId="0" fontId="3" fillId="0" borderId="39" xfId="0" applyFont="1" applyFill="1" applyBorder="1" applyAlignment="1">
      <alignment vertical="center"/>
    </xf>
    <xf numFmtId="0" fontId="133" fillId="35" borderId="39" xfId="0" applyFont="1" applyFill="1" applyBorder="1" applyAlignment="1">
      <alignment vertical="center"/>
    </xf>
    <xf numFmtId="0" fontId="3" fillId="35" borderId="39" xfId="0" applyFont="1" applyFill="1" applyBorder="1" applyAlignment="1">
      <alignment vertical="center"/>
    </xf>
    <xf numFmtId="0" fontId="14" fillId="0" borderId="11" xfId="60" applyFont="1" applyBorder="1" applyAlignment="1">
      <alignment horizontal="center" wrapText="1"/>
      <protection/>
    </xf>
    <xf numFmtId="0" fontId="16" fillId="36" borderId="12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6" fillId="0" borderId="10" xfId="66" applyFont="1" applyFill="1" applyBorder="1" applyAlignment="1">
      <alignment vertical="center"/>
      <protection/>
    </xf>
    <xf numFmtId="0" fontId="2" fillId="0" borderId="35" xfId="66" applyFont="1" applyFill="1" applyBorder="1" applyAlignment="1">
      <alignment vertical="center" wrapText="1"/>
      <protection/>
    </xf>
    <xf numFmtId="0" fontId="2" fillId="0" borderId="37" xfId="66" applyFont="1" applyFill="1" applyBorder="1" applyAlignment="1">
      <alignment vertical="center" wrapText="1"/>
      <protection/>
    </xf>
    <xf numFmtId="0" fontId="25" fillId="0" borderId="10" xfId="66" applyFont="1" applyFill="1" applyBorder="1" applyAlignment="1">
      <alignment horizontal="center" vertical="center" wrapText="1"/>
      <protection/>
    </xf>
    <xf numFmtId="0" fontId="11" fillId="0" borderId="37" xfId="0" applyFont="1" applyBorder="1" applyAlignment="1">
      <alignment horizontal="center" vertical="center"/>
    </xf>
    <xf numFmtId="0" fontId="13" fillId="0" borderId="31" xfId="0" applyFont="1" applyBorder="1" applyAlignment="1">
      <alignment/>
    </xf>
    <xf numFmtId="0" fontId="4" fillId="0" borderId="32" xfId="0" applyFont="1" applyBorder="1" applyAlignment="1">
      <alignment horizontal="left"/>
    </xf>
    <xf numFmtId="0" fontId="4" fillId="0" borderId="32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34" xfId="63" applyFont="1" applyBorder="1">
      <alignment/>
      <protection/>
    </xf>
    <xf numFmtId="0" fontId="7" fillId="0" borderId="0" xfId="72" applyFont="1" applyAlignment="1">
      <alignment horizontal="right"/>
      <protection/>
    </xf>
    <xf numFmtId="0" fontId="23" fillId="0" borderId="0" xfId="72" applyFont="1" applyAlignment="1">
      <alignment horizontal="right"/>
      <protection/>
    </xf>
    <xf numFmtId="0" fontId="6" fillId="0" borderId="0" xfId="72" applyFont="1" applyAlignment="1">
      <alignment horizontal="right"/>
      <protection/>
    </xf>
    <xf numFmtId="0" fontId="118" fillId="0" borderId="18" xfId="61" applyFont="1" applyFill="1" applyBorder="1" applyAlignment="1">
      <alignment horizontal="right"/>
      <protection/>
    </xf>
    <xf numFmtId="0" fontId="118" fillId="0" borderId="19" xfId="61" applyFont="1" applyFill="1" applyBorder="1" applyAlignment="1">
      <alignment horizontal="left"/>
      <protection/>
    </xf>
    <xf numFmtId="0" fontId="119" fillId="0" borderId="15" xfId="61" applyFont="1" applyFill="1" applyBorder="1">
      <alignment/>
      <protection/>
    </xf>
    <xf numFmtId="0" fontId="31" fillId="0" borderId="15" xfId="61" applyFont="1" applyFill="1" applyBorder="1" applyAlignment="1">
      <alignment horizontal="center" vertical="center"/>
      <protection/>
    </xf>
    <xf numFmtId="0" fontId="18" fillId="0" borderId="18" xfId="62" applyFont="1" applyFill="1" applyBorder="1" applyAlignment="1">
      <alignment horizontal="right"/>
      <protection/>
    </xf>
    <xf numFmtId="0" fontId="18" fillId="0" borderId="19" xfId="62" applyFont="1" applyFill="1" applyBorder="1" applyAlignment="1">
      <alignment horizontal="left"/>
      <protection/>
    </xf>
    <xf numFmtId="0" fontId="118" fillId="0" borderId="18" xfId="62" applyFont="1" applyFill="1" applyBorder="1" applyAlignment="1">
      <alignment horizontal="right"/>
      <protection/>
    </xf>
    <xf numFmtId="0" fontId="118" fillId="0" borderId="19" xfId="62" applyFont="1" applyFill="1" applyBorder="1" applyAlignment="1">
      <alignment horizontal="left"/>
      <protection/>
    </xf>
    <xf numFmtId="0" fontId="119" fillId="0" borderId="15" xfId="62" applyFont="1" applyFill="1" applyBorder="1">
      <alignment/>
      <protection/>
    </xf>
    <xf numFmtId="0" fontId="2" fillId="0" borderId="39" xfId="0" applyFont="1" applyFill="1" applyBorder="1" applyAlignment="1">
      <alignment horizontal="right" wrapText="1"/>
    </xf>
    <xf numFmtId="0" fontId="2" fillId="0" borderId="39" xfId="0" applyFont="1" applyFill="1" applyBorder="1" applyAlignment="1">
      <alignment horizontal="left" wrapText="1"/>
    </xf>
    <xf numFmtId="0" fontId="13" fillId="0" borderId="0" xfId="63" applyFont="1" applyAlignment="1">
      <alignment/>
      <protection/>
    </xf>
    <xf numFmtId="0" fontId="2" fillId="0" borderId="39" xfId="0" applyFont="1" applyFill="1" applyBorder="1" applyAlignment="1">
      <alignment wrapText="1"/>
    </xf>
    <xf numFmtId="0" fontId="55" fillId="0" borderId="35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0" fontId="55" fillId="0" borderId="22" xfId="0" applyFont="1" applyFill="1" applyBorder="1" applyAlignment="1">
      <alignment vertical="center" wrapText="1"/>
    </xf>
    <xf numFmtId="0" fontId="55" fillId="0" borderId="35" xfId="63" applyFont="1" applyFill="1" applyBorder="1" applyAlignment="1">
      <alignment vertical="center" wrapText="1"/>
      <protection/>
    </xf>
    <xf numFmtId="0" fontId="55" fillId="0" borderId="22" xfId="63" applyFont="1" applyFill="1" applyBorder="1" applyAlignment="1">
      <alignment vertical="center" wrapText="1"/>
      <protection/>
    </xf>
    <xf numFmtId="0" fontId="25" fillId="0" borderId="46" xfId="63" applyFont="1" applyFill="1" applyBorder="1" applyAlignment="1">
      <alignment horizontal="center" vertical="center"/>
      <protection/>
    </xf>
    <xf numFmtId="0" fontId="14" fillId="36" borderId="26" xfId="60" applyFont="1" applyFill="1" applyBorder="1">
      <alignment/>
      <protection/>
    </xf>
    <xf numFmtId="0" fontId="9" fillId="0" borderId="15" xfId="66" applyFont="1" applyBorder="1" applyAlignment="1">
      <alignment vertical="center"/>
      <protection/>
    </xf>
    <xf numFmtId="0" fontId="16" fillId="36" borderId="15" xfId="67" applyFont="1" applyFill="1" applyBorder="1" applyAlignment="1">
      <alignment vertical="center"/>
      <protection/>
    </xf>
    <xf numFmtId="0" fontId="9" fillId="0" borderId="37" xfId="66" applyFont="1" applyBorder="1" applyAlignment="1">
      <alignment vertical="center"/>
      <protection/>
    </xf>
    <xf numFmtId="0" fontId="14" fillId="36" borderId="15" xfId="60" applyFont="1" applyFill="1" applyBorder="1">
      <alignment/>
      <protection/>
    </xf>
    <xf numFmtId="0" fontId="16" fillId="36" borderId="37" xfId="67" applyFont="1" applyFill="1" applyBorder="1" applyAlignment="1">
      <alignment vertical="center"/>
      <protection/>
    </xf>
    <xf numFmtId="0" fontId="9" fillId="36" borderId="10" xfId="66" applyFont="1" applyFill="1" applyBorder="1" applyAlignment="1">
      <alignment vertical="center"/>
      <protection/>
    </xf>
    <xf numFmtId="0" fontId="116" fillId="0" borderId="26" xfId="63" applyFont="1" applyFill="1" applyBorder="1" applyAlignment="1">
      <alignment vertical="center"/>
      <protection/>
    </xf>
    <xf numFmtId="0" fontId="134" fillId="0" borderId="27" xfId="63" applyFont="1" applyFill="1" applyBorder="1" applyAlignment="1">
      <alignment horizontal="center" vertical="center" wrapText="1"/>
      <protection/>
    </xf>
    <xf numFmtId="0" fontId="13" fillId="0" borderId="37" xfId="0" applyFont="1" applyFill="1" applyBorder="1" applyAlignment="1">
      <alignment vertical="center" wrapText="1"/>
    </xf>
    <xf numFmtId="0" fontId="16" fillId="0" borderId="40" xfId="63" applyFont="1" applyFill="1" applyBorder="1" applyAlignment="1">
      <alignment vertical="center" wrapText="1"/>
      <protection/>
    </xf>
    <xf numFmtId="0" fontId="16" fillId="0" borderId="23" xfId="63" applyFont="1" applyFill="1" applyBorder="1" applyAlignment="1">
      <alignment vertical="center" wrapText="1"/>
      <protection/>
    </xf>
    <xf numFmtId="0" fontId="2" fillId="0" borderId="4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44" fontId="2" fillId="0" borderId="32" xfId="45" applyFont="1" applyFill="1" applyBorder="1" applyAlignment="1">
      <alignment vertical="center" wrapText="1"/>
    </xf>
    <xf numFmtId="44" fontId="2" fillId="0" borderId="0" xfId="45" applyFont="1" applyFill="1" applyBorder="1" applyAlignment="1">
      <alignment vertical="center" wrapText="1"/>
    </xf>
    <xf numFmtId="44" fontId="2" fillId="0" borderId="21" xfId="45" applyFont="1" applyFill="1" applyBorder="1" applyAlignment="1">
      <alignment vertical="center" wrapText="1"/>
    </xf>
    <xf numFmtId="0" fontId="135" fillId="0" borderId="15" xfId="0" applyFont="1" applyFill="1" applyBorder="1" applyAlignment="1">
      <alignment/>
    </xf>
    <xf numFmtId="0" fontId="2" fillId="33" borderId="28" xfId="63" applyFont="1" applyFill="1" applyBorder="1" applyAlignment="1">
      <alignment horizontal="center" vertical="center"/>
      <protection/>
    </xf>
    <xf numFmtId="0" fontId="136" fillId="0" borderId="18" xfId="0" applyFont="1" applyBorder="1" applyAlignment="1">
      <alignment horizontal="right"/>
    </xf>
    <xf numFmtId="0" fontId="136" fillId="0" borderId="0" xfId="0" applyFont="1" applyBorder="1" applyAlignment="1">
      <alignment horizontal="left"/>
    </xf>
    <xf numFmtId="0" fontId="137" fillId="0" borderId="15" xfId="0" applyFont="1" applyBorder="1" applyAlignment="1">
      <alignment/>
    </xf>
    <xf numFmtId="0" fontId="33" fillId="0" borderId="42" xfId="0" applyFont="1" applyBorder="1" applyAlignment="1">
      <alignment horizontal="left"/>
    </xf>
    <xf numFmtId="0" fontId="124" fillId="0" borderId="0" xfId="0" applyFont="1" applyBorder="1" applyAlignment="1">
      <alignment horizontal="left"/>
    </xf>
    <xf numFmtId="0" fontId="138" fillId="0" borderId="38" xfId="0" applyFont="1" applyBorder="1" applyAlignment="1">
      <alignment/>
    </xf>
    <xf numFmtId="0" fontId="122" fillId="0" borderId="0" xfId="0" applyFont="1" applyBorder="1" applyAlignment="1">
      <alignment horizontal="left"/>
    </xf>
    <xf numFmtId="0" fontId="139" fillId="0" borderId="18" xfId="0" applyFont="1" applyBorder="1" applyAlignment="1">
      <alignment horizontal="right"/>
    </xf>
    <xf numFmtId="0" fontId="139" fillId="0" borderId="19" xfId="0" applyFont="1" applyBorder="1" applyAlignment="1">
      <alignment horizontal="left"/>
    </xf>
    <xf numFmtId="0" fontId="140" fillId="0" borderId="15" xfId="0" applyFont="1" applyBorder="1" applyAlignment="1">
      <alignment/>
    </xf>
    <xf numFmtId="0" fontId="45" fillId="0" borderId="1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36" fillId="0" borderId="19" xfId="0" applyFont="1" applyBorder="1" applyAlignment="1">
      <alignment horizontal="left"/>
    </xf>
    <xf numFmtId="0" fontId="16" fillId="0" borderId="35" xfId="63" applyFont="1" applyFill="1" applyBorder="1" applyAlignment="1">
      <alignment horizontal="center" vertical="center" wrapText="1"/>
      <protection/>
    </xf>
    <xf numFmtId="0" fontId="16" fillId="0" borderId="15" xfId="63" applyFont="1" applyFill="1" applyBorder="1" applyAlignment="1">
      <alignment horizontal="center" vertical="center"/>
      <protection/>
    </xf>
    <xf numFmtId="0" fontId="16" fillId="0" borderId="26" xfId="63" applyFont="1" applyFill="1" applyBorder="1" applyAlignment="1">
      <alignment horizontal="center" vertical="center"/>
      <protection/>
    </xf>
    <xf numFmtId="0" fontId="25" fillId="0" borderId="25" xfId="63" applyFont="1" applyFill="1" applyBorder="1" applyAlignment="1">
      <alignment horizontal="center" vertical="center"/>
      <protection/>
    </xf>
    <xf numFmtId="0" fontId="25" fillId="0" borderId="54" xfId="63" applyFont="1" applyFill="1" applyBorder="1" applyAlignment="1">
      <alignment horizontal="center" vertical="center"/>
      <protection/>
    </xf>
    <xf numFmtId="0" fontId="9" fillId="0" borderId="0" xfId="63" applyFont="1" applyFill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16" fillId="0" borderId="0" xfId="63" applyFont="1" applyFill="1" applyAlignment="1">
      <alignment horizontal="center"/>
      <protection/>
    </xf>
    <xf numFmtId="0" fontId="11" fillId="0" borderId="0" xfId="63" applyFont="1" applyAlignment="1">
      <alignment horizontal="center"/>
      <protection/>
    </xf>
    <xf numFmtId="0" fontId="25" fillId="0" borderId="0" xfId="63" applyFont="1" applyFill="1" applyAlignment="1">
      <alignment horizontal="center"/>
      <protection/>
    </xf>
    <xf numFmtId="0" fontId="16" fillId="0" borderId="41" xfId="63" applyFont="1" applyFill="1" applyBorder="1" applyAlignment="1">
      <alignment horizontal="center" vertical="center" wrapText="1"/>
      <protection/>
    </xf>
    <xf numFmtId="0" fontId="16" fillId="0" borderId="38" xfId="63" applyFont="1" applyFill="1" applyBorder="1" applyAlignment="1">
      <alignment horizontal="center" vertical="center" wrapText="1"/>
      <protection/>
    </xf>
    <xf numFmtId="0" fontId="16" fillId="0" borderId="15" xfId="63" applyFont="1" applyFill="1" applyBorder="1" applyAlignment="1">
      <alignment horizontal="center" vertical="center" wrapText="1"/>
      <protection/>
    </xf>
    <xf numFmtId="0" fontId="16" fillId="0" borderId="22" xfId="63" applyFont="1" applyFill="1" applyBorder="1" applyAlignment="1">
      <alignment horizontal="center" vertical="center" wrapText="1"/>
      <protection/>
    </xf>
    <xf numFmtId="0" fontId="16" fillId="0" borderId="10" xfId="63" applyFont="1" applyFill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5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5" fillId="0" borderId="58" xfId="63" applyFont="1" applyFill="1" applyBorder="1" applyAlignment="1">
      <alignment horizontal="center" vertical="center"/>
      <protection/>
    </xf>
    <xf numFmtId="0" fontId="25" fillId="0" borderId="59" xfId="63" applyFont="1" applyFill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59" xfId="63" applyFont="1" applyFill="1" applyBorder="1" applyAlignment="1">
      <alignment horizontal="center" vertical="center" wrapText="1"/>
      <protection/>
    </xf>
    <xf numFmtId="0" fontId="16" fillId="0" borderId="0" xfId="63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center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6" fillId="0" borderId="0" xfId="63" applyFont="1" applyFill="1" applyBorder="1" applyAlignment="1">
      <alignment horizontal="center"/>
      <protection/>
    </xf>
    <xf numFmtId="0" fontId="25" fillId="0" borderId="35" xfId="63" applyFont="1" applyFill="1" applyBorder="1" applyAlignment="1">
      <alignment horizontal="center" vertical="center" wrapText="1"/>
      <protection/>
    </xf>
    <xf numFmtId="0" fontId="25" fillId="0" borderId="15" xfId="63" applyFont="1" applyFill="1" applyBorder="1" applyAlignment="1">
      <alignment horizontal="center" vertical="center"/>
      <protection/>
    </xf>
    <xf numFmtId="44" fontId="2" fillId="0" borderId="35" xfId="45" applyFont="1" applyFill="1" applyBorder="1" applyAlignment="1">
      <alignment horizontal="center" vertical="center" wrapText="1"/>
    </xf>
    <xf numFmtId="44" fontId="2" fillId="0" borderId="15" xfId="45" applyFont="1" applyFill="1" applyBorder="1" applyAlignment="1">
      <alignment horizontal="center" vertical="center" wrapText="1"/>
    </xf>
    <xf numFmtId="44" fontId="2" fillId="0" borderId="37" xfId="45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6" fillId="0" borderId="26" xfId="63" applyFont="1" applyFill="1" applyBorder="1" applyAlignment="1">
      <alignment horizontal="center" vertical="center" wrapText="1"/>
      <protection/>
    </xf>
    <xf numFmtId="0" fontId="96" fillId="0" borderId="15" xfId="0" applyFont="1" applyFill="1" applyBorder="1" applyAlignment="1">
      <alignment/>
    </xf>
    <xf numFmtId="0" fontId="96" fillId="0" borderId="22" xfId="0" applyFont="1" applyFill="1" applyBorder="1" applyAlignment="1">
      <alignment/>
    </xf>
    <xf numFmtId="44" fontId="2" fillId="0" borderId="22" xfId="45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4" fontId="2" fillId="0" borderId="35" xfId="47" applyFont="1" applyFill="1" applyBorder="1" applyAlignment="1">
      <alignment horizontal="center" vertical="center" wrapText="1"/>
    </xf>
    <xf numFmtId="44" fontId="2" fillId="0" borderId="15" xfId="47" applyFont="1" applyFill="1" applyBorder="1" applyAlignment="1">
      <alignment horizontal="center" vertical="center" wrapText="1"/>
    </xf>
    <xf numFmtId="44" fontId="2" fillId="0" borderId="22" xfId="47" applyFont="1" applyFill="1" applyBorder="1" applyAlignment="1">
      <alignment horizontal="center" vertical="center" wrapText="1"/>
    </xf>
    <xf numFmtId="0" fontId="25" fillId="0" borderId="15" xfId="63" applyFont="1" applyFill="1" applyBorder="1" applyAlignment="1">
      <alignment horizontal="center" vertical="center" wrapText="1"/>
      <protection/>
    </xf>
    <xf numFmtId="0" fontId="25" fillId="0" borderId="22" xfId="63" applyFont="1" applyFill="1" applyBorder="1" applyAlignment="1">
      <alignment horizontal="center" vertical="center" wrapText="1"/>
      <protection/>
    </xf>
    <xf numFmtId="0" fontId="55" fillId="0" borderId="35" xfId="63" applyFont="1" applyFill="1" applyBorder="1" applyAlignment="1">
      <alignment horizontal="center" vertical="center" wrapText="1"/>
      <protection/>
    </xf>
    <xf numFmtId="0" fontId="55" fillId="0" borderId="15" xfId="63" applyFont="1" applyFill="1" applyBorder="1" applyAlignment="1">
      <alignment horizontal="center" vertical="center" wrapText="1"/>
      <protection/>
    </xf>
    <xf numFmtId="0" fontId="2" fillId="0" borderId="37" xfId="0" applyFont="1" applyFill="1" applyBorder="1" applyAlignment="1">
      <alignment horizontal="center" vertical="center" wrapText="1"/>
    </xf>
    <xf numFmtId="0" fontId="25" fillId="0" borderId="26" xfId="63" applyFont="1" applyFill="1" applyBorder="1" applyAlignment="1">
      <alignment horizontal="center" vertical="center" wrapText="1"/>
      <protection/>
    </xf>
    <xf numFmtId="0" fontId="2" fillId="0" borderId="35" xfId="63" applyFont="1" applyFill="1" applyBorder="1" applyAlignment="1">
      <alignment horizontal="center" vertical="center" wrapText="1"/>
      <protection/>
    </xf>
    <xf numFmtId="0" fontId="2" fillId="0" borderId="15" xfId="63" applyFont="1" applyFill="1" applyBorder="1" applyAlignment="1">
      <alignment horizontal="center" vertical="center" wrapText="1"/>
      <protection/>
    </xf>
    <xf numFmtId="0" fontId="116" fillId="0" borderId="26" xfId="63" applyFont="1" applyFill="1" applyBorder="1" applyAlignment="1">
      <alignment horizontal="center" vertical="center" wrapText="1"/>
      <protection/>
    </xf>
    <xf numFmtId="0" fontId="98" fillId="0" borderId="15" xfId="0" applyFont="1" applyFill="1" applyBorder="1" applyAlignment="1">
      <alignment/>
    </xf>
    <xf numFmtId="0" fontId="98" fillId="0" borderId="22" xfId="0" applyFont="1" applyFill="1" applyBorder="1" applyAlignment="1">
      <alignment/>
    </xf>
    <xf numFmtId="0" fontId="13" fillId="0" borderId="3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6" fillId="0" borderId="38" xfId="63" applyFont="1" applyFill="1" applyBorder="1" applyAlignment="1">
      <alignment horizontal="center" vertical="center"/>
      <protection/>
    </xf>
    <xf numFmtId="0" fontId="16" fillId="0" borderId="48" xfId="63" applyFont="1" applyFill="1" applyBorder="1" applyAlignment="1">
      <alignment horizontal="center" vertical="center"/>
      <protection/>
    </xf>
    <xf numFmtId="0" fontId="16" fillId="0" borderId="41" xfId="63" applyFont="1" applyFill="1" applyBorder="1" applyAlignment="1">
      <alignment horizontal="center" vertical="center"/>
      <protection/>
    </xf>
    <xf numFmtId="0" fontId="18" fillId="0" borderId="41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6" fillId="0" borderId="40" xfId="63" applyFont="1" applyFill="1" applyBorder="1" applyAlignment="1">
      <alignment horizontal="center" vertical="center" wrapText="1"/>
      <protection/>
    </xf>
    <xf numFmtId="0" fontId="16" fillId="0" borderId="19" xfId="63" applyFont="1" applyFill="1" applyBorder="1" applyAlignment="1">
      <alignment horizontal="center" vertical="center" wrapText="1"/>
      <protection/>
    </xf>
    <xf numFmtId="0" fontId="16" fillId="0" borderId="23" xfId="63" applyFont="1" applyFill="1" applyBorder="1" applyAlignment="1">
      <alignment horizontal="center" vertical="center" wrapText="1"/>
      <protection/>
    </xf>
    <xf numFmtId="0" fontId="13" fillId="0" borderId="28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55" fillId="0" borderId="3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16" fillId="0" borderId="35" xfId="63" applyFont="1" applyFill="1" applyBorder="1" applyAlignment="1">
      <alignment horizontal="center" vertical="center"/>
      <protection/>
    </xf>
    <xf numFmtId="0" fontId="13" fillId="0" borderId="55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63" applyFont="1" applyFill="1" applyBorder="1" applyAlignment="1">
      <alignment horizontal="center" vertical="center" wrapText="1"/>
      <protection/>
    </xf>
    <xf numFmtId="0" fontId="16" fillId="0" borderId="40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16" fillId="0" borderId="23" xfId="63" applyFont="1" applyFill="1" applyBorder="1" applyAlignment="1">
      <alignment horizontal="center" vertical="center"/>
      <protection/>
    </xf>
    <xf numFmtId="0" fontId="141" fillId="0" borderId="35" xfId="0" applyFont="1" applyFill="1" applyBorder="1" applyAlignment="1">
      <alignment horizontal="center" vertical="center" wrapText="1"/>
    </xf>
    <xf numFmtId="0" fontId="141" fillId="0" borderId="15" xfId="0" applyFont="1" applyFill="1" applyBorder="1" applyAlignment="1">
      <alignment horizontal="center" vertical="center" wrapText="1"/>
    </xf>
    <xf numFmtId="0" fontId="141" fillId="0" borderId="22" xfId="0" applyFont="1" applyFill="1" applyBorder="1" applyAlignment="1">
      <alignment horizontal="center" vertical="center" wrapText="1"/>
    </xf>
    <xf numFmtId="0" fontId="117" fillId="0" borderId="35" xfId="63" applyFont="1" applyFill="1" applyBorder="1" applyAlignment="1">
      <alignment horizontal="center" vertical="center" wrapText="1"/>
      <protection/>
    </xf>
    <xf numFmtId="0" fontId="117" fillId="0" borderId="15" xfId="63" applyFont="1" applyFill="1" applyBorder="1" applyAlignment="1">
      <alignment horizontal="center" vertical="center" wrapText="1"/>
      <protection/>
    </xf>
    <xf numFmtId="0" fontId="117" fillId="0" borderId="22" xfId="63" applyFont="1" applyFill="1" applyBorder="1" applyAlignment="1">
      <alignment horizontal="center" vertical="center" wrapText="1"/>
      <protection/>
    </xf>
    <xf numFmtId="0" fontId="55" fillId="0" borderId="41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9" fillId="0" borderId="0" xfId="63" applyFont="1" applyAlignment="1">
      <alignment horizontal="center"/>
      <protection/>
    </xf>
    <xf numFmtId="0" fontId="11" fillId="0" borderId="58" xfId="63" applyFont="1" applyFill="1" applyBorder="1" applyAlignment="1">
      <alignment horizontal="center" vertical="center"/>
      <protection/>
    </xf>
    <xf numFmtId="0" fontId="11" fillId="0" borderId="59" xfId="63" applyFont="1" applyFill="1" applyBorder="1" applyAlignment="1">
      <alignment horizontal="center" vertical="center"/>
      <protection/>
    </xf>
    <xf numFmtId="0" fontId="13" fillId="0" borderId="55" xfId="0" applyFont="1" applyFill="1" applyBorder="1" applyAlignment="1">
      <alignment horizontal="center"/>
    </xf>
    <xf numFmtId="0" fontId="13" fillId="0" borderId="56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25" xfId="63" applyFont="1" applyFill="1" applyBorder="1" applyAlignment="1">
      <alignment horizontal="center" vertical="center"/>
      <protection/>
    </xf>
    <xf numFmtId="0" fontId="11" fillId="0" borderId="54" xfId="63" applyFont="1" applyFill="1" applyBorder="1" applyAlignment="1">
      <alignment horizontal="center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26" xfId="63" applyFont="1" applyFill="1" applyBorder="1" applyAlignment="1">
      <alignment horizontal="center" vertical="center"/>
      <protection/>
    </xf>
    <xf numFmtId="0" fontId="55" fillId="0" borderId="58" xfId="0" applyFont="1" applyFill="1" applyBorder="1" applyAlignment="1">
      <alignment horizontal="center" vertical="center" wrapText="1"/>
    </xf>
    <xf numFmtId="0" fontId="9" fillId="0" borderId="35" xfId="63" applyFont="1" applyFill="1" applyBorder="1" applyAlignment="1">
      <alignment horizontal="center" vertical="center" wrapText="1"/>
      <protection/>
    </xf>
    <xf numFmtId="0" fontId="9" fillId="0" borderId="15" xfId="63" applyFont="1" applyFill="1" applyBorder="1" applyAlignment="1">
      <alignment horizontal="center" vertical="center" wrapText="1"/>
      <protection/>
    </xf>
    <xf numFmtId="0" fontId="9" fillId="0" borderId="22" xfId="63" applyFont="1" applyFill="1" applyBorder="1" applyAlignment="1">
      <alignment horizontal="center" vertical="center" wrapText="1"/>
      <protection/>
    </xf>
    <xf numFmtId="0" fontId="9" fillId="0" borderId="35" xfId="63" applyFont="1" applyBorder="1" applyAlignment="1">
      <alignment horizontal="center" vertical="center"/>
      <protection/>
    </xf>
    <xf numFmtId="0" fontId="9" fillId="0" borderId="15" xfId="63" applyFont="1" applyBorder="1" applyAlignment="1">
      <alignment horizontal="center" vertical="center"/>
      <protection/>
    </xf>
    <xf numFmtId="0" fontId="9" fillId="0" borderId="22" xfId="63" applyFont="1" applyBorder="1" applyAlignment="1">
      <alignment horizontal="center" vertical="center"/>
      <protection/>
    </xf>
    <xf numFmtId="0" fontId="9" fillId="0" borderId="15" xfId="63" applyFont="1" applyFill="1" applyBorder="1" applyAlignment="1">
      <alignment horizontal="center" vertical="center"/>
      <protection/>
    </xf>
    <xf numFmtId="0" fontId="117" fillId="0" borderId="26" xfId="0" applyFont="1" applyFill="1" applyBorder="1" applyAlignment="1">
      <alignment horizontal="center" vertical="center" wrapText="1"/>
    </xf>
    <xf numFmtId="0" fontId="117" fillId="0" borderId="15" xfId="0" applyFont="1" applyFill="1" applyBorder="1" applyAlignment="1">
      <alignment horizontal="center" vertical="center" wrapText="1"/>
    </xf>
    <xf numFmtId="0" fontId="117" fillId="0" borderId="22" xfId="0" applyFont="1" applyFill="1" applyBorder="1" applyAlignment="1">
      <alignment horizontal="center" vertical="center" wrapText="1"/>
    </xf>
    <xf numFmtId="0" fontId="9" fillId="0" borderId="35" xfId="63" applyFont="1" applyBorder="1" applyAlignment="1">
      <alignment horizontal="center" vertical="center" wrapText="1"/>
      <protection/>
    </xf>
    <xf numFmtId="0" fontId="11" fillId="0" borderId="58" xfId="63" applyFont="1" applyBorder="1" applyAlignment="1">
      <alignment horizontal="center" vertical="center"/>
      <protection/>
    </xf>
    <xf numFmtId="0" fontId="11" fillId="0" borderId="59" xfId="63" applyFont="1" applyBorder="1" applyAlignment="1">
      <alignment horizontal="center" vertical="center"/>
      <protection/>
    </xf>
    <xf numFmtId="0" fontId="11" fillId="0" borderId="25" xfId="63" applyFont="1" applyBorder="1" applyAlignment="1">
      <alignment horizontal="center" vertical="center"/>
      <protection/>
    </xf>
    <xf numFmtId="0" fontId="11" fillId="0" borderId="54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26" xfId="63" applyFont="1" applyBorder="1" applyAlignment="1">
      <alignment horizontal="center" vertical="center"/>
      <protection/>
    </xf>
    <xf numFmtId="0" fontId="20" fillId="0" borderId="10" xfId="60" applyFont="1" applyBorder="1" applyAlignment="1">
      <alignment horizontal="right"/>
      <protection/>
    </xf>
    <xf numFmtId="0" fontId="18" fillId="0" borderId="10" xfId="60" applyFont="1" applyBorder="1" applyAlignment="1">
      <alignment horizontal="center" vertical="center" wrapText="1"/>
      <protection/>
    </xf>
    <xf numFmtId="0" fontId="2" fillId="0" borderId="41" xfId="63" applyFont="1" applyFill="1" applyBorder="1" applyAlignment="1">
      <alignment horizontal="center" vertical="center" wrapText="1"/>
      <protection/>
    </xf>
    <xf numFmtId="0" fontId="2" fillId="0" borderId="38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1" fillId="0" borderId="38" xfId="63" applyFont="1" applyFill="1" applyBorder="1" applyAlignment="1">
      <alignment horizontal="center"/>
      <protection/>
    </xf>
    <xf numFmtId="0" fontId="11" fillId="0" borderId="0" xfId="63" applyFont="1" applyFill="1" applyAlignment="1">
      <alignment horizontal="center"/>
      <protection/>
    </xf>
    <xf numFmtId="0" fontId="20" fillId="0" borderId="10" xfId="60" applyFont="1" applyFill="1" applyBorder="1" applyAlignment="1">
      <alignment horizontal="right"/>
      <protection/>
    </xf>
    <xf numFmtId="0" fontId="18" fillId="0" borderId="10" xfId="60" applyFont="1" applyFill="1" applyBorder="1" applyAlignment="1">
      <alignment horizontal="center" vertical="center" wrapText="1"/>
      <protection/>
    </xf>
    <xf numFmtId="0" fontId="11" fillId="0" borderId="38" xfId="63" applyFont="1" applyBorder="1" applyAlignment="1">
      <alignment horizontal="center"/>
      <protection/>
    </xf>
    <xf numFmtId="0" fontId="20" fillId="0" borderId="25" xfId="60" applyFont="1" applyBorder="1" applyAlignment="1">
      <alignment horizontal="right"/>
      <protection/>
    </xf>
    <xf numFmtId="0" fontId="20" fillId="0" borderId="54" xfId="60" applyFont="1" applyBorder="1" applyAlignment="1">
      <alignment horizontal="right"/>
      <protection/>
    </xf>
    <xf numFmtId="0" fontId="20" fillId="0" borderId="53" xfId="60" applyFont="1" applyBorder="1" applyAlignment="1">
      <alignment horizontal="right"/>
      <protection/>
    </xf>
    <xf numFmtId="0" fontId="9" fillId="0" borderId="38" xfId="63" applyFont="1" applyBorder="1" applyAlignment="1">
      <alignment horizontal="center"/>
      <protection/>
    </xf>
    <xf numFmtId="0" fontId="2" fillId="0" borderId="2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8" xfId="59"/>
    <cellStyle name="Normal 2" xfId="60"/>
    <cellStyle name="Normal 28" xfId="61"/>
    <cellStyle name="Normal 29" xfId="62"/>
    <cellStyle name="Normal 3" xfId="63"/>
    <cellStyle name="Normal 3 2" xfId="64"/>
    <cellStyle name="Normal 3 2 2" xfId="65"/>
    <cellStyle name="Normal 3 3" xfId="66"/>
    <cellStyle name="Normal 3 3 2" xfId="67"/>
    <cellStyle name="Normal 33" xfId="68"/>
    <cellStyle name="Normal 4" xfId="69"/>
    <cellStyle name="Normal 5" xfId="70"/>
    <cellStyle name="Normal 8" xfId="71"/>
    <cellStyle name="Normal_BANGDIEM" xfId="72"/>
    <cellStyle name="Normal_in bang diem2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K9" sqref="K9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17.8515625" style="47" customWidth="1"/>
    <col min="8" max="8" width="19.28125" style="47" customWidth="1"/>
    <col min="9" max="9" width="16.00390625" style="47" customWidth="1"/>
    <col min="10" max="10" width="16.710937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89" customFormat="1" ht="18.75">
      <c r="A1" s="502" t="s">
        <v>3</v>
      </c>
      <c r="B1" s="502"/>
      <c r="C1" s="502"/>
      <c r="D1" s="502"/>
      <c r="E1" s="503" t="s">
        <v>53</v>
      </c>
      <c r="F1" s="503"/>
      <c r="G1" s="503"/>
      <c r="H1" s="503"/>
      <c r="I1" s="503"/>
      <c r="J1" s="503"/>
      <c r="L1" s="90">
        <v>41127</v>
      </c>
    </row>
    <row r="2" spans="1:10" ht="15.75">
      <c r="A2" s="504" t="s">
        <v>4</v>
      </c>
      <c r="B2" s="504"/>
      <c r="C2" s="504"/>
      <c r="D2" s="504"/>
      <c r="E2" s="505" t="s">
        <v>88</v>
      </c>
      <c r="F2" s="505"/>
      <c r="G2" s="505"/>
      <c r="H2" s="505"/>
      <c r="I2" s="505"/>
      <c r="J2" s="505"/>
    </row>
    <row r="3" spans="1:10" ht="15.75">
      <c r="A3" s="506" t="s">
        <v>5</v>
      </c>
      <c r="B3" s="506"/>
      <c r="C3" s="506"/>
      <c r="D3" s="506"/>
      <c r="E3" s="506" t="s">
        <v>123</v>
      </c>
      <c r="F3" s="506"/>
      <c r="G3" s="506"/>
      <c r="H3" s="506"/>
      <c r="I3" s="506"/>
      <c r="J3" s="506"/>
    </row>
    <row r="4" spans="2:10" s="89" customFormat="1" ht="18.75">
      <c r="B4" s="88"/>
      <c r="C4" s="88"/>
      <c r="F4" s="91" t="s">
        <v>36</v>
      </c>
      <c r="G4" s="92">
        <f>'K16CMUTTT'!G4</f>
        <v>23</v>
      </c>
      <c r="H4" s="93">
        <f>$L$1+($G$4-1)*7</f>
        <v>41281</v>
      </c>
      <c r="J4" s="89">
        <v>21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0" s="26" customFormat="1" ht="22.5" customHeight="1">
      <c r="A6" s="499" t="s">
        <v>1</v>
      </c>
      <c r="B6" s="54">
        <v>1</v>
      </c>
      <c r="C6" s="54" t="s">
        <v>15</v>
      </c>
      <c r="D6" s="497"/>
      <c r="E6" s="527"/>
      <c r="F6" s="507"/>
      <c r="H6" s="497" t="s">
        <v>307</v>
      </c>
      <c r="J6" s="530"/>
    </row>
    <row r="7" spans="1:10" s="26" customFormat="1" ht="24" customHeight="1">
      <c r="A7" s="498"/>
      <c r="B7" s="56">
        <v>2</v>
      </c>
      <c r="C7" s="56" t="s">
        <v>16</v>
      </c>
      <c r="D7" s="509"/>
      <c r="E7" s="528"/>
      <c r="F7" s="508"/>
      <c r="H7" s="498"/>
      <c r="J7" s="531"/>
    </row>
    <row r="8" spans="1:10" s="26" customFormat="1" ht="24" customHeight="1">
      <c r="A8" s="498"/>
      <c r="B8" s="56">
        <v>3</v>
      </c>
      <c r="C8" s="56" t="s">
        <v>17</v>
      </c>
      <c r="D8" s="509"/>
      <c r="E8" s="528"/>
      <c r="F8" s="508"/>
      <c r="H8" s="498"/>
      <c r="J8" s="531"/>
    </row>
    <row r="9" spans="1:10" s="26" customFormat="1" ht="30" customHeight="1" thickBot="1">
      <c r="A9" s="498"/>
      <c r="B9" s="57">
        <v>4</v>
      </c>
      <c r="C9" s="57" t="s">
        <v>18</v>
      </c>
      <c r="D9" s="509"/>
      <c r="E9" s="528"/>
      <c r="F9" s="508"/>
      <c r="H9" s="79" t="s">
        <v>378</v>
      </c>
      <c r="I9" s="152"/>
      <c r="J9" s="531"/>
    </row>
    <row r="10" spans="1:10" s="26" customFormat="1" ht="24.75" customHeight="1" hidden="1" thickBot="1">
      <c r="A10" s="498"/>
      <c r="B10" s="56">
        <v>5</v>
      </c>
      <c r="C10" s="57" t="s">
        <v>19</v>
      </c>
      <c r="D10" s="263"/>
      <c r="E10" s="272"/>
      <c r="F10" s="231"/>
      <c r="G10" s="232"/>
      <c r="H10" s="22"/>
      <c r="I10" s="234"/>
      <c r="J10" s="531"/>
    </row>
    <row r="11" spans="1:9" s="26" customFormat="1" ht="22.5" customHeight="1" thickBot="1">
      <c r="A11" s="498"/>
      <c r="B11" s="500" t="s">
        <v>20</v>
      </c>
      <c r="C11" s="501"/>
      <c r="D11" s="58"/>
      <c r="E11" s="268"/>
      <c r="F11" s="60"/>
      <c r="G11" s="76"/>
      <c r="H11" s="60" t="s">
        <v>313</v>
      </c>
      <c r="I11" s="58"/>
    </row>
    <row r="12" spans="1:10" s="26" customFormat="1" ht="30" customHeight="1">
      <c r="A12" s="511" t="s">
        <v>2</v>
      </c>
      <c r="B12" s="54">
        <v>1</v>
      </c>
      <c r="C12" s="54" t="s">
        <v>21</v>
      </c>
      <c r="D12" s="26" t="s">
        <v>386</v>
      </c>
      <c r="E12" s="237"/>
      <c r="F12" s="26" t="s">
        <v>386</v>
      </c>
      <c r="G12" s="78" t="s">
        <v>315</v>
      </c>
      <c r="H12" s="497"/>
      <c r="I12" s="497" t="s">
        <v>384</v>
      </c>
      <c r="J12" s="237"/>
    </row>
    <row r="13" spans="1:10" s="26" customFormat="1" ht="32.25" customHeight="1">
      <c r="A13" s="511"/>
      <c r="B13" s="56">
        <v>2</v>
      </c>
      <c r="C13" s="56" t="s">
        <v>22</v>
      </c>
      <c r="D13" s="26" t="s">
        <v>322</v>
      </c>
      <c r="E13" s="239"/>
      <c r="F13" s="26" t="s">
        <v>322</v>
      </c>
      <c r="G13" s="79" t="s">
        <v>317</v>
      </c>
      <c r="H13" s="509"/>
      <c r="I13" s="498"/>
      <c r="J13" s="530"/>
    </row>
    <row r="14" spans="1:10" s="26" customFormat="1" ht="24.75" customHeight="1" thickBot="1">
      <c r="A14" s="511"/>
      <c r="B14" s="56">
        <v>3</v>
      </c>
      <c r="C14" s="56" t="s">
        <v>23</v>
      </c>
      <c r="D14" s="239"/>
      <c r="E14" s="239"/>
      <c r="G14" s="79" t="s">
        <v>319</v>
      </c>
      <c r="H14" s="509"/>
      <c r="I14" s="526"/>
      <c r="J14" s="531"/>
    </row>
    <row r="15" spans="1:10" s="26" customFormat="1" ht="30.75" customHeight="1" thickBot="1">
      <c r="A15" s="511"/>
      <c r="B15" s="56">
        <v>4</v>
      </c>
      <c r="C15" s="56" t="s">
        <v>24</v>
      </c>
      <c r="D15" s="238"/>
      <c r="E15" s="80"/>
      <c r="F15" s="113"/>
      <c r="G15" s="252"/>
      <c r="H15" s="269"/>
      <c r="I15" s="230"/>
      <c r="J15" s="233"/>
    </row>
    <row r="16" spans="1:10" s="26" customFormat="1" ht="27" customHeight="1" thickBot="1">
      <c r="A16" s="499"/>
      <c r="B16" s="524" t="s">
        <v>20</v>
      </c>
      <c r="C16" s="525"/>
      <c r="D16" s="62"/>
      <c r="E16" s="27"/>
      <c r="F16" s="27"/>
      <c r="G16" s="27" t="s">
        <v>297</v>
      </c>
      <c r="H16" s="180"/>
      <c r="I16" s="27" t="s">
        <v>385</v>
      </c>
      <c r="J16" s="25"/>
    </row>
    <row r="17" spans="1:10" s="26" customFormat="1" ht="29.25" customHeight="1">
      <c r="A17" s="511" t="s">
        <v>95</v>
      </c>
      <c r="B17" s="54">
        <v>1</v>
      </c>
      <c r="C17" s="54" t="s">
        <v>96</v>
      </c>
      <c r="D17" s="497"/>
      <c r="E17" s="497"/>
      <c r="F17" s="497"/>
      <c r="G17" s="497"/>
      <c r="H17" s="497"/>
      <c r="I17" s="497"/>
      <c r="J17" s="497"/>
    </row>
    <row r="18" spans="1:10" s="26" customFormat="1" ht="31.5" customHeight="1">
      <c r="A18" s="511"/>
      <c r="B18" s="56">
        <v>2</v>
      </c>
      <c r="C18" s="56" t="s">
        <v>122</v>
      </c>
      <c r="D18" s="498"/>
      <c r="E18" s="498"/>
      <c r="F18" s="498"/>
      <c r="G18" s="498"/>
      <c r="H18" s="498"/>
      <c r="I18" s="509"/>
      <c r="J18" s="498"/>
    </row>
    <row r="19" spans="1:10" s="26" customFormat="1" ht="36" customHeight="1" thickBot="1">
      <c r="A19" s="511"/>
      <c r="B19" s="56">
        <v>3</v>
      </c>
      <c r="C19" s="56" t="s">
        <v>121</v>
      </c>
      <c r="D19" s="526"/>
      <c r="E19" s="526"/>
      <c r="F19" s="526"/>
      <c r="G19" s="526"/>
      <c r="H19" s="526"/>
      <c r="I19" s="510"/>
      <c r="J19" s="526"/>
    </row>
    <row r="20" spans="1:10" s="26" customFormat="1" ht="30.75" customHeight="1" thickBot="1">
      <c r="A20" s="499"/>
      <c r="B20" s="524" t="s">
        <v>20</v>
      </c>
      <c r="C20" s="525"/>
      <c r="D20" s="62"/>
      <c r="E20" s="62"/>
      <c r="F20" s="62"/>
      <c r="G20" s="62"/>
      <c r="H20" s="62"/>
      <c r="I20" s="62"/>
      <c r="J20" s="261"/>
    </row>
    <row r="21" spans="1:14" ht="13.5" customHeight="1" thickBot="1">
      <c r="A21" s="64"/>
      <c r="B21" s="65"/>
      <c r="C21" s="66"/>
      <c r="D21" s="28"/>
      <c r="E21" s="28"/>
      <c r="F21" s="28"/>
      <c r="G21" s="61"/>
      <c r="K21" s="532"/>
      <c r="L21" s="504"/>
      <c r="M21" s="504"/>
      <c r="N21" s="504"/>
    </row>
    <row r="22" spans="1:7" ht="11.25" customHeight="1">
      <c r="A22" s="514" t="s">
        <v>26</v>
      </c>
      <c r="B22" s="515"/>
      <c r="C22" s="516" t="s">
        <v>27</v>
      </c>
      <c r="D22" s="517"/>
      <c r="E22" s="518"/>
      <c r="F22" s="522" t="s">
        <v>28</v>
      </c>
      <c r="G22" s="29" t="s">
        <v>29</v>
      </c>
    </row>
    <row r="23" spans="1:14" ht="24" thickBot="1">
      <c r="A23" s="67" t="s">
        <v>30</v>
      </c>
      <c r="B23" s="68" t="s">
        <v>31</v>
      </c>
      <c r="C23" s="519"/>
      <c r="D23" s="520"/>
      <c r="E23" s="521"/>
      <c r="F23" s="523"/>
      <c r="G23" s="30"/>
      <c r="H23" s="31"/>
      <c r="I23" s="32" t="str">
        <f ca="1">"Đà Nẵng, ngày "&amp;TEXT(DAY(TODAY()),"00")&amp;" tháng "&amp;TEXT(MONTH(TODAY()),"00")&amp;" năm "&amp;YEAR(TODAY())</f>
        <v>Đà Nẵng, ngày 09 tháng 01 năm 2013</v>
      </c>
      <c r="J23" s="33"/>
      <c r="K23" s="34"/>
      <c r="M23" s="34"/>
      <c r="N23" s="34"/>
    </row>
    <row r="24" spans="1:7" ht="13.5" customHeight="1">
      <c r="A24" s="124" t="s">
        <v>48</v>
      </c>
      <c r="B24" s="125">
        <v>301</v>
      </c>
      <c r="C24" s="126" t="s">
        <v>68</v>
      </c>
      <c r="D24" s="116">
        <v>2</v>
      </c>
      <c r="E24" s="134"/>
      <c r="F24" s="173"/>
      <c r="G24" s="229"/>
    </row>
    <row r="25" spans="1:7" ht="13.5" customHeight="1">
      <c r="A25" s="119" t="s">
        <v>82</v>
      </c>
      <c r="B25" s="120">
        <v>250</v>
      </c>
      <c r="C25" s="129" t="s">
        <v>368</v>
      </c>
      <c r="D25" s="130">
        <v>3</v>
      </c>
      <c r="E25" s="136"/>
      <c r="F25" s="173" t="s">
        <v>195</v>
      </c>
      <c r="G25" s="229"/>
    </row>
    <row r="26" spans="1:7" ht="13.5" customHeight="1">
      <c r="A26" s="119" t="s">
        <v>369</v>
      </c>
      <c r="B26" s="120">
        <v>102</v>
      </c>
      <c r="C26" s="135" t="s">
        <v>370</v>
      </c>
      <c r="D26" s="130">
        <v>4</v>
      </c>
      <c r="E26" s="136" t="s">
        <v>168</v>
      </c>
      <c r="F26" s="179"/>
      <c r="G26" s="235"/>
    </row>
    <row r="27" spans="1:13" ht="13.5" customHeight="1">
      <c r="A27" s="119" t="s">
        <v>51</v>
      </c>
      <c r="B27" s="120">
        <v>403</v>
      </c>
      <c r="C27" s="121" t="s">
        <v>167</v>
      </c>
      <c r="D27" s="310">
        <v>4</v>
      </c>
      <c r="E27" s="311" t="s">
        <v>168</v>
      </c>
      <c r="F27" s="173" t="s">
        <v>196</v>
      </c>
      <c r="G27" s="229"/>
      <c r="H27" s="47" t="s">
        <v>32</v>
      </c>
      <c r="I27" s="504" t="s">
        <v>33</v>
      </c>
      <c r="J27" s="504"/>
      <c r="L27" s="529"/>
      <c r="M27" s="506"/>
    </row>
    <row r="28" spans="1:7" ht="13.5" customHeight="1">
      <c r="A28" s="119" t="s">
        <v>51</v>
      </c>
      <c r="B28" s="120">
        <v>433</v>
      </c>
      <c r="C28" s="121" t="s">
        <v>61</v>
      </c>
      <c r="D28" s="122">
        <v>3</v>
      </c>
      <c r="E28" s="137"/>
      <c r="F28" s="173" t="s">
        <v>371</v>
      </c>
      <c r="G28" s="229"/>
    </row>
    <row r="29" spans="1:8" ht="13.5" customHeight="1">
      <c r="A29" s="119" t="s">
        <v>76</v>
      </c>
      <c r="B29" s="120">
        <v>162</v>
      </c>
      <c r="C29" s="135" t="s">
        <v>166</v>
      </c>
      <c r="D29" s="153">
        <v>3</v>
      </c>
      <c r="E29" s="136"/>
      <c r="F29" s="173"/>
      <c r="G29" s="229"/>
      <c r="H29" s="47" t="s">
        <v>120</v>
      </c>
    </row>
    <row r="30" spans="1:7" ht="12" customHeight="1">
      <c r="A30" s="157" t="s">
        <v>52</v>
      </c>
      <c r="B30" s="158">
        <v>401</v>
      </c>
      <c r="C30" s="159" t="s">
        <v>90</v>
      </c>
      <c r="D30" s="160">
        <v>2</v>
      </c>
      <c r="E30" s="161" t="s">
        <v>78</v>
      </c>
      <c r="F30" s="177"/>
      <c r="G30" s="229"/>
    </row>
    <row r="31" spans="1:7" ht="15.75">
      <c r="A31" s="174"/>
      <c r="B31" s="175"/>
      <c r="C31" s="176"/>
      <c r="D31" s="177"/>
      <c r="E31" s="178"/>
      <c r="F31" s="177"/>
      <c r="G31" s="229"/>
    </row>
    <row r="32" spans="1:7" ht="13.5" customHeight="1">
      <c r="A32" s="35"/>
      <c r="B32" s="38"/>
      <c r="C32" s="36"/>
      <c r="D32" s="37"/>
      <c r="E32" s="37"/>
      <c r="F32" s="69"/>
      <c r="G32" s="70"/>
    </row>
    <row r="33" spans="1:10" ht="13.5" customHeight="1" thickBot="1">
      <c r="A33" s="39"/>
      <c r="B33" s="40"/>
      <c r="C33" s="41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12" t="s">
        <v>35</v>
      </c>
      <c r="B34" s="513"/>
      <c r="C34" s="513"/>
      <c r="D34" s="42"/>
      <c r="E34" s="42"/>
      <c r="F34" s="44">
        <v>19</v>
      </c>
      <c r="G34" s="45"/>
    </row>
    <row r="35" spans="2:3" s="49" customFormat="1" ht="15.75">
      <c r="B35" s="48"/>
      <c r="C35" s="48"/>
    </row>
  </sheetData>
  <sheetProtection/>
  <mergeCells count="35">
    <mergeCell ref="I27:J27"/>
    <mergeCell ref="L27:M27"/>
    <mergeCell ref="M21:N21"/>
    <mergeCell ref="J13:J14"/>
    <mergeCell ref="J6:J10"/>
    <mergeCell ref="I12:I14"/>
    <mergeCell ref="K21:L21"/>
    <mergeCell ref="J17:J19"/>
    <mergeCell ref="B16:C16"/>
    <mergeCell ref="D17:D19"/>
    <mergeCell ref="H17:H19"/>
    <mergeCell ref="G17:G19"/>
    <mergeCell ref="F17:F19"/>
    <mergeCell ref="E6:E9"/>
    <mergeCell ref="D6:D9"/>
    <mergeCell ref="I17:I19"/>
    <mergeCell ref="A12:A16"/>
    <mergeCell ref="H12:H14"/>
    <mergeCell ref="A34:C34"/>
    <mergeCell ref="A22:B22"/>
    <mergeCell ref="C22:E23"/>
    <mergeCell ref="F22:F23"/>
    <mergeCell ref="B20:C20"/>
    <mergeCell ref="A17:A20"/>
    <mergeCell ref="E17:E19"/>
    <mergeCell ref="H6:H8"/>
    <mergeCell ref="A6:A11"/>
    <mergeCell ref="B11:C11"/>
    <mergeCell ref="A1:D1"/>
    <mergeCell ref="E1:J1"/>
    <mergeCell ref="A2:D2"/>
    <mergeCell ref="E2:J2"/>
    <mergeCell ref="A3:D3"/>
    <mergeCell ref="E3:J3"/>
    <mergeCell ref="F6:F9"/>
  </mergeCells>
  <printOptions/>
  <pageMargins left="0.33" right="0.16" top="0.25" bottom="0.2" header="0.2" footer="0.2"/>
  <pageSetup horizontalDpi="600" verticalDpi="600" orientation="landscape" paperSize="9" scale="83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4" width="15.140625" style="0" customWidth="1"/>
    <col min="5" max="5" width="16.57421875" style="0" customWidth="1"/>
    <col min="6" max="7" width="16.28125" style="0" customWidth="1"/>
    <col min="8" max="8" width="16.7109375" style="0" customWidth="1"/>
    <col min="9" max="9" width="16.8515625" style="0" customWidth="1"/>
    <col min="10" max="10" width="15.8515625" style="0" customWidth="1"/>
    <col min="12" max="12" width="11.28125" style="0" bestFit="1" customWidth="1"/>
  </cols>
  <sheetData>
    <row r="1" spans="1:12" s="4" customFormat="1" ht="18.75">
      <c r="A1" s="602" t="s">
        <v>3</v>
      </c>
      <c r="B1" s="602"/>
      <c r="C1" s="602"/>
      <c r="D1" s="602"/>
      <c r="E1" s="503" t="s">
        <v>53</v>
      </c>
      <c r="F1" s="503"/>
      <c r="G1" s="503"/>
      <c r="H1" s="503"/>
      <c r="I1" s="503"/>
      <c r="J1" s="503"/>
      <c r="L1" s="150">
        <v>41127</v>
      </c>
    </row>
    <row r="2" spans="1:10" s="4" customFormat="1" ht="15.75">
      <c r="A2" s="602" t="s">
        <v>4</v>
      </c>
      <c r="B2" s="602"/>
      <c r="C2" s="602"/>
      <c r="D2" s="602"/>
      <c r="E2" s="505" t="s">
        <v>88</v>
      </c>
      <c r="F2" s="505"/>
      <c r="G2" s="505"/>
      <c r="H2" s="505"/>
      <c r="I2" s="505"/>
      <c r="J2" s="505"/>
    </row>
    <row r="3" spans="1:10" s="4" customFormat="1" ht="15.75">
      <c r="A3" s="505" t="s">
        <v>5</v>
      </c>
      <c r="B3" s="505"/>
      <c r="C3" s="505"/>
      <c r="D3" s="505"/>
      <c r="E3" s="505" t="s">
        <v>44</v>
      </c>
      <c r="F3" s="505"/>
      <c r="G3" s="505"/>
      <c r="H3" s="505"/>
      <c r="I3" s="505"/>
      <c r="J3" s="505"/>
    </row>
    <row r="4" spans="2:10" s="4" customFormat="1" ht="18.75">
      <c r="B4" s="3"/>
      <c r="C4" s="3"/>
      <c r="F4" s="5" t="s">
        <v>36</v>
      </c>
      <c r="G4" s="92">
        <f>'K16CMUTTT'!G4</f>
        <v>23</v>
      </c>
      <c r="H4" s="84">
        <f>$L$1+($G$4-1)*7</f>
        <v>41281</v>
      </c>
      <c r="J4" s="4">
        <v>34</v>
      </c>
    </row>
    <row r="5" spans="1:14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236" t="s">
        <v>14</v>
      </c>
      <c r="K5" s="13"/>
      <c r="L5" s="13"/>
      <c r="M5" s="13"/>
      <c r="N5" s="13"/>
    </row>
    <row r="6" spans="1:14" s="9" customFormat="1" ht="24.75" customHeight="1">
      <c r="A6" s="636" t="s">
        <v>1</v>
      </c>
      <c r="B6" s="8">
        <v>1</v>
      </c>
      <c r="C6" s="8" t="s">
        <v>15</v>
      </c>
      <c r="D6" s="294"/>
      <c r="E6" s="78" t="s">
        <v>330</v>
      </c>
      <c r="F6" s="530" t="s">
        <v>305</v>
      </c>
      <c r="G6" s="78" t="s">
        <v>330</v>
      </c>
      <c r="H6" s="639" t="s">
        <v>331</v>
      </c>
      <c r="I6" s="294" t="s">
        <v>382</v>
      </c>
      <c r="J6" s="240"/>
      <c r="K6" s="14"/>
      <c r="L6" s="641"/>
      <c r="M6" s="14"/>
      <c r="N6" s="14"/>
    </row>
    <row r="7" spans="1:14" s="9" customFormat="1" ht="23.25" customHeight="1">
      <c r="A7" s="624"/>
      <c r="B7" s="10">
        <v>2</v>
      </c>
      <c r="C7" s="10" t="s">
        <v>16</v>
      </c>
      <c r="D7" s="114"/>
      <c r="E7" s="186" t="s">
        <v>322</v>
      </c>
      <c r="F7" s="531"/>
      <c r="G7" s="186" t="s">
        <v>322</v>
      </c>
      <c r="H7" s="640"/>
      <c r="I7" s="186" t="s">
        <v>311</v>
      </c>
      <c r="J7" s="242"/>
      <c r="K7" s="14"/>
      <c r="L7" s="641"/>
      <c r="M7" s="14"/>
      <c r="N7" s="14"/>
    </row>
    <row r="8" spans="1:14" s="9" customFormat="1" ht="31.5" customHeight="1">
      <c r="A8" s="624"/>
      <c r="B8" s="10">
        <v>3</v>
      </c>
      <c r="C8" s="10" t="s">
        <v>17</v>
      </c>
      <c r="D8" s="114"/>
      <c r="E8" s="114" t="s">
        <v>333</v>
      </c>
      <c r="F8" s="531"/>
      <c r="G8" s="114" t="s">
        <v>333</v>
      </c>
      <c r="H8" s="640"/>
      <c r="I8" s="296"/>
      <c r="J8" s="243"/>
      <c r="K8" s="14"/>
      <c r="L8" s="642"/>
      <c r="M8" s="14"/>
      <c r="N8" s="14"/>
    </row>
    <row r="9" spans="1:14" s="9" customFormat="1" ht="31.5" customHeight="1" thickBot="1">
      <c r="A9" s="624"/>
      <c r="B9" s="11">
        <v>4</v>
      </c>
      <c r="C9" s="11" t="s">
        <v>18</v>
      </c>
      <c r="D9" s="114"/>
      <c r="E9" s="186" t="s">
        <v>322</v>
      </c>
      <c r="F9" s="80"/>
      <c r="G9" s="186" t="s">
        <v>322</v>
      </c>
      <c r="H9" s="186"/>
      <c r="I9" s="296"/>
      <c r="J9" s="242"/>
      <c r="K9" s="14"/>
      <c r="L9" s="642"/>
      <c r="M9" s="14"/>
      <c r="N9" s="14"/>
    </row>
    <row r="10" spans="1:14" s="9" customFormat="1" ht="31.5" customHeight="1" hidden="1" thickBot="1">
      <c r="A10" s="624"/>
      <c r="B10" s="11">
        <v>4</v>
      </c>
      <c r="C10" s="11" t="s">
        <v>19</v>
      </c>
      <c r="D10" s="113"/>
      <c r="E10" s="113"/>
      <c r="F10" s="113"/>
      <c r="G10" s="113"/>
      <c r="H10" s="113"/>
      <c r="I10" s="113"/>
      <c r="J10" s="242"/>
      <c r="K10" s="14"/>
      <c r="L10" s="14"/>
      <c r="M10" s="14"/>
      <c r="N10" s="14"/>
    </row>
    <row r="11" spans="1:14" s="9" customFormat="1" ht="31.5" customHeight="1" thickBot="1">
      <c r="A11" s="624"/>
      <c r="B11" s="633" t="s">
        <v>20</v>
      </c>
      <c r="C11" s="634"/>
      <c r="D11" s="99"/>
      <c r="E11" s="99" t="s">
        <v>334</v>
      </c>
      <c r="F11" s="99"/>
      <c r="G11" s="99" t="s">
        <v>334</v>
      </c>
      <c r="H11" s="99"/>
      <c r="I11" s="81" t="s">
        <v>137</v>
      </c>
      <c r="J11" s="244"/>
      <c r="K11" s="14"/>
      <c r="L11" s="14"/>
      <c r="M11" s="14"/>
      <c r="N11" s="14"/>
    </row>
    <row r="12" spans="1:14" s="9" customFormat="1" ht="27.75" customHeight="1">
      <c r="A12" s="635" t="s">
        <v>2</v>
      </c>
      <c r="B12" s="8">
        <v>1</v>
      </c>
      <c r="C12" s="8" t="s">
        <v>21</v>
      </c>
      <c r="D12" s="78"/>
      <c r="E12" s="186"/>
      <c r="F12" s="186"/>
      <c r="G12" s="260"/>
      <c r="H12" s="295"/>
      <c r="I12" s="295"/>
      <c r="J12" s="295"/>
      <c r="K12" s="14"/>
      <c r="L12" s="14"/>
      <c r="M12" s="14"/>
      <c r="N12" s="14"/>
    </row>
    <row r="13" spans="1:10" s="9" customFormat="1" ht="27.75" customHeight="1" thickBot="1">
      <c r="A13" s="635"/>
      <c r="B13" s="10">
        <v>2</v>
      </c>
      <c r="C13" s="10" t="s">
        <v>22</v>
      </c>
      <c r="D13" s="112"/>
      <c r="E13" s="251"/>
      <c r="F13" s="186"/>
      <c r="G13" s="114"/>
      <c r="H13" s="241"/>
      <c r="I13" s="241"/>
      <c r="J13" s="241"/>
    </row>
    <row r="14" spans="1:10" s="9" customFormat="1" ht="29.25" customHeight="1">
      <c r="A14" s="635"/>
      <c r="B14" s="10">
        <v>3</v>
      </c>
      <c r="C14" s="10" t="s">
        <v>23</v>
      </c>
      <c r="D14" s="79"/>
      <c r="E14" s="250"/>
      <c r="F14" s="78"/>
      <c r="G14" s="114"/>
      <c r="H14" s="241"/>
      <c r="I14" s="241"/>
      <c r="J14" s="241"/>
    </row>
    <row r="15" spans="1:10" s="9" customFormat="1" ht="29.25" customHeight="1" thickBot="1">
      <c r="A15" s="635"/>
      <c r="B15" s="10">
        <v>4</v>
      </c>
      <c r="C15" s="10" t="s">
        <v>24</v>
      </c>
      <c r="D15" s="80"/>
      <c r="E15" s="186"/>
      <c r="F15" s="80"/>
      <c r="G15" s="113"/>
      <c r="H15" s="98"/>
      <c r="I15" s="26"/>
      <c r="J15" s="292"/>
    </row>
    <row r="16" spans="1:10" s="9" customFormat="1" ht="29.25" customHeight="1" thickBot="1">
      <c r="A16" s="635"/>
      <c r="B16" s="633" t="s">
        <v>20</v>
      </c>
      <c r="C16" s="634"/>
      <c r="D16" s="99"/>
      <c r="E16" s="60"/>
      <c r="F16" s="99"/>
      <c r="G16" s="99"/>
      <c r="H16" s="62"/>
      <c r="I16" s="259"/>
      <c r="J16" s="247"/>
    </row>
    <row r="17" spans="1:10" s="9" customFormat="1" ht="12" customHeight="1">
      <c r="A17" s="12"/>
      <c r="B17" s="13"/>
      <c r="C17" s="13"/>
      <c r="D17" s="14"/>
      <c r="E17" s="14" t="s">
        <v>126</v>
      </c>
      <c r="F17" s="14"/>
      <c r="G17" s="14"/>
      <c r="H17" s="14"/>
      <c r="I17" s="14"/>
      <c r="J17" s="14"/>
    </row>
    <row r="18" spans="1:6" s="4" customFormat="1" ht="16.5" thickBot="1">
      <c r="A18" s="15" t="s">
        <v>37</v>
      </c>
      <c r="B18" s="15" t="s">
        <v>38</v>
      </c>
      <c r="C18" s="638" t="s">
        <v>39</v>
      </c>
      <c r="D18" s="638"/>
      <c r="E18" s="16" t="s">
        <v>40</v>
      </c>
      <c r="F18" s="16"/>
    </row>
    <row r="19" spans="1:9" s="4" customFormat="1" ht="15.75" customHeight="1">
      <c r="A19" s="211" t="s">
        <v>48</v>
      </c>
      <c r="B19" s="212">
        <v>302</v>
      </c>
      <c r="C19" s="148" t="s">
        <v>54</v>
      </c>
      <c r="D19" s="130">
        <v>2</v>
      </c>
      <c r="E19" s="213"/>
      <c r="F19" s="267"/>
      <c r="I19" s="17" t="str">
        <f ca="1">"Đà Nẵng, ngày"&amp;" "&amp;DAY(NOW())&amp;" tháng "&amp;MONTH(NOW())&amp;" năm "&amp;YEAR(NOW())</f>
        <v>Đà Nẵng, ngày 9 tháng 1 năm 2013</v>
      </c>
    </row>
    <row r="20" spans="1:9" s="4" customFormat="1" ht="15.75" customHeight="1">
      <c r="A20" s="166" t="s">
        <v>50</v>
      </c>
      <c r="B20" s="212">
        <v>302</v>
      </c>
      <c r="C20" s="148" t="s">
        <v>71</v>
      </c>
      <c r="D20" s="130">
        <v>2</v>
      </c>
      <c r="E20" s="136" t="s">
        <v>356</v>
      </c>
      <c r="F20" s="225"/>
      <c r="I20" s="17"/>
    </row>
    <row r="21" spans="1:10" s="4" customFormat="1" ht="15.75" customHeight="1">
      <c r="A21" s="166" t="s">
        <v>79</v>
      </c>
      <c r="B21" s="212">
        <v>302</v>
      </c>
      <c r="C21" s="148" t="s">
        <v>80</v>
      </c>
      <c r="D21" s="130">
        <v>2</v>
      </c>
      <c r="E21" s="136"/>
      <c r="F21" s="249"/>
      <c r="G21" s="4" t="s">
        <v>86</v>
      </c>
      <c r="H21" s="285" t="s">
        <v>32</v>
      </c>
      <c r="I21" s="602" t="s">
        <v>33</v>
      </c>
      <c r="J21" s="602"/>
    </row>
    <row r="22" spans="1:6" s="4" customFormat="1" ht="15.75" customHeight="1">
      <c r="A22" s="214" t="s">
        <v>69</v>
      </c>
      <c r="B22" s="490">
        <v>361</v>
      </c>
      <c r="C22" s="215" t="s">
        <v>70</v>
      </c>
      <c r="D22" s="130">
        <v>3</v>
      </c>
      <c r="E22" s="147"/>
      <c r="F22" s="245"/>
    </row>
    <row r="23" spans="1:6" s="4" customFormat="1" ht="22.5" customHeight="1">
      <c r="A23" s="154" t="s">
        <v>72</v>
      </c>
      <c r="B23" s="315">
        <v>303</v>
      </c>
      <c r="C23" s="216" t="s">
        <v>75</v>
      </c>
      <c r="D23" s="130">
        <v>3</v>
      </c>
      <c r="E23" s="136" t="s">
        <v>357</v>
      </c>
      <c r="F23" s="225" t="s">
        <v>354</v>
      </c>
    </row>
    <row r="24" spans="1:7" s="4" customFormat="1" ht="21" customHeight="1">
      <c r="A24" s="484" t="s">
        <v>110</v>
      </c>
      <c r="B24" s="496">
        <v>351</v>
      </c>
      <c r="C24" s="486" t="s">
        <v>109</v>
      </c>
      <c r="D24" s="494"/>
      <c r="E24" s="136" t="s">
        <v>358</v>
      </c>
      <c r="F24" s="225"/>
      <c r="G24" s="4" t="s">
        <v>133</v>
      </c>
    </row>
    <row r="25" spans="1:6" s="4" customFormat="1" ht="15.75" customHeight="1">
      <c r="A25" s="154"/>
      <c r="B25" s="315"/>
      <c r="C25" s="4" t="s">
        <v>383</v>
      </c>
      <c r="D25" s="128">
        <v>2</v>
      </c>
      <c r="E25" s="320" t="s">
        <v>359</v>
      </c>
      <c r="F25" s="225"/>
    </row>
    <row r="26" spans="1:6" s="4" customFormat="1" ht="15.75" customHeight="1">
      <c r="A26" s="154" t="s">
        <v>216</v>
      </c>
      <c r="B26" s="315">
        <v>302</v>
      </c>
      <c r="C26" s="320" t="s">
        <v>360</v>
      </c>
      <c r="D26" s="130">
        <v>2</v>
      </c>
      <c r="E26" s="136"/>
      <c r="F26" s="225"/>
    </row>
    <row r="27" spans="1:7" s="4" customFormat="1" ht="15.75" customHeight="1">
      <c r="A27" s="214" t="s">
        <v>77</v>
      </c>
      <c r="B27" s="319">
        <v>201</v>
      </c>
      <c r="C27" s="215" t="s">
        <v>361</v>
      </c>
      <c r="D27" s="130">
        <v>2</v>
      </c>
      <c r="E27" s="136" t="s">
        <v>362</v>
      </c>
      <c r="F27" s="224"/>
      <c r="G27" s="4" t="s">
        <v>86</v>
      </c>
    </row>
    <row r="28" spans="1:7" s="4" customFormat="1" ht="15.75" customHeight="1">
      <c r="A28" s="219"/>
      <c r="B28" s="218"/>
      <c r="C28" s="220"/>
      <c r="D28" s="171"/>
      <c r="E28" s="139"/>
      <c r="F28" s="225"/>
      <c r="G28" s="4" t="s">
        <v>86</v>
      </c>
    </row>
    <row r="29" spans="1:8" s="4" customFormat="1" ht="15.75">
      <c r="A29" s="140"/>
      <c r="B29" s="141"/>
      <c r="C29" s="142"/>
      <c r="D29" s="143"/>
      <c r="E29" s="144"/>
      <c r="F29" s="123"/>
      <c r="H29" s="286" t="s">
        <v>34</v>
      </c>
    </row>
    <row r="30" spans="1:8" ht="15.75">
      <c r="A30" s="103"/>
      <c r="B30" s="104"/>
      <c r="C30" s="100"/>
      <c r="D30" s="106"/>
      <c r="E30" s="101"/>
      <c r="F30" s="102"/>
      <c r="G30" s="4"/>
      <c r="H30" s="4"/>
    </row>
    <row r="31" spans="1:6" ht="15">
      <c r="A31" s="637" t="s">
        <v>35</v>
      </c>
      <c r="B31" s="637"/>
      <c r="C31" s="637"/>
      <c r="D31" s="18">
        <v>19</v>
      </c>
      <c r="E31" s="19">
        <f>SUM(E19:E30)</f>
        <v>0</v>
      </c>
      <c r="F31" s="20"/>
    </row>
  </sheetData>
  <sheetProtection/>
  <mergeCells count="17">
    <mergeCell ref="H6:H8"/>
    <mergeCell ref="E3:J3"/>
    <mergeCell ref="L6:L7"/>
    <mergeCell ref="L8:L9"/>
    <mergeCell ref="B11:C11"/>
    <mergeCell ref="A6:A11"/>
    <mergeCell ref="F6:F8"/>
    <mergeCell ref="A31:C31"/>
    <mergeCell ref="B16:C16"/>
    <mergeCell ref="C18:D18"/>
    <mergeCell ref="I21:J21"/>
    <mergeCell ref="A12:A16"/>
    <mergeCell ref="A1:D1"/>
    <mergeCell ref="E1:J1"/>
    <mergeCell ref="A2:D2"/>
    <mergeCell ref="E2:J2"/>
    <mergeCell ref="A3:D3"/>
  </mergeCells>
  <printOptions/>
  <pageMargins left="0.75" right="0.19" top="0.24" bottom="0.3" header="0.5" footer="0.5"/>
  <pageSetup horizontalDpi="600" verticalDpi="600" orientation="landscape" paperSize="9" scale="95" r:id="rId3"/>
  <colBreaks count="1" manualBreakCount="1">
    <brk id="10" max="65535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9">
      <selection activeCell="E25" sqref="E25"/>
    </sheetView>
  </sheetViews>
  <sheetFormatPr defaultColWidth="9.140625" defaultRowHeight="15"/>
  <cols>
    <col min="1" max="1" width="8.7109375" style="209" customWidth="1"/>
    <col min="2" max="2" width="5.28125" style="209" customWidth="1"/>
    <col min="3" max="3" width="17.8515625" style="209" customWidth="1"/>
    <col min="4" max="4" width="16.57421875" style="209" customWidth="1"/>
    <col min="5" max="5" width="15.28125" style="209" customWidth="1"/>
    <col min="6" max="6" width="16.7109375" style="209" customWidth="1"/>
    <col min="7" max="7" width="16.421875" style="209" customWidth="1"/>
    <col min="8" max="8" width="16.28125" style="209" bestFit="1" customWidth="1"/>
    <col min="9" max="9" width="16.7109375" style="209" customWidth="1"/>
    <col min="10" max="10" width="16.140625" style="209" customWidth="1"/>
    <col min="11" max="11" width="9.140625" style="209" customWidth="1"/>
    <col min="12" max="12" width="11.28125" style="209" bestFit="1" customWidth="1"/>
    <col min="13" max="16384" width="9.140625" style="209" customWidth="1"/>
  </cols>
  <sheetData>
    <row r="1" spans="1:12" s="4" customFormat="1" ht="18.75">
      <c r="A1" s="602" t="s">
        <v>3</v>
      </c>
      <c r="B1" s="602"/>
      <c r="C1" s="602"/>
      <c r="D1" s="602"/>
      <c r="E1" s="503" t="s">
        <v>53</v>
      </c>
      <c r="F1" s="503"/>
      <c r="G1" s="503"/>
      <c r="H1" s="503"/>
      <c r="I1" s="503"/>
      <c r="J1" s="503"/>
      <c r="L1" s="150">
        <v>41127</v>
      </c>
    </row>
    <row r="2" spans="1:10" s="4" customFormat="1" ht="15.75">
      <c r="A2" s="602" t="s">
        <v>4</v>
      </c>
      <c r="B2" s="602"/>
      <c r="C2" s="602"/>
      <c r="D2" s="602"/>
      <c r="E2" s="505" t="s">
        <v>88</v>
      </c>
      <c r="F2" s="505"/>
      <c r="G2" s="505"/>
      <c r="H2" s="505"/>
      <c r="I2" s="505"/>
      <c r="J2" s="505"/>
    </row>
    <row r="3" spans="1:10" s="89" customFormat="1" ht="15.75">
      <c r="A3" s="644" t="s">
        <v>5</v>
      </c>
      <c r="B3" s="644"/>
      <c r="C3" s="644"/>
      <c r="D3" s="644"/>
      <c r="E3" s="506" t="s">
        <v>45</v>
      </c>
      <c r="F3" s="506"/>
      <c r="G3" s="506"/>
      <c r="H3" s="506"/>
      <c r="I3" s="506"/>
      <c r="J3" s="506"/>
    </row>
    <row r="4" spans="2:10" s="89" customFormat="1" ht="18.75">
      <c r="B4" s="88"/>
      <c r="C4" s="88"/>
      <c r="E4" s="47"/>
      <c r="F4" s="254" t="s">
        <v>36</v>
      </c>
      <c r="G4" s="255">
        <f>'K16CMUTTT'!G4</f>
        <v>23</v>
      </c>
      <c r="H4" s="256">
        <f>$L$1+($G$4-1)*7</f>
        <v>41281</v>
      </c>
      <c r="I4" s="47"/>
      <c r="J4" s="47">
        <v>38</v>
      </c>
    </row>
    <row r="5" spans="1:10" s="183" customFormat="1" ht="30" customHeight="1" thickBot="1">
      <c r="A5" s="182" t="s">
        <v>0</v>
      </c>
      <c r="B5" s="182" t="s">
        <v>6</v>
      </c>
      <c r="C5" s="182" t="s">
        <v>7</v>
      </c>
      <c r="D5" s="182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0" t="s">
        <v>14</v>
      </c>
    </row>
    <row r="6" spans="1:10" s="186" customFormat="1" ht="26.25" customHeight="1">
      <c r="A6" s="618" t="s">
        <v>1</v>
      </c>
      <c r="B6" s="184">
        <v>1</v>
      </c>
      <c r="C6" s="184" t="s">
        <v>15</v>
      </c>
      <c r="D6" s="297"/>
      <c r="E6" s="79" t="s">
        <v>374</v>
      </c>
      <c r="F6" s="530" t="s">
        <v>305</v>
      </c>
      <c r="G6" s="79" t="s">
        <v>374</v>
      </c>
      <c r="H6" s="538" t="s">
        <v>375</v>
      </c>
      <c r="I6" s="79" t="s">
        <v>374</v>
      </c>
      <c r="J6" s="23"/>
    </row>
    <row r="7" spans="1:10" s="186" customFormat="1" ht="30.75" customHeight="1" thickBot="1">
      <c r="A7" s="626"/>
      <c r="B7" s="187">
        <v>2</v>
      </c>
      <c r="C7" s="187" t="s">
        <v>16</v>
      </c>
      <c r="D7" s="239"/>
      <c r="E7" s="186" t="s">
        <v>322</v>
      </c>
      <c r="F7" s="531"/>
      <c r="G7" s="186" t="s">
        <v>322</v>
      </c>
      <c r="H7" s="531"/>
      <c r="I7" s="186" t="s">
        <v>311</v>
      </c>
      <c r="J7" s="83"/>
    </row>
    <row r="8" spans="1:10" s="186" customFormat="1" ht="31.5" customHeight="1">
      <c r="A8" s="626"/>
      <c r="B8" s="187">
        <v>3</v>
      </c>
      <c r="C8" s="187" t="s">
        <v>17</v>
      </c>
      <c r="D8" s="239"/>
      <c r="E8" s="78" t="s">
        <v>330</v>
      </c>
      <c r="F8" s="531"/>
      <c r="G8" s="78" t="s">
        <v>330</v>
      </c>
      <c r="H8" s="531"/>
      <c r="I8" s="283"/>
      <c r="J8" s="257"/>
    </row>
    <row r="9" spans="1:10" s="186" customFormat="1" ht="31.5" customHeight="1" thickBot="1">
      <c r="A9" s="626"/>
      <c r="B9" s="190">
        <v>4</v>
      </c>
      <c r="C9" s="190" t="s">
        <v>18</v>
      </c>
      <c r="D9" s="239"/>
      <c r="E9" s="186" t="s">
        <v>322</v>
      </c>
      <c r="F9" s="80"/>
      <c r="G9" s="186" t="s">
        <v>322</v>
      </c>
      <c r="H9" s="80"/>
      <c r="I9" s="284"/>
      <c r="J9" s="83"/>
    </row>
    <row r="10" spans="1:10" s="186" customFormat="1" ht="31.5" customHeight="1" hidden="1" thickBot="1">
      <c r="A10" s="626"/>
      <c r="B10" s="190">
        <v>4</v>
      </c>
      <c r="C10" s="190" t="s">
        <v>19</v>
      </c>
      <c r="D10" s="23"/>
      <c r="E10" s="82"/>
      <c r="F10" s="23"/>
      <c r="G10" s="22"/>
      <c r="H10" s="82"/>
      <c r="I10" s="97"/>
      <c r="J10" s="83"/>
    </row>
    <row r="11" spans="1:10" s="186" customFormat="1" ht="31.5" customHeight="1" thickBot="1">
      <c r="A11" s="626"/>
      <c r="B11" s="615" t="s">
        <v>20</v>
      </c>
      <c r="C11" s="616"/>
      <c r="D11" s="99"/>
      <c r="E11" s="99" t="s">
        <v>335</v>
      </c>
      <c r="F11" s="99"/>
      <c r="G11" s="99" t="s">
        <v>335</v>
      </c>
      <c r="H11" s="186" t="s">
        <v>336</v>
      </c>
      <c r="I11" s="81" t="s">
        <v>376</v>
      </c>
      <c r="J11" s="258"/>
    </row>
    <row r="12" spans="1:10" s="186" customFormat="1" ht="29.25" customHeight="1">
      <c r="A12" s="617" t="s">
        <v>2</v>
      </c>
      <c r="B12" s="184">
        <v>1</v>
      </c>
      <c r="C12" s="184" t="s">
        <v>21</v>
      </c>
      <c r="D12" s="538" t="s">
        <v>337</v>
      </c>
      <c r="H12" s="78"/>
      <c r="I12" s="237"/>
      <c r="J12" s="290"/>
    </row>
    <row r="13" spans="1:10" s="186" customFormat="1" ht="25.5" customHeight="1">
      <c r="A13" s="617"/>
      <c r="B13" s="187">
        <v>2</v>
      </c>
      <c r="C13" s="187" t="s">
        <v>22</v>
      </c>
      <c r="D13" s="531"/>
      <c r="G13" s="239"/>
      <c r="H13" s="239"/>
      <c r="I13" s="239"/>
      <c r="J13" s="82"/>
    </row>
    <row r="14" spans="1:10" s="186" customFormat="1" ht="24.75" customHeight="1">
      <c r="A14" s="617"/>
      <c r="B14" s="187">
        <v>3</v>
      </c>
      <c r="C14" s="187" t="s">
        <v>23</v>
      </c>
      <c r="D14" s="531"/>
      <c r="G14" s="239"/>
      <c r="I14" s="239"/>
      <c r="J14" s="98"/>
    </row>
    <row r="15" spans="1:10" s="186" customFormat="1" ht="29.25" customHeight="1" thickBot="1">
      <c r="A15" s="617"/>
      <c r="B15" s="187">
        <v>4</v>
      </c>
      <c r="C15" s="187" t="s">
        <v>24</v>
      </c>
      <c r="D15" s="23"/>
      <c r="E15" s="298"/>
      <c r="F15" s="98"/>
      <c r="G15" s="238"/>
      <c r="H15" s="80"/>
      <c r="I15" s="238"/>
      <c r="J15" s="83"/>
    </row>
    <row r="16" spans="1:10" s="186" customFormat="1" ht="29.25" customHeight="1" thickBot="1">
      <c r="A16" s="617"/>
      <c r="B16" s="615" t="s">
        <v>20</v>
      </c>
      <c r="C16" s="616"/>
      <c r="D16" s="99" t="s">
        <v>379</v>
      </c>
      <c r="E16" s="99"/>
      <c r="F16" s="99"/>
      <c r="G16" s="99"/>
      <c r="H16" s="99"/>
      <c r="I16" s="25"/>
      <c r="J16" s="195"/>
    </row>
    <row r="17" spans="1:10" s="186" customFormat="1" ht="12" customHeight="1">
      <c r="A17" s="196"/>
      <c r="B17" s="197"/>
      <c r="C17" s="197"/>
      <c r="D17" s="198"/>
      <c r="E17" s="198"/>
      <c r="F17" s="198"/>
      <c r="G17" s="198"/>
      <c r="H17" s="198"/>
      <c r="I17" s="198"/>
      <c r="J17" s="198"/>
    </row>
    <row r="18" spans="1:6" s="89" customFormat="1" ht="16.5" thickBot="1">
      <c r="A18" s="199" t="s">
        <v>37</v>
      </c>
      <c r="B18" s="199" t="s">
        <v>38</v>
      </c>
      <c r="C18" s="646" t="s">
        <v>39</v>
      </c>
      <c r="D18" s="646"/>
      <c r="E18" s="200" t="s">
        <v>40</v>
      </c>
      <c r="F18" s="200"/>
    </row>
    <row r="19" spans="1:9" s="89" customFormat="1" ht="15.75" customHeight="1">
      <c r="A19" s="211" t="s">
        <v>48</v>
      </c>
      <c r="B19" s="212">
        <v>302</v>
      </c>
      <c r="C19" s="148" t="s">
        <v>54</v>
      </c>
      <c r="D19" s="130">
        <v>2</v>
      </c>
      <c r="E19" s="213"/>
      <c r="F19" s="267"/>
      <c r="I19" s="201" t="str">
        <f ca="1">"Đà Nẵng, ngày"&amp;" "&amp;DAY(NOW())&amp;" tháng "&amp;MONTH(NOW())&amp;" năm "&amp;YEAR(NOW())</f>
        <v>Đà Nẵng, ngày 9 tháng 1 năm 2013</v>
      </c>
    </row>
    <row r="20" spans="1:9" s="89" customFormat="1" ht="15.75" customHeight="1">
      <c r="A20" s="214" t="s">
        <v>129</v>
      </c>
      <c r="B20" s="319">
        <v>302</v>
      </c>
      <c r="C20" s="215" t="s">
        <v>130</v>
      </c>
      <c r="D20" s="130">
        <v>3</v>
      </c>
      <c r="E20" s="136"/>
      <c r="F20" s="267" t="s">
        <v>373</v>
      </c>
      <c r="I20" s="201"/>
    </row>
    <row r="21" spans="1:9" s="89" customFormat="1" ht="15.75" customHeight="1">
      <c r="A21" s="166" t="s">
        <v>79</v>
      </c>
      <c r="B21" s="212">
        <v>302</v>
      </c>
      <c r="C21" s="148" t="s">
        <v>80</v>
      </c>
      <c r="D21" s="130">
        <v>2</v>
      </c>
      <c r="E21" s="136"/>
      <c r="F21" s="225"/>
      <c r="G21" s="89" t="s">
        <v>127</v>
      </c>
      <c r="I21" s="201"/>
    </row>
    <row r="22" spans="1:10" s="89" customFormat="1" ht="15.75" customHeight="1">
      <c r="A22" s="166" t="s">
        <v>102</v>
      </c>
      <c r="B22" s="212">
        <v>374</v>
      </c>
      <c r="C22" s="148" t="s">
        <v>128</v>
      </c>
      <c r="D22" s="128">
        <v>2</v>
      </c>
      <c r="E22" s="136" t="s">
        <v>345</v>
      </c>
      <c r="F22" s="246"/>
      <c r="G22" s="287" t="s">
        <v>32</v>
      </c>
      <c r="H22" s="270"/>
      <c r="I22" s="502" t="s">
        <v>33</v>
      </c>
      <c r="J22" s="502"/>
    </row>
    <row r="23" spans="1:6" s="89" customFormat="1" ht="23.25" customHeight="1">
      <c r="A23" s="154" t="s">
        <v>111</v>
      </c>
      <c r="B23" s="315">
        <v>301</v>
      </c>
      <c r="C23" s="216" t="s">
        <v>112</v>
      </c>
      <c r="D23" s="130">
        <v>3</v>
      </c>
      <c r="E23" s="136" t="s">
        <v>346</v>
      </c>
      <c r="F23" s="225"/>
    </row>
    <row r="24" spans="1:7" s="89" customFormat="1" ht="22.5" customHeight="1">
      <c r="A24" s="154" t="s">
        <v>72</v>
      </c>
      <c r="B24" s="315">
        <v>304</v>
      </c>
      <c r="C24" s="216" t="s">
        <v>347</v>
      </c>
      <c r="D24" s="130">
        <v>3</v>
      </c>
      <c r="E24" s="136" t="s">
        <v>348</v>
      </c>
      <c r="F24" s="225"/>
      <c r="G24" s="223"/>
    </row>
    <row r="25" spans="1:6" s="89" customFormat="1" ht="15.75" customHeight="1">
      <c r="A25" s="484" t="s">
        <v>113</v>
      </c>
      <c r="B25" s="485">
        <v>351</v>
      </c>
      <c r="C25" s="486" t="s">
        <v>114</v>
      </c>
      <c r="D25" s="149"/>
      <c r="E25" s="136" t="s">
        <v>349</v>
      </c>
      <c r="F25" s="225"/>
    </row>
    <row r="26" spans="1:6" s="89" customFormat="1" ht="15.75" customHeight="1">
      <c r="A26" s="154" t="s">
        <v>107</v>
      </c>
      <c r="B26" s="315">
        <v>301</v>
      </c>
      <c r="C26" s="216" t="s">
        <v>108</v>
      </c>
      <c r="D26" s="130">
        <v>3</v>
      </c>
      <c r="E26" s="487" t="s">
        <v>387</v>
      </c>
      <c r="F26" s="225"/>
    </row>
    <row r="27" spans="1:7" s="89" customFormat="1" ht="15.75" customHeight="1">
      <c r="A27" s="217" t="s">
        <v>216</v>
      </c>
      <c r="B27" s="488">
        <v>302</v>
      </c>
      <c r="C27" s="489" t="s">
        <v>306</v>
      </c>
      <c r="D27" s="128">
        <v>2</v>
      </c>
      <c r="E27" s="210"/>
      <c r="F27" s="225"/>
      <c r="G27" s="89" t="s">
        <v>127</v>
      </c>
    </row>
    <row r="28" spans="1:7" s="89" customFormat="1" ht="15.75" customHeight="1">
      <c r="A28" s="219"/>
      <c r="B28" s="221"/>
      <c r="C28" s="220"/>
      <c r="D28" s="222"/>
      <c r="E28" s="101"/>
      <c r="F28" s="225"/>
      <c r="G28" s="89" t="s">
        <v>127</v>
      </c>
    </row>
    <row r="29" spans="1:6" s="89" customFormat="1" ht="15.75" customHeight="1">
      <c r="A29" s="202"/>
      <c r="B29" s="203"/>
      <c r="C29" s="204"/>
      <c r="D29" s="205"/>
      <c r="E29" s="105"/>
      <c r="F29" s="102"/>
    </row>
    <row r="30" spans="1:8" s="89" customFormat="1" ht="15.75">
      <c r="A30" s="103"/>
      <c r="B30" s="104"/>
      <c r="C30" s="100"/>
      <c r="D30" s="106"/>
      <c r="E30" s="101"/>
      <c r="F30" s="102"/>
      <c r="G30" s="643" t="s">
        <v>34</v>
      </c>
      <c r="H30" s="644"/>
    </row>
    <row r="31" spans="1:8" ht="15.75">
      <c r="A31" s="645" t="s">
        <v>35</v>
      </c>
      <c r="B31" s="645"/>
      <c r="C31" s="645"/>
      <c r="D31" s="206">
        <f>SUM(D19:D29)</f>
        <v>20</v>
      </c>
      <c r="E31" s="207">
        <f>SUM(E19:E30)</f>
        <v>0</v>
      </c>
      <c r="F31" s="208"/>
      <c r="G31" s="89"/>
      <c r="H31" s="89"/>
    </row>
  </sheetData>
  <sheetProtection/>
  <mergeCells count="17">
    <mergeCell ref="H6:H8"/>
    <mergeCell ref="A1:D1"/>
    <mergeCell ref="E1:J1"/>
    <mergeCell ref="A2:D2"/>
    <mergeCell ref="E2:J2"/>
    <mergeCell ref="A3:D3"/>
    <mergeCell ref="E3:J3"/>
    <mergeCell ref="I22:J22"/>
    <mergeCell ref="B16:C16"/>
    <mergeCell ref="G30:H30"/>
    <mergeCell ref="A31:C31"/>
    <mergeCell ref="B11:C11"/>
    <mergeCell ref="A12:A16"/>
    <mergeCell ref="C18:D18"/>
    <mergeCell ref="A6:A11"/>
    <mergeCell ref="F6:F8"/>
    <mergeCell ref="D12:D14"/>
  </mergeCells>
  <printOptions/>
  <pageMargins left="0.46" right="0.16" top="0.2" bottom="0.2" header="0.2" footer="0.27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77">
      <selection activeCell="E89" sqref="E89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9.421875" style="0" customWidth="1"/>
    <col min="4" max="4" width="16.421875" style="0" customWidth="1"/>
    <col min="5" max="5" width="19.140625" style="0" customWidth="1"/>
    <col min="6" max="6" width="16.00390625" style="0" customWidth="1"/>
    <col min="7" max="7" width="17.7109375" style="0" customWidth="1"/>
    <col min="8" max="8" width="21.421875" style="0" customWidth="1"/>
    <col min="9" max="9" width="19.00390625" style="0" customWidth="1"/>
    <col min="10" max="10" width="16.421875" style="0" customWidth="1"/>
    <col min="12" max="12" width="11.28125" style="0" bestFit="1" customWidth="1"/>
  </cols>
  <sheetData>
    <row r="1" spans="1:12" s="4" customFormat="1" ht="18.75">
      <c r="A1" s="602" t="s">
        <v>3</v>
      </c>
      <c r="B1" s="602"/>
      <c r="C1" s="602"/>
      <c r="D1" s="602"/>
      <c r="E1" s="503" t="s">
        <v>53</v>
      </c>
      <c r="F1" s="503"/>
      <c r="G1" s="503"/>
      <c r="H1" s="503"/>
      <c r="I1" s="503"/>
      <c r="J1" s="503"/>
      <c r="L1" s="85">
        <v>41127</v>
      </c>
    </row>
    <row r="2" spans="1:10" s="4" customFormat="1" ht="15.75">
      <c r="A2" s="602" t="s">
        <v>4</v>
      </c>
      <c r="B2" s="602"/>
      <c r="C2" s="602"/>
      <c r="D2" s="602"/>
      <c r="E2" s="505" t="s">
        <v>88</v>
      </c>
      <c r="F2" s="505"/>
      <c r="G2" s="505"/>
      <c r="H2" s="505"/>
      <c r="I2" s="505"/>
      <c r="J2" s="505"/>
    </row>
    <row r="3" spans="1:10" s="4" customFormat="1" ht="15.75">
      <c r="A3" s="505" t="s">
        <v>5</v>
      </c>
      <c r="B3" s="505"/>
      <c r="C3" s="505"/>
      <c r="D3" s="505"/>
      <c r="E3" s="505" t="s">
        <v>43</v>
      </c>
      <c r="F3" s="505"/>
      <c r="G3" s="505"/>
      <c r="H3" s="505"/>
      <c r="I3" s="505"/>
      <c r="J3" s="505"/>
    </row>
    <row r="4" spans="2:10" s="4" customFormat="1" ht="18.75">
      <c r="B4" s="3"/>
      <c r="C4" s="3"/>
      <c r="F4" s="5" t="s">
        <v>36</v>
      </c>
      <c r="G4" s="92">
        <f>'K16CMUTTT'!$G$4</f>
        <v>23</v>
      </c>
      <c r="H4" s="84">
        <f>$L$1+($G$4-1)*7</f>
        <v>41281</v>
      </c>
      <c r="J4" s="4">
        <v>30</v>
      </c>
    </row>
    <row r="5" spans="1:10" s="7" customFormat="1" ht="30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</row>
    <row r="6" spans="1:10" s="9" customFormat="1" ht="31.5" customHeight="1">
      <c r="A6" s="636" t="s">
        <v>1</v>
      </c>
      <c r="B6" s="8">
        <v>1</v>
      </c>
      <c r="C6" s="8" t="s">
        <v>15</v>
      </c>
      <c r="D6" s="78" t="s">
        <v>330</v>
      </c>
      <c r="E6" s="260"/>
      <c r="F6" s="530" t="s">
        <v>305</v>
      </c>
      <c r="G6" s="78" t="s">
        <v>330</v>
      </c>
      <c r="H6" s="639" t="s">
        <v>331</v>
      </c>
      <c r="I6" s="260"/>
      <c r="J6" s="185"/>
    </row>
    <row r="7" spans="1:10" s="9" customFormat="1" ht="25.5" customHeight="1" thickBot="1">
      <c r="A7" s="624"/>
      <c r="B7" s="10">
        <v>2</v>
      </c>
      <c r="C7" s="10" t="s">
        <v>16</v>
      </c>
      <c r="D7" s="186" t="s">
        <v>322</v>
      </c>
      <c r="E7" s="186"/>
      <c r="F7" s="531"/>
      <c r="G7" s="186" t="s">
        <v>322</v>
      </c>
      <c r="H7" s="640"/>
      <c r="I7" s="113"/>
      <c r="J7" s="188"/>
    </row>
    <row r="8" spans="1:10" s="9" customFormat="1" ht="27" customHeight="1">
      <c r="A8" s="624"/>
      <c r="B8" s="10">
        <v>3</v>
      </c>
      <c r="C8" s="10" t="s">
        <v>17</v>
      </c>
      <c r="D8" s="152" t="s">
        <v>338</v>
      </c>
      <c r="E8" s="260" t="s">
        <v>339</v>
      </c>
      <c r="F8" s="531"/>
      <c r="G8" s="152"/>
      <c r="H8" s="640"/>
      <c r="I8" s="260" t="s">
        <v>339</v>
      </c>
      <c r="J8" s="189"/>
    </row>
    <row r="9" spans="1:10" s="9" customFormat="1" ht="30" customHeight="1" thickBot="1">
      <c r="A9" s="624"/>
      <c r="B9" s="11">
        <v>4</v>
      </c>
      <c r="C9" s="11" t="s">
        <v>18</v>
      </c>
      <c r="D9" s="186" t="s">
        <v>322</v>
      </c>
      <c r="E9" s="186" t="s">
        <v>322</v>
      </c>
      <c r="F9" s="113"/>
      <c r="G9" s="113"/>
      <c r="H9" s="113" t="s">
        <v>322</v>
      </c>
      <c r="I9" s="113" t="s">
        <v>332</v>
      </c>
      <c r="J9" s="188"/>
    </row>
    <row r="10" spans="1:10" s="9" customFormat="1" ht="20.25" customHeight="1" hidden="1" thickBot="1">
      <c r="A10" s="624"/>
      <c r="B10" s="11">
        <v>4</v>
      </c>
      <c r="C10" s="11" t="s">
        <v>19</v>
      </c>
      <c r="D10" s="113"/>
      <c r="E10" s="82"/>
      <c r="F10" s="23"/>
      <c r="G10" s="98"/>
      <c r="H10" s="82"/>
      <c r="I10" s="22"/>
      <c r="J10" s="188"/>
    </row>
    <row r="11" spans="1:10" s="9" customFormat="1" ht="31.5" customHeight="1" thickBot="1">
      <c r="A11" s="624"/>
      <c r="B11" s="633" t="s">
        <v>20</v>
      </c>
      <c r="C11" s="634"/>
      <c r="D11" s="99" t="s">
        <v>277</v>
      </c>
      <c r="E11" s="25" t="s">
        <v>340</v>
      </c>
      <c r="F11" s="99"/>
      <c r="G11" s="25" t="s">
        <v>340</v>
      </c>
      <c r="H11" s="99"/>
      <c r="I11" s="60" t="s">
        <v>336</v>
      </c>
      <c r="J11" s="191"/>
    </row>
    <row r="12" spans="1:10" s="9" customFormat="1" ht="29.25" customHeight="1">
      <c r="A12" s="635" t="s">
        <v>2</v>
      </c>
      <c r="B12" s="8">
        <v>1</v>
      </c>
      <c r="C12" s="8" t="s">
        <v>21</v>
      </c>
      <c r="D12" s="26"/>
      <c r="E12" s="260"/>
      <c r="F12" s="152" t="s">
        <v>338</v>
      </c>
      <c r="G12" s="260"/>
      <c r="H12" s="260"/>
      <c r="I12" s="299"/>
      <c r="J12" s="290"/>
    </row>
    <row r="13" spans="1:10" s="9" customFormat="1" ht="30.75" customHeight="1" thickBot="1">
      <c r="A13" s="635"/>
      <c r="B13" s="10">
        <v>2</v>
      </c>
      <c r="C13" s="10" t="s">
        <v>22</v>
      </c>
      <c r="D13" s="115"/>
      <c r="E13" s="114"/>
      <c r="F13" s="113" t="s">
        <v>322</v>
      </c>
      <c r="G13" s="113"/>
      <c r="H13" s="114"/>
      <c r="I13" s="300"/>
      <c r="J13" s="82"/>
    </row>
    <row r="14" spans="1:10" s="9" customFormat="1" ht="29.25" customHeight="1">
      <c r="A14" s="635"/>
      <c r="B14" s="10">
        <v>3</v>
      </c>
      <c r="C14" s="10" t="s">
        <v>23</v>
      </c>
      <c r="D14" s="152"/>
      <c r="E14" s="114"/>
      <c r="F14" s="260"/>
      <c r="G14" s="299"/>
      <c r="H14" s="114"/>
      <c r="I14" s="299"/>
      <c r="J14" s="98"/>
    </row>
    <row r="15" spans="1:10" s="9" customFormat="1" ht="29.25" customHeight="1" thickBot="1">
      <c r="A15" s="635"/>
      <c r="B15" s="10">
        <v>4</v>
      </c>
      <c r="C15" s="10" t="s">
        <v>24</v>
      </c>
      <c r="D15" s="26"/>
      <c r="E15" s="113"/>
      <c r="F15" s="113"/>
      <c r="G15" s="300"/>
      <c r="H15" s="113"/>
      <c r="I15" s="300"/>
      <c r="J15" s="83"/>
    </row>
    <row r="16" spans="1:10" s="9" customFormat="1" ht="29.25" customHeight="1" thickBot="1">
      <c r="A16" s="635"/>
      <c r="B16" s="633" t="s">
        <v>20</v>
      </c>
      <c r="C16" s="634"/>
      <c r="D16" s="60"/>
      <c r="E16" s="99"/>
      <c r="F16" s="99" t="s">
        <v>335</v>
      </c>
      <c r="G16" s="99"/>
      <c r="H16" s="99"/>
      <c r="I16" s="291"/>
      <c r="J16" s="21"/>
    </row>
    <row r="17" spans="1:10" s="9" customFormat="1" ht="12" customHeight="1">
      <c r="A17" s="12"/>
      <c r="B17" s="13"/>
      <c r="C17" s="13"/>
      <c r="E17" s="14"/>
      <c r="F17" s="14"/>
      <c r="G17" s="14"/>
      <c r="H17" s="14"/>
      <c r="I17" s="14"/>
      <c r="J17" s="14"/>
    </row>
    <row r="18" spans="1:6" s="4" customFormat="1" ht="16.5" thickBot="1">
      <c r="A18" s="15" t="s">
        <v>37</v>
      </c>
      <c r="B18" s="15" t="s">
        <v>38</v>
      </c>
      <c r="C18" s="638" t="s">
        <v>39</v>
      </c>
      <c r="D18" s="638"/>
      <c r="E18" s="16" t="s">
        <v>40</v>
      </c>
      <c r="F18" s="16"/>
    </row>
    <row r="19" spans="1:9" s="4" customFormat="1" ht="15.75" customHeight="1">
      <c r="A19" s="211" t="s">
        <v>48</v>
      </c>
      <c r="B19" s="212">
        <v>302</v>
      </c>
      <c r="C19" s="148" t="s">
        <v>54</v>
      </c>
      <c r="D19" s="130">
        <v>2</v>
      </c>
      <c r="E19" s="213"/>
      <c r="F19"/>
      <c r="I19" s="17" t="str">
        <f ca="1">"Đà Nẵng, ngày"&amp;" "&amp;DAY(NOW())&amp;" tháng "&amp;MONTH(NOW())&amp;" năm "&amp;YEAR(NOW())</f>
        <v>Đà Nẵng, ngày 9 tháng 1 năm 2013</v>
      </c>
    </row>
    <row r="20" spans="1:9" s="4" customFormat="1" ht="15.75" customHeight="1">
      <c r="A20" s="166" t="s">
        <v>50</v>
      </c>
      <c r="B20" s="212">
        <v>302</v>
      </c>
      <c r="C20" s="148" t="s">
        <v>71</v>
      </c>
      <c r="D20" s="130">
        <v>2</v>
      </c>
      <c r="E20" s="136" t="s">
        <v>350</v>
      </c>
      <c r="F20"/>
      <c r="I20" s="17"/>
    </row>
    <row r="21" spans="1:10" s="4" customFormat="1" ht="15.75" customHeight="1">
      <c r="A21" s="166" t="s">
        <v>79</v>
      </c>
      <c r="B21" s="212">
        <v>302</v>
      </c>
      <c r="C21" s="148" t="s">
        <v>80</v>
      </c>
      <c r="D21" s="130">
        <v>2</v>
      </c>
      <c r="E21" s="136"/>
      <c r="F21"/>
      <c r="H21" s="285" t="s">
        <v>32</v>
      </c>
      <c r="I21" s="602" t="s">
        <v>33</v>
      </c>
      <c r="J21" s="602"/>
    </row>
    <row r="22" spans="1:6" s="4" customFormat="1" ht="15.75" customHeight="1">
      <c r="A22" s="214" t="s">
        <v>69</v>
      </c>
      <c r="B22" s="490">
        <v>361</v>
      </c>
      <c r="C22" s="215" t="s">
        <v>70</v>
      </c>
      <c r="D22" s="130">
        <v>3</v>
      </c>
      <c r="E22" s="147"/>
      <c r="F22"/>
    </row>
    <row r="23" spans="1:6" s="4" customFormat="1" ht="15.75" customHeight="1">
      <c r="A23" s="316" t="s">
        <v>129</v>
      </c>
      <c r="B23" s="317">
        <v>302</v>
      </c>
      <c r="C23" s="318" t="s">
        <v>130</v>
      </c>
      <c r="D23" s="130">
        <v>3</v>
      </c>
      <c r="E23" s="136"/>
      <c r="F23"/>
    </row>
    <row r="24" spans="1:6" s="4" customFormat="1" ht="15.75" customHeight="1">
      <c r="A24" s="491" t="s">
        <v>77</v>
      </c>
      <c r="B24" s="492">
        <v>362</v>
      </c>
      <c r="C24" s="493" t="s">
        <v>131</v>
      </c>
      <c r="D24" s="494"/>
      <c r="E24" s="487" t="s">
        <v>351</v>
      </c>
      <c r="F24"/>
    </row>
    <row r="25" spans="1:6" s="4" customFormat="1" ht="15.75" customHeight="1">
      <c r="A25" s="119" t="s">
        <v>81</v>
      </c>
      <c r="B25" s="131">
        <v>376</v>
      </c>
      <c r="C25" s="129" t="s">
        <v>132</v>
      </c>
      <c r="D25" s="128">
        <v>2</v>
      </c>
      <c r="E25" s="136" t="s">
        <v>352</v>
      </c>
      <c r="F25"/>
    </row>
    <row r="26" spans="1:6" s="4" customFormat="1" ht="15.75" customHeight="1">
      <c r="A26" s="154" t="s">
        <v>72</v>
      </c>
      <c r="B26" s="315">
        <v>303</v>
      </c>
      <c r="C26" s="216" t="s">
        <v>75</v>
      </c>
      <c r="D26" s="130">
        <v>3</v>
      </c>
      <c r="E26" s="136" t="s">
        <v>353</v>
      </c>
      <c r="F26" s="495" t="s">
        <v>354</v>
      </c>
    </row>
    <row r="27" spans="1:6" s="4" customFormat="1" ht="15.75" customHeight="1">
      <c r="A27" s="217" t="s">
        <v>256</v>
      </c>
      <c r="B27" s="488">
        <v>426</v>
      </c>
      <c r="C27" s="489" t="s">
        <v>355</v>
      </c>
      <c r="D27" s="128">
        <v>2</v>
      </c>
      <c r="E27" s="136"/>
      <c r="F27" s="495"/>
    </row>
    <row r="28" spans="1:8" s="4" customFormat="1" ht="15.75">
      <c r="A28" s="217" t="s">
        <v>216</v>
      </c>
      <c r="B28" s="488">
        <v>302</v>
      </c>
      <c r="C28" s="489" t="s">
        <v>306</v>
      </c>
      <c r="D28" s="128">
        <v>2</v>
      </c>
      <c r="E28" s="136"/>
      <c r="F28"/>
      <c r="H28" s="286" t="s">
        <v>34</v>
      </c>
    </row>
    <row r="29" spans="1:8" ht="15.75">
      <c r="A29" s="637" t="s">
        <v>35</v>
      </c>
      <c r="B29" s="637"/>
      <c r="C29" s="637"/>
      <c r="D29" s="18"/>
      <c r="E29" s="19">
        <f>SUM(E19:E28)</f>
        <v>0</v>
      </c>
      <c r="F29" s="20"/>
      <c r="G29" s="4"/>
      <c r="H29" s="4"/>
    </row>
    <row r="30" spans="1:8" s="4" customFormat="1" ht="16.5" customHeight="1">
      <c r="A30" s="107"/>
      <c r="B30" s="107"/>
      <c r="C30" s="107"/>
      <c r="D30" s="108"/>
      <c r="E30" s="109"/>
      <c r="F30" s="110"/>
      <c r="G30" s="87"/>
      <c r="H30" s="86"/>
    </row>
    <row r="31" spans="1:8" s="4" customFormat="1" ht="15.75" hidden="1">
      <c r="A31" s="107"/>
      <c r="B31" s="107"/>
      <c r="C31" s="107"/>
      <c r="D31" s="108"/>
      <c r="E31" s="109"/>
      <c r="F31" s="110"/>
      <c r="G31" s="87"/>
      <c r="H31" s="86"/>
    </row>
    <row r="32" spans="1:8" s="4" customFormat="1" ht="16.5" customHeight="1" hidden="1">
      <c r="A32" s="107"/>
      <c r="B32" s="107"/>
      <c r="C32" s="107"/>
      <c r="D32" s="108"/>
      <c r="E32" s="109"/>
      <c r="F32" s="110"/>
      <c r="G32" s="87"/>
      <c r="H32" s="86"/>
    </row>
    <row r="33" spans="1:8" s="4" customFormat="1" ht="16.5" customHeight="1">
      <c r="A33" s="107"/>
      <c r="B33" s="107"/>
      <c r="C33" s="107"/>
      <c r="D33" s="108"/>
      <c r="E33" s="109"/>
      <c r="F33" s="110"/>
      <c r="G33" s="87"/>
      <c r="H33" s="86"/>
    </row>
    <row r="34" spans="1:12" s="4" customFormat="1" ht="18.75">
      <c r="A34" s="602" t="s">
        <v>3</v>
      </c>
      <c r="B34" s="602"/>
      <c r="C34" s="602"/>
      <c r="D34" s="602"/>
      <c r="E34" s="503" t="s">
        <v>53</v>
      </c>
      <c r="F34" s="503"/>
      <c r="G34" s="503"/>
      <c r="H34" s="503"/>
      <c r="I34" s="503"/>
      <c r="J34" s="503"/>
      <c r="L34" s="85">
        <v>41127</v>
      </c>
    </row>
    <row r="35" spans="1:10" s="4" customFormat="1" ht="15.75">
      <c r="A35" s="602" t="s">
        <v>4</v>
      </c>
      <c r="B35" s="602"/>
      <c r="C35" s="602"/>
      <c r="D35" s="602"/>
      <c r="E35" s="505" t="s">
        <v>88</v>
      </c>
      <c r="F35" s="505"/>
      <c r="G35" s="505"/>
      <c r="H35" s="505"/>
      <c r="I35" s="505"/>
      <c r="J35" s="505"/>
    </row>
    <row r="36" spans="1:10" s="4" customFormat="1" ht="15.75">
      <c r="A36" s="505" t="s">
        <v>5</v>
      </c>
      <c r="B36" s="505"/>
      <c r="C36" s="505"/>
      <c r="D36" s="505"/>
      <c r="E36" s="505" t="s">
        <v>47</v>
      </c>
      <c r="F36" s="505"/>
      <c r="G36" s="505"/>
      <c r="H36" s="505"/>
      <c r="I36" s="505"/>
      <c r="J36" s="505"/>
    </row>
    <row r="37" spans="2:10" s="4" customFormat="1" ht="18.75">
      <c r="B37" s="3"/>
      <c r="C37" s="3"/>
      <c r="F37" s="5" t="s">
        <v>36</v>
      </c>
      <c r="G37" s="92">
        <f>'K16CMUTTT'!$G$4</f>
        <v>23</v>
      </c>
      <c r="H37" s="84">
        <f>$L$1+($G$4-1)*7</f>
        <v>41281</v>
      </c>
      <c r="J37" s="4">
        <v>36</v>
      </c>
    </row>
    <row r="38" spans="1:10" s="7" customFormat="1" ht="30" customHeight="1" thickBot="1">
      <c r="A38" s="6" t="s">
        <v>0</v>
      </c>
      <c r="B38" s="6" t="s">
        <v>6</v>
      </c>
      <c r="C38" s="6" t="s">
        <v>7</v>
      </c>
      <c r="D38" s="6" t="s">
        <v>8</v>
      </c>
      <c r="E38" s="6" t="s">
        <v>9</v>
      </c>
      <c r="F38" s="6" t="s">
        <v>10</v>
      </c>
      <c r="G38" s="6" t="s">
        <v>11</v>
      </c>
      <c r="H38" s="6" t="s">
        <v>12</v>
      </c>
      <c r="I38" s="6" t="s">
        <v>13</v>
      </c>
      <c r="J38" s="6" t="s">
        <v>14</v>
      </c>
    </row>
    <row r="39" spans="1:14" s="9" customFormat="1" ht="31.5" customHeight="1">
      <c r="A39" s="636" t="s">
        <v>1</v>
      </c>
      <c r="B39" s="8">
        <v>1</v>
      </c>
      <c r="C39" s="8" t="s">
        <v>15</v>
      </c>
      <c r="D39" s="152" t="s">
        <v>338</v>
      </c>
      <c r="E39" s="260" t="s">
        <v>339</v>
      </c>
      <c r="F39" s="530" t="s">
        <v>341</v>
      </c>
      <c r="H39" s="639" t="s">
        <v>331</v>
      </c>
      <c r="I39" s="260" t="s">
        <v>339</v>
      </c>
      <c r="J39" s="185"/>
      <c r="N39" s="652"/>
    </row>
    <row r="40" spans="1:14" s="9" customFormat="1" ht="33" customHeight="1" thickBot="1">
      <c r="A40" s="624"/>
      <c r="B40" s="10">
        <v>2</v>
      </c>
      <c r="C40" s="10" t="s">
        <v>16</v>
      </c>
      <c r="D40" s="186" t="s">
        <v>322</v>
      </c>
      <c r="E40" s="186" t="s">
        <v>322</v>
      </c>
      <c r="F40" s="531"/>
      <c r="H40" s="640"/>
      <c r="I40" s="113" t="s">
        <v>332</v>
      </c>
      <c r="J40" s="188"/>
      <c r="N40" s="653"/>
    </row>
    <row r="41" spans="1:14" s="9" customFormat="1" ht="31.5" customHeight="1">
      <c r="A41" s="624"/>
      <c r="B41" s="10">
        <v>3</v>
      </c>
      <c r="C41" s="10" t="s">
        <v>17</v>
      </c>
      <c r="D41" s="78" t="s">
        <v>330</v>
      </c>
      <c r="E41" s="260"/>
      <c r="F41" s="531"/>
      <c r="G41" s="78" t="s">
        <v>330</v>
      </c>
      <c r="H41" s="640"/>
      <c r="I41" s="260"/>
      <c r="J41" s="189"/>
      <c r="N41" s="652"/>
    </row>
    <row r="42" spans="1:14" s="9" customFormat="1" ht="31.5" customHeight="1" thickBot="1">
      <c r="A42" s="624"/>
      <c r="B42" s="11">
        <v>4</v>
      </c>
      <c r="C42" s="11" t="s">
        <v>18</v>
      </c>
      <c r="D42" s="186" t="s">
        <v>322</v>
      </c>
      <c r="E42" s="186"/>
      <c r="F42" s="302"/>
      <c r="G42" s="186" t="s">
        <v>322</v>
      </c>
      <c r="H42" s="113" t="s">
        <v>322</v>
      </c>
      <c r="I42" s="113"/>
      <c r="J42" s="188"/>
      <c r="N42" s="653"/>
    </row>
    <row r="43" spans="1:10" s="9" customFormat="1" ht="31.5" customHeight="1" hidden="1" thickBot="1">
      <c r="A43" s="624"/>
      <c r="B43" s="11">
        <v>4</v>
      </c>
      <c r="C43" s="11" t="s">
        <v>19</v>
      </c>
      <c r="D43" s="113"/>
      <c r="E43" s="82"/>
      <c r="F43" s="23"/>
      <c r="G43" s="98"/>
      <c r="H43" s="82"/>
      <c r="I43" s="22"/>
      <c r="J43" s="188"/>
    </row>
    <row r="44" spans="1:10" s="9" customFormat="1" ht="31.5" customHeight="1" thickBot="1">
      <c r="A44" s="624"/>
      <c r="B44" s="633" t="s">
        <v>20</v>
      </c>
      <c r="C44" s="634"/>
      <c r="D44" s="99" t="s">
        <v>342</v>
      </c>
      <c r="E44" s="25" t="s">
        <v>342</v>
      </c>
      <c r="F44" s="99"/>
      <c r="G44" s="25" t="s">
        <v>342</v>
      </c>
      <c r="H44" s="99"/>
      <c r="I44" s="60" t="s">
        <v>343</v>
      </c>
      <c r="J44" s="191"/>
    </row>
    <row r="45" spans="1:10" s="9" customFormat="1" ht="29.25" customHeight="1">
      <c r="A45" s="635" t="s">
        <v>2</v>
      </c>
      <c r="B45" s="8">
        <v>1</v>
      </c>
      <c r="C45" s="8" t="s">
        <v>21</v>
      </c>
      <c r="D45" s="78"/>
      <c r="E45" s="260"/>
      <c r="F45" s="78"/>
      <c r="G45" s="299"/>
      <c r="H45" s="260"/>
      <c r="I45" s="260"/>
      <c r="J45" s="26"/>
    </row>
    <row r="46" spans="1:10" s="9" customFormat="1" ht="30.75" customHeight="1" thickBot="1">
      <c r="A46" s="635"/>
      <c r="B46" s="10">
        <v>2</v>
      </c>
      <c r="C46" s="10" t="s">
        <v>22</v>
      </c>
      <c r="D46" s="112"/>
      <c r="E46" s="114"/>
      <c r="F46" s="79"/>
      <c r="G46" s="300"/>
      <c r="H46" s="114"/>
      <c r="I46" s="114"/>
      <c r="J46" s="26"/>
    </row>
    <row r="47" spans="1:10" s="9" customFormat="1" ht="29.25" customHeight="1">
      <c r="A47" s="635"/>
      <c r="B47" s="10">
        <v>3</v>
      </c>
      <c r="C47" s="10" t="s">
        <v>23</v>
      </c>
      <c r="D47" s="95"/>
      <c r="E47" s="114"/>
      <c r="F47" s="152" t="s">
        <v>338</v>
      </c>
      <c r="G47" s="260"/>
      <c r="H47" s="114"/>
      <c r="I47" s="114"/>
      <c r="J47" s="98"/>
    </row>
    <row r="48" spans="1:10" s="9" customFormat="1" ht="29.25" customHeight="1" thickBot="1">
      <c r="A48" s="635"/>
      <c r="B48" s="10">
        <v>4</v>
      </c>
      <c r="C48" s="10" t="s">
        <v>24</v>
      </c>
      <c r="D48" s="80"/>
      <c r="E48" s="113"/>
      <c r="F48" s="113" t="s">
        <v>322</v>
      </c>
      <c r="G48" s="113"/>
      <c r="H48" s="113"/>
      <c r="I48" s="113"/>
      <c r="J48" s="83"/>
    </row>
    <row r="49" spans="1:10" s="9" customFormat="1" ht="29.25" customHeight="1" thickBot="1">
      <c r="A49" s="635"/>
      <c r="B49" s="633" t="s">
        <v>20</v>
      </c>
      <c r="C49" s="634"/>
      <c r="D49" s="99"/>
      <c r="E49" s="99"/>
      <c r="F49" s="99" t="s">
        <v>178</v>
      </c>
      <c r="G49" s="99"/>
      <c r="H49" s="99"/>
      <c r="I49" s="25"/>
      <c r="J49" s="25"/>
    </row>
    <row r="50" spans="1:10" s="9" customFormat="1" ht="12" customHeight="1">
      <c r="A50" s="12"/>
      <c r="B50" s="13"/>
      <c r="C50" s="13"/>
      <c r="D50" s="14"/>
      <c r="E50" s="14"/>
      <c r="F50" s="14"/>
      <c r="G50" s="14"/>
      <c r="H50" s="14"/>
      <c r="I50" s="14"/>
      <c r="J50" s="14"/>
    </row>
    <row r="51" spans="1:6" s="4" customFormat="1" ht="16.5" thickBot="1">
      <c r="A51" s="15" t="s">
        <v>37</v>
      </c>
      <c r="B51" s="15" t="s">
        <v>38</v>
      </c>
      <c r="C51" s="638" t="s">
        <v>39</v>
      </c>
      <c r="D51" s="638"/>
      <c r="E51" s="16" t="s">
        <v>40</v>
      </c>
      <c r="F51" s="16"/>
    </row>
    <row r="52" spans="1:9" s="4" customFormat="1" ht="15.75" customHeight="1">
      <c r="A52" s="211" t="s">
        <v>48</v>
      </c>
      <c r="B52" s="212">
        <v>302</v>
      </c>
      <c r="C52" s="148" t="s">
        <v>54</v>
      </c>
      <c r="D52" s="130">
        <v>2</v>
      </c>
      <c r="E52" s="213"/>
      <c r="F52" s="267"/>
      <c r="I52" s="17" t="str">
        <f ca="1">"Đà Nẵng, ngày"&amp;" "&amp;DAY(NOW())&amp;" tháng "&amp;MONTH(NOW())&amp;" năm "&amp;YEAR(NOW())</f>
        <v>Đà Nẵng, ngày 9 tháng 1 năm 2013</v>
      </c>
    </row>
    <row r="53" spans="1:9" s="4" customFormat="1" ht="15.75" customHeight="1">
      <c r="A53" s="166" t="s">
        <v>50</v>
      </c>
      <c r="B53" s="212">
        <v>302</v>
      </c>
      <c r="C53" s="148" t="s">
        <v>71</v>
      </c>
      <c r="D53" s="130">
        <v>2</v>
      </c>
      <c r="E53" s="136" t="s">
        <v>350</v>
      </c>
      <c r="F53" s="225"/>
      <c r="I53" s="17"/>
    </row>
    <row r="54" spans="1:10" s="4" customFormat="1" ht="15.75" customHeight="1">
      <c r="A54" s="166" t="s">
        <v>79</v>
      </c>
      <c r="B54" s="212">
        <v>302</v>
      </c>
      <c r="C54" s="148" t="s">
        <v>80</v>
      </c>
      <c r="D54" s="130">
        <v>2</v>
      </c>
      <c r="E54" s="136"/>
      <c r="F54" s="225"/>
      <c r="G54" s="651" t="s">
        <v>32</v>
      </c>
      <c r="H54" s="602"/>
      <c r="I54" s="602" t="s">
        <v>33</v>
      </c>
      <c r="J54" s="602"/>
    </row>
    <row r="55" spans="1:6" s="4" customFormat="1" ht="15.75" customHeight="1">
      <c r="A55" s="214" t="s">
        <v>69</v>
      </c>
      <c r="B55" s="490">
        <v>361</v>
      </c>
      <c r="C55" s="215" t="s">
        <v>70</v>
      </c>
      <c r="D55" s="130">
        <v>3</v>
      </c>
      <c r="E55" s="147"/>
      <c r="F55" s="225"/>
    </row>
    <row r="56" spans="1:6" s="4" customFormat="1" ht="15.75" customHeight="1">
      <c r="A56" s="316" t="s">
        <v>129</v>
      </c>
      <c r="B56" s="317">
        <v>302</v>
      </c>
      <c r="C56" s="318" t="s">
        <v>130</v>
      </c>
      <c r="D56" s="130">
        <v>3</v>
      </c>
      <c r="E56" s="136"/>
      <c r="F56" s="225"/>
    </row>
    <row r="57" spans="1:6" s="4" customFormat="1" ht="15.75" customHeight="1">
      <c r="A57" s="491" t="s">
        <v>77</v>
      </c>
      <c r="B57" s="492">
        <v>362</v>
      </c>
      <c r="C57" s="493" t="s">
        <v>131</v>
      </c>
      <c r="D57" s="494"/>
      <c r="E57" s="487" t="s">
        <v>351</v>
      </c>
      <c r="F57" s="225"/>
    </row>
    <row r="58" spans="1:6" s="4" customFormat="1" ht="15.75" customHeight="1">
      <c r="A58" s="119" t="s">
        <v>81</v>
      </c>
      <c r="B58" s="131">
        <v>376</v>
      </c>
      <c r="C58" s="129" t="s">
        <v>132</v>
      </c>
      <c r="D58" s="128">
        <v>2</v>
      </c>
      <c r="E58" s="136" t="s">
        <v>352</v>
      </c>
      <c r="F58" s="225"/>
    </row>
    <row r="59" spans="1:6" s="4" customFormat="1" ht="15.75" customHeight="1">
      <c r="A59" s="154" t="s">
        <v>72</v>
      </c>
      <c r="B59" s="315">
        <v>303</v>
      </c>
      <c r="C59" s="216" t="s">
        <v>75</v>
      </c>
      <c r="D59" s="130">
        <v>3</v>
      </c>
      <c r="E59" s="136" t="s">
        <v>353</v>
      </c>
      <c r="F59" s="225" t="s">
        <v>354</v>
      </c>
    </row>
    <row r="60" spans="1:6" s="4" customFormat="1" ht="15.75" customHeight="1">
      <c r="A60" s="217" t="s">
        <v>256</v>
      </c>
      <c r="B60" s="488">
        <v>426</v>
      </c>
      <c r="C60" s="489" t="s">
        <v>355</v>
      </c>
      <c r="D60" s="128">
        <v>2</v>
      </c>
      <c r="E60" s="136" t="s">
        <v>377</v>
      </c>
      <c r="F60" s="225" t="s">
        <v>354</v>
      </c>
    </row>
    <row r="61" spans="1:6" s="4" customFormat="1" ht="15.75" customHeight="1">
      <c r="A61" s="217" t="s">
        <v>216</v>
      </c>
      <c r="B61" s="488">
        <v>302</v>
      </c>
      <c r="C61" s="489" t="s">
        <v>306</v>
      </c>
      <c r="D61" s="128">
        <v>2</v>
      </c>
      <c r="E61" s="136"/>
      <c r="F61" s="28"/>
    </row>
    <row r="62" spans="1:8" s="4" customFormat="1" ht="15.75">
      <c r="A62" s="140"/>
      <c r="B62" s="141"/>
      <c r="C62" s="142"/>
      <c r="D62" s="143"/>
      <c r="E62" s="144"/>
      <c r="F62" s="146"/>
      <c r="G62" s="647" t="s">
        <v>34</v>
      </c>
      <c r="H62" s="505"/>
    </row>
    <row r="63" spans="1:8" ht="15.75">
      <c r="A63" s="648" t="s">
        <v>35</v>
      </c>
      <c r="B63" s="649"/>
      <c r="C63" s="650"/>
      <c r="D63" s="18"/>
      <c r="E63" s="19">
        <f>SUM(E52:E62)</f>
        <v>0</v>
      </c>
      <c r="F63" s="20"/>
      <c r="G63" s="4"/>
      <c r="H63" s="4"/>
    </row>
    <row r="64" spans="1:8" ht="15.75">
      <c r="A64" s="107"/>
      <c r="B64" s="107"/>
      <c r="C64" s="107"/>
      <c r="D64" s="108"/>
      <c r="E64" s="109"/>
      <c r="F64" s="110"/>
      <c r="G64" s="4"/>
      <c r="H64" s="4"/>
    </row>
    <row r="65" spans="1:8" ht="15.75">
      <c r="A65" s="107"/>
      <c r="B65" s="107"/>
      <c r="C65" s="107"/>
      <c r="D65" s="108"/>
      <c r="E65" s="109"/>
      <c r="F65" s="110"/>
      <c r="G65" s="4"/>
      <c r="H65" s="4"/>
    </row>
    <row r="66" spans="1:12" s="4" customFormat="1" ht="18.75">
      <c r="A66" s="602" t="s">
        <v>3</v>
      </c>
      <c r="B66" s="602"/>
      <c r="C66" s="602"/>
      <c r="D66" s="602"/>
      <c r="E66" s="503" t="s">
        <v>53</v>
      </c>
      <c r="F66" s="503"/>
      <c r="G66" s="503"/>
      <c r="H66" s="503"/>
      <c r="I66" s="503"/>
      <c r="J66" s="503"/>
      <c r="L66" s="85">
        <v>41127</v>
      </c>
    </row>
    <row r="67" spans="1:10" s="4" customFormat="1" ht="15.75">
      <c r="A67" s="602" t="s">
        <v>4</v>
      </c>
      <c r="B67" s="602"/>
      <c r="C67" s="602"/>
      <c r="D67" s="602"/>
      <c r="E67" s="505" t="s">
        <v>88</v>
      </c>
      <c r="F67" s="505"/>
      <c r="G67" s="505"/>
      <c r="H67" s="505"/>
      <c r="I67" s="505"/>
      <c r="J67" s="505"/>
    </row>
    <row r="68" spans="1:10" s="4" customFormat="1" ht="15.75">
      <c r="A68" s="505" t="s">
        <v>5</v>
      </c>
      <c r="B68" s="505"/>
      <c r="C68" s="505"/>
      <c r="D68" s="505"/>
      <c r="E68" s="505" t="s">
        <v>46</v>
      </c>
      <c r="F68" s="505"/>
      <c r="G68" s="505"/>
      <c r="H68" s="505"/>
      <c r="I68" s="505"/>
      <c r="J68" s="505"/>
    </row>
    <row r="69" spans="2:10" s="4" customFormat="1" ht="18.75">
      <c r="B69" s="3"/>
      <c r="C69" s="3"/>
      <c r="F69" s="5" t="s">
        <v>36</v>
      </c>
      <c r="G69" s="92">
        <f>'K16CMUTTT'!$G$4</f>
        <v>23</v>
      </c>
      <c r="H69" s="84">
        <f>$L$1+($G$4-1)*7</f>
        <v>41281</v>
      </c>
      <c r="J69" s="4">
        <v>34</v>
      </c>
    </row>
    <row r="70" spans="1:10" s="7" customFormat="1" ht="30" customHeight="1" thickBot="1">
      <c r="A70" s="6" t="s">
        <v>0</v>
      </c>
      <c r="B70" s="6" t="s">
        <v>6</v>
      </c>
      <c r="C70" s="6" t="s">
        <v>7</v>
      </c>
      <c r="D70" s="6" t="s">
        <v>8</v>
      </c>
      <c r="E70" s="6" t="s">
        <v>9</v>
      </c>
      <c r="F70" s="6" t="s">
        <v>10</v>
      </c>
      <c r="G70" s="6" t="s">
        <v>11</v>
      </c>
      <c r="H70" s="6" t="s">
        <v>12</v>
      </c>
      <c r="I70" s="6" t="s">
        <v>13</v>
      </c>
      <c r="J70" s="6" t="s">
        <v>14</v>
      </c>
    </row>
    <row r="71" spans="1:10" s="9" customFormat="1" ht="34.5" customHeight="1" thickBot="1">
      <c r="A71" s="636" t="s">
        <v>1</v>
      </c>
      <c r="B71" s="8">
        <v>1</v>
      </c>
      <c r="C71" s="8" t="s">
        <v>15</v>
      </c>
      <c r="D71" s="639"/>
      <c r="E71" s="260"/>
      <c r="F71" s="530" t="s">
        <v>381</v>
      </c>
      <c r="G71" s="260"/>
      <c r="H71" s="639" t="s">
        <v>380</v>
      </c>
      <c r="I71" s="282"/>
      <c r="J71" s="185"/>
    </row>
    <row r="72" spans="1:10" s="9" customFormat="1" ht="31.5" customHeight="1" thickBot="1">
      <c r="A72" s="624"/>
      <c r="B72" s="10">
        <v>2</v>
      </c>
      <c r="C72" s="10" t="s">
        <v>16</v>
      </c>
      <c r="D72" s="640"/>
      <c r="E72" s="114"/>
      <c r="F72" s="531"/>
      <c r="G72" s="260"/>
      <c r="H72" s="640"/>
      <c r="I72" s="283"/>
      <c r="J72" s="188"/>
    </row>
    <row r="73" spans="1:10" s="9" customFormat="1" ht="31.5" customHeight="1">
      <c r="A73" s="624"/>
      <c r="B73" s="10">
        <v>3</v>
      </c>
      <c r="C73" s="10" t="s">
        <v>17</v>
      </c>
      <c r="D73" s="640"/>
      <c r="E73" s="260"/>
      <c r="F73" s="531"/>
      <c r="G73" s="260"/>
      <c r="H73" s="640"/>
      <c r="I73" s="283"/>
      <c r="J73" s="189"/>
    </row>
    <row r="74" spans="1:10" s="9" customFormat="1" ht="31.5" customHeight="1" thickBot="1">
      <c r="A74" s="624"/>
      <c r="B74" s="11">
        <v>4</v>
      </c>
      <c r="C74" s="11" t="s">
        <v>18</v>
      </c>
      <c r="D74" s="264"/>
      <c r="E74" s="186"/>
      <c r="F74" s="482"/>
      <c r="G74" s="186"/>
      <c r="H74" s="82"/>
      <c r="I74" s="284"/>
      <c r="J74" s="188"/>
    </row>
    <row r="75" spans="1:10" s="9" customFormat="1" ht="31.5" customHeight="1" hidden="1" thickBot="1">
      <c r="A75" s="624"/>
      <c r="B75" s="11">
        <v>4</v>
      </c>
      <c r="C75" s="11" t="s">
        <v>19</v>
      </c>
      <c r="D75" s="113"/>
      <c r="E75" s="82"/>
      <c r="F75" s="303"/>
      <c r="G75" s="98"/>
      <c r="H75" s="82"/>
      <c r="I75" s="97"/>
      <c r="J75" s="188"/>
    </row>
    <row r="76" spans="1:10" s="9" customFormat="1" ht="31.5" customHeight="1" thickBot="1">
      <c r="A76" s="624"/>
      <c r="B76" s="633" t="s">
        <v>20</v>
      </c>
      <c r="C76" s="634"/>
      <c r="D76" s="99"/>
      <c r="E76" s="25"/>
      <c r="F76" s="304"/>
      <c r="G76" s="25"/>
      <c r="H76" s="25"/>
      <c r="I76" s="81"/>
      <c r="J76" s="191"/>
    </row>
    <row r="77" spans="1:10" s="9" customFormat="1" ht="29.25" customHeight="1">
      <c r="A77" s="635" t="s">
        <v>2</v>
      </c>
      <c r="B77" s="8">
        <v>1</v>
      </c>
      <c r="C77" s="8" t="s">
        <v>21</v>
      </c>
      <c r="D77" s="260" t="s">
        <v>339</v>
      </c>
      <c r="E77" s="152" t="s">
        <v>338</v>
      </c>
      <c r="G77" s="260" t="s">
        <v>339</v>
      </c>
      <c r="I77" s="152" t="s">
        <v>338</v>
      </c>
      <c r="J77" s="181"/>
    </row>
    <row r="78" spans="1:10" s="9" customFormat="1" ht="30.75" customHeight="1" thickBot="1">
      <c r="A78" s="635"/>
      <c r="B78" s="10">
        <v>2</v>
      </c>
      <c r="C78" s="10" t="s">
        <v>22</v>
      </c>
      <c r="D78" s="186" t="s">
        <v>378</v>
      </c>
      <c r="E78" s="186" t="s">
        <v>322</v>
      </c>
      <c r="G78" s="113" t="s">
        <v>378</v>
      </c>
      <c r="I78" s="79" t="s">
        <v>332</v>
      </c>
      <c r="J78" s="192"/>
    </row>
    <row r="79" spans="1:10" s="9" customFormat="1" ht="29.25" customHeight="1">
      <c r="A79" s="635"/>
      <c r="B79" s="10">
        <v>3</v>
      </c>
      <c r="C79" s="10" t="s">
        <v>23</v>
      </c>
      <c r="D79" s="260"/>
      <c r="E79" s="78" t="s">
        <v>330</v>
      </c>
      <c r="G79" s="260"/>
      <c r="I79" s="78" t="s">
        <v>330</v>
      </c>
      <c r="J79" s="193"/>
    </row>
    <row r="80" spans="1:10" s="9" customFormat="1" ht="29.25" customHeight="1" thickBot="1">
      <c r="A80" s="635"/>
      <c r="B80" s="10">
        <v>4</v>
      </c>
      <c r="C80" s="10" t="s">
        <v>24</v>
      </c>
      <c r="D80" s="186"/>
      <c r="E80" s="186" t="s">
        <v>322</v>
      </c>
      <c r="F80" s="113"/>
      <c r="G80" s="80"/>
      <c r="H80" s="113"/>
      <c r="I80" s="186" t="s">
        <v>322</v>
      </c>
      <c r="J80" s="194"/>
    </row>
    <row r="81" spans="1:10" s="9" customFormat="1" ht="29.25" customHeight="1" thickBot="1">
      <c r="A81" s="635"/>
      <c r="B81" s="633" t="s">
        <v>20</v>
      </c>
      <c r="C81" s="634"/>
      <c r="D81" s="99" t="s">
        <v>343</v>
      </c>
      <c r="E81" s="99" t="s">
        <v>343</v>
      </c>
      <c r="F81" s="99"/>
      <c r="G81" s="99" t="s">
        <v>343</v>
      </c>
      <c r="H81" s="99"/>
      <c r="I81" s="60" t="s">
        <v>344</v>
      </c>
      <c r="J81" s="195"/>
    </row>
    <row r="82" spans="1:10" s="9" customFormat="1" ht="12" customHeight="1">
      <c r="A82" s="12"/>
      <c r="B82" s="13"/>
      <c r="C82" s="13"/>
      <c r="D82" s="14"/>
      <c r="E82" s="14"/>
      <c r="F82" s="14"/>
      <c r="G82" s="14"/>
      <c r="H82" s="14"/>
      <c r="I82" s="14"/>
      <c r="J82" s="14"/>
    </row>
    <row r="83" spans="1:6" s="4" customFormat="1" ht="16.5" thickBot="1">
      <c r="A83" s="15" t="s">
        <v>37</v>
      </c>
      <c r="B83" s="15" t="s">
        <v>38</v>
      </c>
      <c r="C83" s="638" t="s">
        <v>39</v>
      </c>
      <c r="D83" s="638"/>
      <c r="E83" s="16" t="s">
        <v>40</v>
      </c>
      <c r="F83" s="16"/>
    </row>
    <row r="84" spans="1:9" s="4" customFormat="1" ht="15.75" customHeight="1">
      <c r="A84" s="211" t="s">
        <v>48</v>
      </c>
      <c r="B84" s="212">
        <v>302</v>
      </c>
      <c r="C84" s="148" t="s">
        <v>54</v>
      </c>
      <c r="D84" s="130">
        <v>2</v>
      </c>
      <c r="E84" s="213"/>
      <c r="F84" s="267"/>
      <c r="I84" s="17" t="str">
        <f ca="1">"Đà Nẵng, ngày"&amp;" "&amp;DAY(NOW())&amp;" tháng "&amp;MONTH(NOW())&amp;" năm "&amp;YEAR(NOW())</f>
        <v>Đà Nẵng, ngày 9 tháng 1 năm 2013</v>
      </c>
    </row>
    <row r="85" spans="1:9" s="4" customFormat="1" ht="15.75" customHeight="1">
      <c r="A85" s="166" t="s">
        <v>50</v>
      </c>
      <c r="B85" s="212">
        <v>302</v>
      </c>
      <c r="C85" s="148" t="s">
        <v>71</v>
      </c>
      <c r="D85" s="130">
        <v>2</v>
      </c>
      <c r="E85" s="136" t="s">
        <v>350</v>
      </c>
      <c r="F85" s="225"/>
      <c r="I85" s="17"/>
    </row>
    <row r="86" spans="1:10" s="4" customFormat="1" ht="15.75" customHeight="1">
      <c r="A86" s="166" t="s">
        <v>79</v>
      </c>
      <c r="B86" s="212">
        <v>302</v>
      </c>
      <c r="C86" s="148" t="s">
        <v>80</v>
      </c>
      <c r="D86" s="130">
        <v>2</v>
      </c>
      <c r="E86" s="136"/>
      <c r="F86" s="225"/>
      <c r="G86" s="651" t="s">
        <v>32</v>
      </c>
      <c r="H86" s="602"/>
      <c r="I86" s="602" t="s">
        <v>33</v>
      </c>
      <c r="J86" s="602"/>
    </row>
    <row r="87" spans="1:6" s="4" customFormat="1" ht="15.75" customHeight="1">
      <c r="A87" s="214" t="s">
        <v>69</v>
      </c>
      <c r="B87" s="490">
        <v>361</v>
      </c>
      <c r="C87" s="215" t="s">
        <v>70</v>
      </c>
      <c r="D87" s="130">
        <v>3</v>
      </c>
      <c r="E87" s="147"/>
      <c r="F87" s="225"/>
    </row>
    <row r="88" spans="1:6" s="4" customFormat="1" ht="15.75" customHeight="1">
      <c r="A88" s="316" t="s">
        <v>129</v>
      </c>
      <c r="B88" s="317">
        <v>302</v>
      </c>
      <c r="C88" s="318" t="s">
        <v>130</v>
      </c>
      <c r="D88" s="130">
        <v>3</v>
      </c>
      <c r="E88" s="136"/>
      <c r="F88" s="225"/>
    </row>
    <row r="89" spans="1:6" s="4" customFormat="1" ht="15.75" customHeight="1">
      <c r="A89" s="491" t="s">
        <v>77</v>
      </c>
      <c r="B89" s="492">
        <v>362</v>
      </c>
      <c r="C89" s="493" t="s">
        <v>131</v>
      </c>
      <c r="D89" s="494"/>
      <c r="E89" s="487"/>
      <c r="F89" s="225"/>
    </row>
    <row r="90" spans="1:6" s="4" customFormat="1" ht="15.75" customHeight="1">
      <c r="A90" s="119" t="s">
        <v>81</v>
      </c>
      <c r="B90" s="131">
        <v>376</v>
      </c>
      <c r="C90" s="129" t="s">
        <v>132</v>
      </c>
      <c r="D90" s="128">
        <v>2</v>
      </c>
      <c r="E90" s="136" t="s">
        <v>352</v>
      </c>
      <c r="F90" s="225"/>
    </row>
    <row r="91" spans="1:6" s="4" customFormat="1" ht="15.75" customHeight="1">
      <c r="A91" s="154" t="s">
        <v>72</v>
      </c>
      <c r="B91" s="315">
        <v>303</v>
      </c>
      <c r="C91" s="216" t="s">
        <v>75</v>
      </c>
      <c r="D91" s="130">
        <v>3</v>
      </c>
      <c r="E91" s="136" t="s">
        <v>353</v>
      </c>
      <c r="F91" s="225"/>
    </row>
    <row r="92" spans="1:6" s="4" customFormat="1" ht="15.75" customHeight="1">
      <c r="A92" s="217" t="s">
        <v>256</v>
      </c>
      <c r="B92" s="488">
        <v>426</v>
      </c>
      <c r="C92" s="489" t="s">
        <v>355</v>
      </c>
      <c r="D92" s="128">
        <v>2</v>
      </c>
      <c r="E92" s="136"/>
      <c r="F92" s="225"/>
    </row>
    <row r="93" spans="1:6" s="4" customFormat="1" ht="11.25" customHeight="1">
      <c r="A93" s="217" t="s">
        <v>216</v>
      </c>
      <c r="B93" s="488">
        <v>302</v>
      </c>
      <c r="C93" s="489" t="s">
        <v>306</v>
      </c>
      <c r="D93" s="128">
        <v>2</v>
      </c>
      <c r="E93" s="136"/>
      <c r="F93" s="225"/>
    </row>
    <row r="94" spans="1:8" s="4" customFormat="1" ht="15.75">
      <c r="A94" s="140"/>
      <c r="B94" s="141"/>
      <c r="C94" s="142"/>
      <c r="D94" s="143"/>
      <c r="E94" s="144"/>
      <c r="F94" s="145"/>
      <c r="G94" s="647" t="s">
        <v>34</v>
      </c>
      <c r="H94" s="505"/>
    </row>
    <row r="95" spans="1:8" ht="15.75">
      <c r="A95" s="637" t="s">
        <v>35</v>
      </c>
      <c r="B95" s="637"/>
      <c r="C95" s="637"/>
      <c r="D95" s="18"/>
      <c r="E95" s="19">
        <f>SUM(E84:E94)</f>
        <v>0</v>
      </c>
      <c r="F95" s="20"/>
      <c r="G95" s="4"/>
      <c r="H95" s="4"/>
    </row>
  </sheetData>
  <sheetProtection/>
  <mergeCells count="52">
    <mergeCell ref="I54:J54"/>
    <mergeCell ref="E66:J66"/>
    <mergeCell ref="E67:J67"/>
    <mergeCell ref="H71:H73"/>
    <mergeCell ref="G54:H54"/>
    <mergeCell ref="E68:J68"/>
    <mergeCell ref="C51:D51"/>
    <mergeCell ref="A45:A49"/>
    <mergeCell ref="A34:D34"/>
    <mergeCell ref="A12:A16"/>
    <mergeCell ref="B44:C44"/>
    <mergeCell ref="B49:C49"/>
    <mergeCell ref="A36:D36"/>
    <mergeCell ref="C18:D18"/>
    <mergeCell ref="B16:C16"/>
    <mergeCell ref="A39:A44"/>
    <mergeCell ref="N39:N40"/>
    <mergeCell ref="N41:N42"/>
    <mergeCell ref="E35:J35"/>
    <mergeCell ref="E34:J34"/>
    <mergeCell ref="E36:J36"/>
    <mergeCell ref="A35:D35"/>
    <mergeCell ref="A66:D66"/>
    <mergeCell ref="G86:H86"/>
    <mergeCell ref="A67:D67"/>
    <mergeCell ref="A71:A76"/>
    <mergeCell ref="B76:C76"/>
    <mergeCell ref="A77:A81"/>
    <mergeCell ref="F71:F73"/>
    <mergeCell ref="B81:C81"/>
    <mergeCell ref="A68:D68"/>
    <mergeCell ref="C83:D83"/>
    <mergeCell ref="A1:D1"/>
    <mergeCell ref="E1:J1"/>
    <mergeCell ref="A2:D2"/>
    <mergeCell ref="E2:J2"/>
    <mergeCell ref="A6:A11"/>
    <mergeCell ref="B11:C11"/>
    <mergeCell ref="A3:D3"/>
    <mergeCell ref="E3:J3"/>
    <mergeCell ref="F6:F8"/>
    <mergeCell ref="H6:H8"/>
    <mergeCell ref="I21:J21"/>
    <mergeCell ref="A95:C95"/>
    <mergeCell ref="A29:C29"/>
    <mergeCell ref="G62:H62"/>
    <mergeCell ref="A63:C63"/>
    <mergeCell ref="G94:H94"/>
    <mergeCell ref="F39:F41"/>
    <mergeCell ref="H39:H41"/>
    <mergeCell ref="D71:D73"/>
    <mergeCell ref="I86:J86"/>
  </mergeCells>
  <printOptions/>
  <pageMargins left="0.48" right="0.16" top="0.5" bottom="0.2" header="0.5" footer="0.21"/>
  <pageSetup horizontalDpi="600" verticalDpi="600" orientation="landscape" paperSize="9" scale="85" r:id="rId3"/>
  <rowBreaks count="2" manualBreakCount="2">
    <brk id="29" max="9" man="1"/>
    <brk id="62" max="9" man="1"/>
  </rowBreaks>
  <colBreaks count="1" manualBreakCount="1">
    <brk id="10" max="65535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4">
      <selection activeCell="I14" sqref="I14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20.28125" style="47" customWidth="1"/>
    <col min="8" max="8" width="21.00390625" style="47" customWidth="1"/>
    <col min="9" max="9" width="16.00390625" style="47" customWidth="1"/>
    <col min="10" max="10" width="15.0039062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89" customFormat="1" ht="18.75">
      <c r="A1" s="502" t="s">
        <v>3</v>
      </c>
      <c r="B1" s="502"/>
      <c r="C1" s="502"/>
      <c r="D1" s="502"/>
      <c r="E1" s="503" t="s">
        <v>53</v>
      </c>
      <c r="F1" s="503"/>
      <c r="G1" s="503"/>
      <c r="H1" s="503"/>
      <c r="I1" s="503"/>
      <c r="J1" s="503"/>
      <c r="L1" s="90">
        <v>41127</v>
      </c>
    </row>
    <row r="2" spans="1:10" ht="15.75">
      <c r="A2" s="504" t="s">
        <v>4</v>
      </c>
      <c r="B2" s="504"/>
      <c r="C2" s="504"/>
      <c r="D2" s="504"/>
      <c r="E2" s="505" t="s">
        <v>88</v>
      </c>
      <c r="F2" s="505"/>
      <c r="G2" s="505"/>
      <c r="H2" s="505"/>
      <c r="I2" s="505"/>
      <c r="J2" s="505"/>
    </row>
    <row r="3" spans="1:10" ht="15.75">
      <c r="A3" s="506" t="s">
        <v>5</v>
      </c>
      <c r="B3" s="506"/>
      <c r="C3" s="506"/>
      <c r="D3" s="506"/>
      <c r="E3" s="506" t="s">
        <v>41</v>
      </c>
      <c r="F3" s="506"/>
      <c r="G3" s="506"/>
      <c r="H3" s="506"/>
      <c r="I3" s="506"/>
      <c r="J3" s="506"/>
    </row>
    <row r="4" spans="2:10" s="89" customFormat="1" ht="18.75">
      <c r="B4" s="88"/>
      <c r="C4" s="88"/>
      <c r="F4" s="91" t="s">
        <v>36</v>
      </c>
      <c r="G4" s="92">
        <f>'K16CMUTTT'!G4</f>
        <v>23</v>
      </c>
      <c r="H4" s="93">
        <f>$L$1+($G$4-1)*7</f>
        <v>41281</v>
      </c>
      <c r="J4" s="89">
        <v>26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0" s="26" customFormat="1" ht="22.5" customHeight="1">
      <c r="A6" s="499" t="s">
        <v>1</v>
      </c>
      <c r="B6" s="54">
        <v>1</v>
      </c>
      <c r="C6" s="54" t="s">
        <v>15</v>
      </c>
      <c r="D6" s="497"/>
      <c r="E6" s="540"/>
      <c r="F6" s="540"/>
      <c r="G6" s="540"/>
      <c r="H6" s="540"/>
      <c r="I6" s="540" t="s">
        <v>163</v>
      </c>
      <c r="J6" s="540" t="s">
        <v>165</v>
      </c>
    </row>
    <row r="7" spans="1:10" s="26" customFormat="1" ht="24" customHeight="1">
      <c r="A7" s="498"/>
      <c r="B7" s="56">
        <v>2</v>
      </c>
      <c r="C7" s="56" t="s">
        <v>16</v>
      </c>
      <c r="D7" s="509"/>
      <c r="E7" s="509"/>
      <c r="F7" s="509"/>
      <c r="G7" s="509"/>
      <c r="H7" s="509"/>
      <c r="I7" s="509"/>
      <c r="J7" s="509"/>
    </row>
    <row r="8" spans="1:10" s="26" customFormat="1" ht="24" customHeight="1">
      <c r="A8" s="498"/>
      <c r="B8" s="56">
        <v>3</v>
      </c>
      <c r="C8" s="56" t="s">
        <v>17</v>
      </c>
      <c r="D8" s="509"/>
      <c r="E8" s="509"/>
      <c r="F8" s="509"/>
      <c r="G8" s="509"/>
      <c r="H8" s="509"/>
      <c r="I8" s="509"/>
      <c r="J8" s="509"/>
    </row>
    <row r="9" spans="1:10" s="26" customFormat="1" ht="30" customHeight="1" thickBot="1">
      <c r="A9" s="498"/>
      <c r="B9" s="57">
        <v>4</v>
      </c>
      <c r="C9" s="57" t="s">
        <v>18</v>
      </c>
      <c r="D9" s="262"/>
      <c r="E9" s="262"/>
      <c r="F9" s="262"/>
      <c r="G9" s="262"/>
      <c r="H9" s="509"/>
      <c r="I9" s="510"/>
      <c r="J9" s="510"/>
    </row>
    <row r="10" spans="1:10" s="26" customFormat="1" ht="24.75" customHeight="1" hidden="1" thickBot="1">
      <c r="A10" s="498"/>
      <c r="B10" s="56">
        <v>5</v>
      </c>
      <c r="C10" s="57" t="s">
        <v>19</v>
      </c>
      <c r="D10" s="55"/>
      <c r="E10" s="22"/>
      <c r="F10" s="24"/>
      <c r="G10" s="24"/>
      <c r="H10" s="510"/>
      <c r="I10" s="281"/>
      <c r="J10" s="266"/>
    </row>
    <row r="11" spans="1:10" s="26" customFormat="1" ht="36" customHeight="1" thickBot="1">
      <c r="A11" s="498"/>
      <c r="B11" s="500" t="s">
        <v>20</v>
      </c>
      <c r="C11" s="501"/>
      <c r="D11" s="58"/>
      <c r="E11" s="58"/>
      <c r="F11" s="58"/>
      <c r="G11" s="58"/>
      <c r="H11" s="58"/>
      <c r="I11" s="248" t="s">
        <v>297</v>
      </c>
      <c r="J11" s="248" t="s">
        <v>297</v>
      </c>
    </row>
    <row r="12" spans="1:10" s="26" customFormat="1" ht="30" customHeight="1">
      <c r="A12" s="511" t="s">
        <v>2</v>
      </c>
      <c r="B12" s="54">
        <v>1</v>
      </c>
      <c r="C12" s="54" t="s">
        <v>21</v>
      </c>
      <c r="E12" s="476"/>
      <c r="G12" s="479"/>
      <c r="I12" s="95"/>
      <c r="J12" s="226"/>
    </row>
    <row r="13" spans="1:10" s="26" customFormat="1" ht="24.75" customHeight="1">
      <c r="A13" s="511"/>
      <c r="B13" s="56">
        <v>2</v>
      </c>
      <c r="C13" s="56" t="s">
        <v>22</v>
      </c>
      <c r="E13" s="477"/>
      <c r="G13" s="480"/>
      <c r="I13" s="79"/>
      <c r="J13" s="227"/>
    </row>
    <row r="14" spans="1:10" s="26" customFormat="1" ht="24.75" customHeight="1">
      <c r="A14" s="511"/>
      <c r="B14" s="56">
        <v>3</v>
      </c>
      <c r="C14" s="56" t="s">
        <v>23</v>
      </c>
      <c r="E14" s="477"/>
      <c r="G14" s="480"/>
      <c r="I14" s="79"/>
      <c r="J14" s="227"/>
    </row>
    <row r="15" spans="1:10" s="26" customFormat="1" ht="30" customHeight="1" thickBot="1">
      <c r="A15" s="511"/>
      <c r="B15" s="56">
        <v>4</v>
      </c>
      <c r="C15" s="56" t="s">
        <v>24</v>
      </c>
      <c r="E15" s="477"/>
      <c r="G15" s="480"/>
      <c r="I15" s="80"/>
      <c r="J15" s="228"/>
    </row>
    <row r="16" spans="1:10" s="26" customFormat="1" ht="16.5" thickBot="1">
      <c r="A16" s="499"/>
      <c r="B16" s="524" t="s">
        <v>20</v>
      </c>
      <c r="C16" s="525"/>
      <c r="E16" s="478"/>
      <c r="G16" s="481"/>
      <c r="I16" s="27"/>
      <c r="J16" s="25"/>
    </row>
    <row r="17" spans="1:10" s="26" customFormat="1" ht="21.75" customHeight="1">
      <c r="A17" s="511" t="s">
        <v>95</v>
      </c>
      <c r="B17" s="54">
        <v>1</v>
      </c>
      <c r="C17" s="54" t="s">
        <v>96</v>
      </c>
      <c r="D17" s="540" t="s">
        <v>164</v>
      </c>
      <c r="E17" s="538" t="s">
        <v>291</v>
      </c>
      <c r="F17" s="540" t="s">
        <v>161</v>
      </c>
      <c r="G17" s="538" t="s">
        <v>291</v>
      </c>
      <c r="H17" s="540" t="s">
        <v>161</v>
      </c>
      <c r="I17" s="535"/>
      <c r="J17" s="533"/>
    </row>
    <row r="18" spans="1:10" s="26" customFormat="1" ht="24.75" customHeight="1">
      <c r="A18" s="511"/>
      <c r="B18" s="56">
        <v>2</v>
      </c>
      <c r="C18" s="56" t="s">
        <v>97</v>
      </c>
      <c r="D18" s="509"/>
      <c r="E18" s="531"/>
      <c r="F18" s="509"/>
      <c r="G18" s="531"/>
      <c r="H18" s="509"/>
      <c r="I18" s="536"/>
      <c r="J18" s="534"/>
    </row>
    <row r="19" spans="1:10" s="26" customFormat="1" ht="24.75" customHeight="1" thickBot="1">
      <c r="A19" s="511"/>
      <c r="B19" s="56">
        <v>3</v>
      </c>
      <c r="C19" s="56"/>
      <c r="D19" s="509"/>
      <c r="E19" s="539"/>
      <c r="F19" s="509"/>
      <c r="G19" s="539"/>
      <c r="H19" s="509"/>
      <c r="I19" s="537"/>
      <c r="J19" s="534"/>
    </row>
    <row r="20" spans="1:10" s="26" customFormat="1" ht="16.5" thickBot="1">
      <c r="A20" s="499"/>
      <c r="B20" s="524" t="s">
        <v>20</v>
      </c>
      <c r="C20" s="525"/>
      <c r="D20" s="58" t="s">
        <v>139</v>
      </c>
      <c r="E20" s="58" t="s">
        <v>139</v>
      </c>
      <c r="F20" s="58" t="s">
        <v>139</v>
      </c>
      <c r="G20" s="58" t="s">
        <v>139</v>
      </c>
      <c r="H20" s="58" t="s">
        <v>139</v>
      </c>
      <c r="I20" s="62"/>
      <c r="J20" s="25"/>
    </row>
    <row r="21" spans="1:14" ht="13.5" customHeight="1" thickBot="1">
      <c r="A21" s="64"/>
      <c r="B21" s="65"/>
      <c r="C21" s="66"/>
      <c r="D21" s="28"/>
      <c r="E21" s="28"/>
      <c r="F21" s="28"/>
      <c r="G21" s="61"/>
      <c r="K21" s="532"/>
      <c r="L21" s="504"/>
      <c r="M21" s="504"/>
      <c r="N21" s="504"/>
    </row>
    <row r="22" spans="1:7" ht="11.25" customHeight="1">
      <c r="A22" s="514" t="s">
        <v>26</v>
      </c>
      <c r="B22" s="515"/>
      <c r="C22" s="516" t="s">
        <v>27</v>
      </c>
      <c r="D22" s="517"/>
      <c r="E22" s="518"/>
      <c r="F22" s="522" t="s">
        <v>28</v>
      </c>
      <c r="G22" s="29" t="s">
        <v>29</v>
      </c>
    </row>
    <row r="23" spans="1:14" ht="24" thickBot="1">
      <c r="A23" s="67" t="s">
        <v>30</v>
      </c>
      <c r="B23" s="68" t="s">
        <v>31</v>
      </c>
      <c r="C23" s="519"/>
      <c r="D23" s="520"/>
      <c r="E23" s="521"/>
      <c r="F23" s="523"/>
      <c r="G23" s="30"/>
      <c r="H23" s="31"/>
      <c r="I23" s="32" t="str">
        <f ca="1">"Đà Nẵng, ngày "&amp;TEXT(DAY(TODAY()),"00")&amp;" tháng "&amp;TEXT(MONTH(TODAY()),"00")&amp;" năm "&amp;YEAR(TODAY())</f>
        <v>Đà Nẵng, ngày 09 tháng 01 năm 2013</v>
      </c>
      <c r="J23" s="33"/>
      <c r="K23" s="34"/>
      <c r="M23" s="34"/>
      <c r="N23" s="34"/>
    </row>
    <row r="24" spans="1:7" ht="13.5" customHeight="1">
      <c r="A24" s="124" t="s">
        <v>48</v>
      </c>
      <c r="B24" s="125">
        <v>302</v>
      </c>
      <c r="C24" s="126" t="s">
        <v>54</v>
      </c>
      <c r="D24" s="116">
        <v>2</v>
      </c>
      <c r="E24" s="134"/>
      <c r="F24" s="123"/>
      <c r="G24" s="225" t="s">
        <v>119</v>
      </c>
    </row>
    <row r="25" spans="1:7" ht="13.5" customHeight="1">
      <c r="A25" s="119" t="s">
        <v>62</v>
      </c>
      <c r="B25" s="120">
        <v>403</v>
      </c>
      <c r="C25" s="117" t="s">
        <v>63</v>
      </c>
      <c r="D25" s="118">
        <v>3</v>
      </c>
      <c r="E25" s="136" t="s">
        <v>58</v>
      </c>
      <c r="F25" s="123"/>
      <c r="G25" s="225" t="s">
        <v>134</v>
      </c>
    </row>
    <row r="26" spans="1:7" ht="13.5" customHeight="1">
      <c r="A26" s="162" t="s">
        <v>49</v>
      </c>
      <c r="B26" s="163">
        <v>376</v>
      </c>
      <c r="C26" s="164" t="s">
        <v>91</v>
      </c>
      <c r="D26" s="165">
        <v>3</v>
      </c>
      <c r="E26" s="138" t="s">
        <v>65</v>
      </c>
      <c r="F26" s="123"/>
      <c r="G26" s="225" t="s">
        <v>125</v>
      </c>
    </row>
    <row r="27" spans="1:13" ht="13.5" customHeight="1">
      <c r="A27" s="166" t="s">
        <v>92</v>
      </c>
      <c r="B27" s="167">
        <v>101</v>
      </c>
      <c r="C27" s="148" t="s">
        <v>93</v>
      </c>
      <c r="D27" s="130">
        <v>2</v>
      </c>
      <c r="E27" s="147"/>
      <c r="F27" s="123"/>
      <c r="G27" s="225" t="s">
        <v>124</v>
      </c>
      <c r="H27" s="47" t="s">
        <v>32</v>
      </c>
      <c r="I27" s="504" t="s">
        <v>33</v>
      </c>
      <c r="J27" s="504"/>
      <c r="L27" s="529"/>
      <c r="M27" s="506"/>
    </row>
    <row r="28" spans="1:7" ht="13.5" customHeight="1">
      <c r="A28" s="119" t="s">
        <v>51</v>
      </c>
      <c r="B28" s="120">
        <v>433</v>
      </c>
      <c r="C28" s="121" t="s">
        <v>61</v>
      </c>
      <c r="D28" s="122">
        <v>3</v>
      </c>
      <c r="E28" s="137"/>
      <c r="F28" s="123"/>
      <c r="G28" s="225" t="s">
        <v>118</v>
      </c>
    </row>
    <row r="29" spans="1:7" ht="13.5" customHeight="1">
      <c r="A29" s="119" t="s">
        <v>66</v>
      </c>
      <c r="B29" s="120">
        <v>450</v>
      </c>
      <c r="C29" s="121" t="s">
        <v>67</v>
      </c>
      <c r="D29" s="122">
        <v>3</v>
      </c>
      <c r="E29" s="137"/>
      <c r="F29" s="123"/>
      <c r="G29" s="225"/>
    </row>
    <row r="30" spans="1:7" ht="12" customHeight="1">
      <c r="A30" s="168" t="s">
        <v>82</v>
      </c>
      <c r="B30" s="169">
        <v>424</v>
      </c>
      <c r="C30" s="170" t="s">
        <v>94</v>
      </c>
      <c r="D30" s="171">
        <v>3</v>
      </c>
      <c r="E30" s="172" t="s">
        <v>58</v>
      </c>
      <c r="F30" s="94"/>
      <c r="G30" s="225"/>
    </row>
    <row r="31" spans="1:7" ht="22.5" customHeight="1">
      <c r="A31" s="157" t="s">
        <v>52</v>
      </c>
      <c r="B31" s="158">
        <v>401</v>
      </c>
      <c r="C31" s="159" t="s">
        <v>90</v>
      </c>
      <c r="D31" s="160">
        <v>2</v>
      </c>
      <c r="E31" s="161" t="s">
        <v>78</v>
      </c>
      <c r="F31" s="94"/>
      <c r="G31" s="267" t="s">
        <v>140</v>
      </c>
    </row>
    <row r="32" spans="1:7" ht="13.5" customHeight="1">
      <c r="A32" s="154" t="s">
        <v>64</v>
      </c>
      <c r="B32" s="155">
        <v>366</v>
      </c>
      <c r="C32" s="156" t="s">
        <v>89</v>
      </c>
      <c r="D32" s="122">
        <v>2</v>
      </c>
      <c r="E32" s="136"/>
      <c r="F32" s="123"/>
      <c r="G32" t="s">
        <v>135</v>
      </c>
    </row>
    <row r="33" spans="1:10" ht="13.5" customHeight="1">
      <c r="A33" s="154"/>
      <c r="B33" s="155"/>
      <c r="C33" s="156"/>
      <c r="D33" s="122"/>
      <c r="E33" s="136"/>
      <c r="F33" s="123"/>
      <c r="G33"/>
      <c r="H33" s="49" t="s">
        <v>34</v>
      </c>
      <c r="I33" s="49"/>
      <c r="J33" s="49"/>
    </row>
    <row r="34" spans="1:7" ht="16.5" thickBot="1">
      <c r="A34" s="512" t="s">
        <v>35</v>
      </c>
      <c r="B34" s="513"/>
      <c r="C34" s="513"/>
      <c r="D34" s="42"/>
      <c r="E34" s="42"/>
      <c r="F34" s="44">
        <v>17</v>
      </c>
      <c r="G34" s="45"/>
    </row>
    <row r="35" spans="2:3" s="49" customFormat="1" ht="16.5" thickBot="1">
      <c r="B35" s="48"/>
      <c r="C35" s="48"/>
    </row>
    <row r="36" spans="1:7" ht="15.75">
      <c r="A36" s="514" t="s">
        <v>26</v>
      </c>
      <c r="B36" s="515"/>
      <c r="C36" s="516" t="s">
        <v>27</v>
      </c>
      <c r="D36" s="517"/>
      <c r="E36" s="518"/>
      <c r="F36" s="522" t="s">
        <v>28</v>
      </c>
      <c r="G36" s="29" t="s">
        <v>29</v>
      </c>
    </row>
    <row r="37" spans="1:7" ht="24" thickBot="1">
      <c r="A37" s="67" t="s">
        <v>30</v>
      </c>
      <c r="B37" s="68" t="s">
        <v>31</v>
      </c>
      <c r="C37" s="519"/>
      <c r="D37" s="520"/>
      <c r="E37" s="521"/>
      <c r="F37" s="523"/>
      <c r="G37" s="30"/>
    </row>
    <row r="38" spans="1:7" ht="15.75">
      <c r="A38" s="275" t="s">
        <v>102</v>
      </c>
      <c r="B38" s="276">
        <v>403</v>
      </c>
      <c r="C38" s="273" t="s">
        <v>103</v>
      </c>
      <c r="E38" s="277">
        <v>3</v>
      </c>
      <c r="F38" s="273"/>
      <c r="G38" s="273" t="s">
        <v>104</v>
      </c>
    </row>
    <row r="39" spans="1:7" ht="15.75">
      <c r="A39" s="275" t="s">
        <v>69</v>
      </c>
      <c r="B39" s="276">
        <v>361</v>
      </c>
      <c r="C39" s="273" t="s">
        <v>70</v>
      </c>
      <c r="E39" s="277">
        <v>3</v>
      </c>
      <c r="F39" s="273"/>
      <c r="G39" s="273" t="s">
        <v>141</v>
      </c>
    </row>
    <row r="40" spans="1:7" ht="15.75">
      <c r="A40" s="275" t="s">
        <v>79</v>
      </c>
      <c r="B40" s="276">
        <v>201</v>
      </c>
      <c r="C40" s="273" t="s">
        <v>99</v>
      </c>
      <c r="E40" s="277">
        <v>2</v>
      </c>
      <c r="F40" s="273"/>
      <c r="G40" s="273" t="s">
        <v>142</v>
      </c>
    </row>
    <row r="41" spans="1:7" ht="15.75">
      <c r="A41" s="275" t="s">
        <v>55</v>
      </c>
      <c r="B41" s="276">
        <v>402</v>
      </c>
      <c r="C41" s="273" t="s">
        <v>143</v>
      </c>
      <c r="E41" s="277">
        <v>2</v>
      </c>
      <c r="F41" s="273">
        <v>1</v>
      </c>
      <c r="G41" s="273" t="s">
        <v>144</v>
      </c>
    </row>
    <row r="42" spans="1:7" ht="15.75">
      <c r="A42" s="275" t="s">
        <v>66</v>
      </c>
      <c r="B42" s="276">
        <v>451</v>
      </c>
      <c r="C42" s="273" t="s">
        <v>105</v>
      </c>
      <c r="E42" s="277">
        <v>3</v>
      </c>
      <c r="F42" s="273"/>
      <c r="G42" s="273" t="s">
        <v>60</v>
      </c>
    </row>
    <row r="43" spans="1:7" ht="15.75">
      <c r="A43" s="275" t="s">
        <v>66</v>
      </c>
      <c r="B43" s="276">
        <v>482</v>
      </c>
      <c r="C43" s="273" t="s">
        <v>145</v>
      </c>
      <c r="E43" s="277">
        <v>3</v>
      </c>
      <c r="F43" s="273"/>
      <c r="G43" s="273" t="s">
        <v>171</v>
      </c>
    </row>
    <row r="44" spans="1:7" ht="15.75">
      <c r="A44" s="275" t="s">
        <v>64</v>
      </c>
      <c r="B44" s="276">
        <v>366</v>
      </c>
      <c r="C44" s="273" t="s">
        <v>89</v>
      </c>
      <c r="E44" s="277">
        <v>2</v>
      </c>
      <c r="F44" s="273"/>
      <c r="G44" s="274" t="s">
        <v>135</v>
      </c>
    </row>
    <row r="45" spans="1:7" ht="15.75">
      <c r="A45" s="275" t="s">
        <v>52</v>
      </c>
      <c r="B45" s="276">
        <v>402</v>
      </c>
      <c r="C45" s="273" t="s">
        <v>101</v>
      </c>
      <c r="E45" s="277">
        <v>2</v>
      </c>
      <c r="F45" s="273"/>
      <c r="G45" s="273" t="s">
        <v>146</v>
      </c>
    </row>
    <row r="46" spans="1:7" ht="15.75">
      <c r="A46" s="157"/>
      <c r="B46" s="158"/>
      <c r="C46" s="159"/>
      <c r="E46" s="160"/>
      <c r="F46" s="123"/>
      <c r="G46" s="224"/>
    </row>
    <row r="47" spans="1:7" ht="16.5" thickBot="1">
      <c r="A47" s="123"/>
      <c r="B47" s="123"/>
      <c r="C47" s="123"/>
      <c r="D47" s="42"/>
      <c r="E47" s="43"/>
      <c r="F47" s="71"/>
      <c r="G47" s="72"/>
    </row>
    <row r="48" spans="1:7" ht="16.5" thickBot="1">
      <c r="A48" s="512" t="s">
        <v>35</v>
      </c>
      <c r="B48" s="513"/>
      <c r="C48" s="513"/>
      <c r="D48" s="42"/>
      <c r="E48" s="42"/>
      <c r="F48" s="44">
        <v>21</v>
      </c>
      <c r="G48" s="45"/>
    </row>
  </sheetData>
  <sheetProtection/>
  <mergeCells count="38">
    <mergeCell ref="D6:D8"/>
    <mergeCell ref="E6:E8"/>
    <mergeCell ref="F6:F8"/>
    <mergeCell ref="G6:G8"/>
    <mergeCell ref="H6:H10"/>
    <mergeCell ref="J6:J9"/>
    <mergeCell ref="A1:D1"/>
    <mergeCell ref="E1:J1"/>
    <mergeCell ref="A2:D2"/>
    <mergeCell ref="E2:J2"/>
    <mergeCell ref="A6:A11"/>
    <mergeCell ref="A12:A16"/>
    <mergeCell ref="B16:C16"/>
    <mergeCell ref="A3:D3"/>
    <mergeCell ref="I6:I9"/>
    <mergeCell ref="E3:J3"/>
    <mergeCell ref="F36:F37"/>
    <mergeCell ref="A22:B22"/>
    <mergeCell ref="C22:E23"/>
    <mergeCell ref="H17:H19"/>
    <mergeCell ref="D17:D19"/>
    <mergeCell ref="F17:F19"/>
    <mergeCell ref="G17:G19"/>
    <mergeCell ref="A48:C48"/>
    <mergeCell ref="B20:C20"/>
    <mergeCell ref="A34:C34"/>
    <mergeCell ref="A17:A20"/>
    <mergeCell ref="C36:E37"/>
    <mergeCell ref="A36:B36"/>
    <mergeCell ref="M21:N21"/>
    <mergeCell ref="I27:J27"/>
    <mergeCell ref="B11:C11"/>
    <mergeCell ref="L27:M27"/>
    <mergeCell ref="K21:L21"/>
    <mergeCell ref="J17:J19"/>
    <mergeCell ref="I17:I19"/>
    <mergeCell ref="F22:F23"/>
    <mergeCell ref="E17:E19"/>
  </mergeCells>
  <printOptions/>
  <pageMargins left="0.33" right="0.16" top="0.25" bottom="0.2" header="0.2" footer="0.2"/>
  <pageSetup horizontalDpi="600" verticalDpi="600" orientation="landscape" paperSize="9" scale="84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H14" sqref="H14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6.00390625" style="47" customWidth="1"/>
    <col min="5" max="6" width="17.00390625" style="47" customWidth="1"/>
    <col min="7" max="7" width="17.57421875" style="47" customWidth="1"/>
    <col min="8" max="8" width="17.8515625" style="47" customWidth="1"/>
    <col min="9" max="10" width="16.0039062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89" customFormat="1" ht="18.75">
      <c r="A1" s="502" t="s">
        <v>3</v>
      </c>
      <c r="B1" s="502"/>
      <c r="C1" s="502"/>
      <c r="D1" s="502"/>
      <c r="E1" s="503" t="s">
        <v>53</v>
      </c>
      <c r="F1" s="503"/>
      <c r="G1" s="503"/>
      <c r="H1" s="503"/>
      <c r="I1" s="503"/>
      <c r="J1" s="503"/>
      <c r="L1" s="90">
        <v>41127</v>
      </c>
    </row>
    <row r="2" spans="1:10" ht="15.75">
      <c r="A2" s="504" t="s">
        <v>4</v>
      </c>
      <c r="B2" s="504"/>
      <c r="C2" s="504"/>
      <c r="D2" s="504"/>
      <c r="E2" s="505" t="s">
        <v>88</v>
      </c>
      <c r="F2" s="505"/>
      <c r="G2" s="505"/>
      <c r="H2" s="505"/>
      <c r="I2" s="505"/>
      <c r="J2" s="505"/>
    </row>
    <row r="3" spans="1:10" ht="15.75">
      <c r="A3" s="506" t="s">
        <v>5</v>
      </c>
      <c r="B3" s="506"/>
      <c r="C3" s="506"/>
      <c r="D3" s="506"/>
      <c r="E3" s="506" t="s">
        <v>42</v>
      </c>
      <c r="F3" s="506"/>
      <c r="G3" s="506"/>
      <c r="H3" s="506"/>
      <c r="I3" s="506"/>
      <c r="J3" s="506"/>
    </row>
    <row r="4" spans="2:10" s="89" customFormat="1" ht="18.75">
      <c r="B4" s="88"/>
      <c r="C4" s="88"/>
      <c r="F4" s="91" t="s">
        <v>36</v>
      </c>
      <c r="G4" s="92">
        <f>'K16CMUTTT'!G4</f>
        <v>23</v>
      </c>
      <c r="H4" s="93">
        <f>$L$1+($G$4-1)*7</f>
        <v>41281</v>
      </c>
      <c r="J4" s="89">
        <v>39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4" s="26" customFormat="1" ht="29.25" customHeight="1">
      <c r="A6" s="499" t="s">
        <v>1</v>
      </c>
      <c r="B6" s="54">
        <v>1</v>
      </c>
      <c r="C6" s="54" t="s">
        <v>15</v>
      </c>
      <c r="D6" s="540"/>
      <c r="E6" s="297"/>
      <c r="F6" s="305"/>
      <c r="G6" s="540"/>
      <c r="H6" s="540"/>
      <c r="I6" s="540" t="s">
        <v>163</v>
      </c>
      <c r="J6" s="540" t="s">
        <v>165</v>
      </c>
      <c r="N6" s="544"/>
    </row>
    <row r="7" spans="1:14" s="26" customFormat="1" ht="24" customHeight="1">
      <c r="A7" s="498"/>
      <c r="B7" s="56">
        <v>2</v>
      </c>
      <c r="C7" s="56" t="s">
        <v>16</v>
      </c>
      <c r="D7" s="541"/>
      <c r="E7" s="239"/>
      <c r="F7" s="306"/>
      <c r="G7" s="541"/>
      <c r="H7" s="541"/>
      <c r="I7" s="509"/>
      <c r="J7" s="509"/>
      <c r="N7" s="545"/>
    </row>
    <row r="8" spans="1:14" s="26" customFormat="1" ht="24" customHeight="1">
      <c r="A8" s="498"/>
      <c r="B8" s="56">
        <v>3</v>
      </c>
      <c r="C8" s="56" t="s">
        <v>17</v>
      </c>
      <c r="D8" s="541"/>
      <c r="E8" s="239"/>
      <c r="F8" s="306"/>
      <c r="G8" s="541"/>
      <c r="H8" s="541"/>
      <c r="I8" s="509"/>
      <c r="J8" s="509"/>
      <c r="N8" s="545"/>
    </row>
    <row r="9" spans="1:10" s="26" customFormat="1" ht="31.5" customHeight="1" thickBot="1">
      <c r="A9" s="498"/>
      <c r="B9" s="57">
        <v>4</v>
      </c>
      <c r="C9" s="57" t="s">
        <v>18</v>
      </c>
      <c r="D9" s="542"/>
      <c r="E9" s="262"/>
      <c r="F9" s="307"/>
      <c r="G9" s="542"/>
      <c r="H9" s="542"/>
      <c r="I9" s="510"/>
      <c r="J9" s="510"/>
    </row>
    <row r="10" spans="1:10" s="26" customFormat="1" ht="24.75" customHeight="1" hidden="1" thickBot="1">
      <c r="A10" s="498"/>
      <c r="B10" s="56">
        <v>5</v>
      </c>
      <c r="C10" s="57" t="s">
        <v>19</v>
      </c>
      <c r="D10" s="55"/>
      <c r="E10" s="55"/>
      <c r="F10" s="55"/>
      <c r="G10" s="55"/>
      <c r="H10" s="55"/>
      <c r="I10" s="281"/>
      <c r="J10" s="266"/>
    </row>
    <row r="11" spans="1:10" s="26" customFormat="1" ht="36" customHeight="1" thickBot="1">
      <c r="A11" s="498"/>
      <c r="B11" s="500" t="s">
        <v>20</v>
      </c>
      <c r="C11" s="501"/>
      <c r="D11" s="58"/>
      <c r="E11" s="252"/>
      <c r="F11" s="58"/>
      <c r="G11" s="99"/>
      <c r="H11" s="99"/>
      <c r="I11" s="248" t="s">
        <v>297</v>
      </c>
      <c r="J11" s="248" t="s">
        <v>297</v>
      </c>
    </row>
    <row r="12" spans="1:10" s="26" customFormat="1" ht="24.75" customHeight="1">
      <c r="A12" s="511" t="s">
        <v>2</v>
      </c>
      <c r="B12" s="54">
        <v>1</v>
      </c>
      <c r="C12" s="54" t="s">
        <v>21</v>
      </c>
      <c r="D12" s="538"/>
      <c r="E12" s="538"/>
      <c r="F12" s="538"/>
      <c r="G12" s="535"/>
      <c r="I12" s="540" t="s">
        <v>162</v>
      </c>
      <c r="J12" s="540" t="s">
        <v>162</v>
      </c>
    </row>
    <row r="13" spans="1:10" s="26" customFormat="1" ht="24.75" customHeight="1">
      <c r="A13" s="511"/>
      <c r="B13" s="56">
        <v>2</v>
      </c>
      <c r="C13" s="56" t="s">
        <v>22</v>
      </c>
      <c r="D13" s="531"/>
      <c r="E13" s="531"/>
      <c r="F13" s="531"/>
      <c r="G13" s="536"/>
      <c r="I13" s="541"/>
      <c r="J13" s="541"/>
    </row>
    <row r="14" spans="1:10" s="26" customFormat="1" ht="24.75" customHeight="1">
      <c r="A14" s="511"/>
      <c r="B14" s="56">
        <v>3</v>
      </c>
      <c r="C14" s="56" t="s">
        <v>23</v>
      </c>
      <c r="D14" s="531"/>
      <c r="E14" s="531"/>
      <c r="F14" s="531"/>
      <c r="G14" s="536"/>
      <c r="I14" s="541"/>
      <c r="J14" s="541"/>
    </row>
    <row r="15" spans="1:10" s="26" customFormat="1" ht="30.75" customHeight="1" thickBot="1">
      <c r="A15" s="511"/>
      <c r="B15" s="56">
        <v>4</v>
      </c>
      <c r="C15" s="56" t="s">
        <v>24</v>
      </c>
      <c r="D15" s="539"/>
      <c r="E15" s="539"/>
      <c r="F15" s="539"/>
      <c r="G15" s="543"/>
      <c r="I15" s="542"/>
      <c r="J15" s="542"/>
    </row>
    <row r="16" spans="1:10" s="26" customFormat="1" ht="16.5" thickBot="1">
      <c r="A16" s="499"/>
      <c r="B16" s="524" t="s">
        <v>20</v>
      </c>
      <c r="C16" s="525"/>
      <c r="D16" s="99"/>
      <c r="E16" s="27"/>
      <c r="F16" s="99"/>
      <c r="G16" s="62"/>
      <c r="H16" s="308"/>
      <c r="I16" s="99" t="s">
        <v>137</v>
      </c>
      <c r="J16" s="99" t="s">
        <v>137</v>
      </c>
    </row>
    <row r="17" spans="1:10" s="26" customFormat="1" ht="21.75" customHeight="1">
      <c r="A17" s="511" t="s">
        <v>95</v>
      </c>
      <c r="B17" s="54">
        <v>1</v>
      </c>
      <c r="C17" s="54" t="s">
        <v>96</v>
      </c>
      <c r="D17" s="538" t="s">
        <v>298</v>
      </c>
      <c r="E17" s="538" t="s">
        <v>172</v>
      </c>
      <c r="F17" s="538" t="s">
        <v>299</v>
      </c>
      <c r="G17" s="497" t="s">
        <v>173</v>
      </c>
      <c r="H17" s="538" t="s">
        <v>298</v>
      </c>
      <c r="I17" s="497" t="s">
        <v>175</v>
      </c>
      <c r="J17" s="533"/>
    </row>
    <row r="18" spans="1:10" s="26" customFormat="1" ht="24.75" customHeight="1">
      <c r="A18" s="511"/>
      <c r="B18" s="56">
        <v>2</v>
      </c>
      <c r="C18" s="56" t="s">
        <v>97</v>
      </c>
      <c r="D18" s="531"/>
      <c r="E18" s="531"/>
      <c r="F18" s="531"/>
      <c r="G18" s="498"/>
      <c r="H18" s="531"/>
      <c r="I18" s="498"/>
      <c r="J18" s="534"/>
    </row>
    <row r="19" spans="1:10" s="26" customFormat="1" ht="24.75" customHeight="1" thickBot="1">
      <c r="A19" s="511"/>
      <c r="B19" s="56">
        <v>3</v>
      </c>
      <c r="C19" s="56"/>
      <c r="D19" s="539"/>
      <c r="E19" s="539"/>
      <c r="F19" s="539"/>
      <c r="G19" s="526"/>
      <c r="H19" s="539"/>
      <c r="I19" s="526"/>
      <c r="J19" s="534"/>
    </row>
    <row r="20" spans="1:10" s="26" customFormat="1" ht="16.5" thickBot="1">
      <c r="A20" s="499"/>
      <c r="B20" s="524" t="s">
        <v>20</v>
      </c>
      <c r="C20" s="525"/>
      <c r="D20" s="99" t="s">
        <v>137</v>
      </c>
      <c r="E20" s="62" t="s">
        <v>137</v>
      </c>
      <c r="F20" s="62" t="s">
        <v>137</v>
      </c>
      <c r="G20" s="322" t="s">
        <v>174</v>
      </c>
      <c r="H20" s="62" t="s">
        <v>137</v>
      </c>
      <c r="I20" s="322" t="s">
        <v>174</v>
      </c>
      <c r="J20" s="25"/>
    </row>
    <row r="21" spans="1:14" ht="13.5" customHeight="1" thickBot="1">
      <c r="A21" s="64"/>
      <c r="B21" s="65"/>
      <c r="C21" s="66"/>
      <c r="D21" s="28"/>
      <c r="E21" s="28"/>
      <c r="F21" s="28"/>
      <c r="G21" s="61"/>
      <c r="K21" s="532"/>
      <c r="L21" s="504"/>
      <c r="M21" s="504"/>
      <c r="N21" s="504"/>
    </row>
    <row r="22" spans="1:7" ht="11.25" customHeight="1">
      <c r="A22" s="514" t="s">
        <v>26</v>
      </c>
      <c r="B22" s="515"/>
      <c r="C22" s="516" t="s">
        <v>27</v>
      </c>
      <c r="D22" s="517"/>
      <c r="E22" s="518"/>
      <c r="F22" s="522" t="s">
        <v>28</v>
      </c>
      <c r="G22" s="29" t="s">
        <v>29</v>
      </c>
    </row>
    <row r="23" spans="1:14" ht="24" thickBot="1">
      <c r="A23" s="67" t="s">
        <v>30</v>
      </c>
      <c r="B23" s="68" t="s">
        <v>31</v>
      </c>
      <c r="C23" s="519"/>
      <c r="D23" s="520"/>
      <c r="E23" s="521"/>
      <c r="F23" s="523"/>
      <c r="G23" s="30"/>
      <c r="H23" s="31"/>
      <c r="I23" s="32" t="str">
        <f ca="1">"Đà Nẵng, ngày "&amp;TEXT(DAY(TODAY()),"00")&amp;" tháng "&amp;TEXT(MONTH(TODAY()),"00")&amp;" năm "&amp;YEAR(TODAY())</f>
        <v>Đà Nẵng, ngày 09 tháng 01 năm 2013</v>
      </c>
      <c r="J23" s="33"/>
      <c r="K23" s="34"/>
      <c r="M23" s="34"/>
      <c r="N23" s="34"/>
    </row>
    <row r="24" spans="1:7" ht="13.5" customHeight="1">
      <c r="A24" s="124" t="s">
        <v>48</v>
      </c>
      <c r="B24" s="133">
        <v>302</v>
      </c>
      <c r="C24" s="126" t="s">
        <v>54</v>
      </c>
      <c r="D24" s="127">
        <v>2</v>
      </c>
      <c r="E24" s="134"/>
      <c r="F24" s="123"/>
      <c r="G24" s="224" t="s">
        <v>115</v>
      </c>
    </row>
    <row r="25" spans="1:7" ht="13.5" customHeight="1">
      <c r="A25" s="119" t="s">
        <v>55</v>
      </c>
      <c r="B25" s="120">
        <v>401</v>
      </c>
      <c r="C25" s="135" t="s">
        <v>56</v>
      </c>
      <c r="D25" s="122">
        <v>3</v>
      </c>
      <c r="E25" s="136"/>
      <c r="F25" s="123"/>
      <c r="G25" s="225" t="s">
        <v>116</v>
      </c>
    </row>
    <row r="26" spans="1:7" ht="13.5" customHeight="1">
      <c r="A26" s="119" t="s">
        <v>55</v>
      </c>
      <c r="B26" s="120">
        <v>384</v>
      </c>
      <c r="C26" s="135" t="s">
        <v>57</v>
      </c>
      <c r="D26" s="122">
        <v>3</v>
      </c>
      <c r="E26" s="136" t="s">
        <v>58</v>
      </c>
      <c r="F26" s="123"/>
      <c r="G26" s="225" t="s">
        <v>117</v>
      </c>
    </row>
    <row r="27" spans="1:13" ht="13.5" customHeight="1">
      <c r="A27" s="119" t="s">
        <v>76</v>
      </c>
      <c r="B27" s="120">
        <v>162</v>
      </c>
      <c r="C27" s="129" t="s">
        <v>160</v>
      </c>
      <c r="D27" s="153">
        <v>1</v>
      </c>
      <c r="E27" s="136"/>
      <c r="F27" s="123"/>
      <c r="G27" s="225"/>
      <c r="H27" s="47" t="s">
        <v>32</v>
      </c>
      <c r="I27" s="504" t="s">
        <v>33</v>
      </c>
      <c r="J27" s="504"/>
      <c r="L27" s="529"/>
      <c r="M27" s="506"/>
    </row>
    <row r="28" spans="1:7" ht="13.5" customHeight="1">
      <c r="A28" s="119" t="s">
        <v>51</v>
      </c>
      <c r="B28" s="120">
        <v>450</v>
      </c>
      <c r="C28" s="121" t="s">
        <v>59</v>
      </c>
      <c r="D28" s="122">
        <v>3</v>
      </c>
      <c r="E28" s="136"/>
      <c r="F28" s="123"/>
      <c r="G28" s="225"/>
    </row>
    <row r="29" spans="1:7" ht="13.5" customHeight="1">
      <c r="A29" s="119" t="s">
        <v>51</v>
      </c>
      <c r="B29" s="120">
        <v>433</v>
      </c>
      <c r="C29" s="121" t="s">
        <v>61</v>
      </c>
      <c r="D29" s="122">
        <v>3</v>
      </c>
      <c r="E29" s="137"/>
      <c r="F29" s="123"/>
      <c r="G29" s="225" t="s">
        <v>118</v>
      </c>
    </row>
    <row r="30" spans="1:7" ht="12" customHeight="1">
      <c r="A30" s="154" t="s">
        <v>64</v>
      </c>
      <c r="B30" s="155">
        <v>366</v>
      </c>
      <c r="C30" s="156" t="s">
        <v>89</v>
      </c>
      <c r="D30" s="122">
        <v>2</v>
      </c>
      <c r="E30" s="136"/>
      <c r="F30" s="123"/>
      <c r="G30" t="s">
        <v>135</v>
      </c>
    </row>
    <row r="31" spans="1:7" ht="22.5" customHeight="1">
      <c r="A31" s="157" t="s">
        <v>52</v>
      </c>
      <c r="B31" s="158">
        <v>401</v>
      </c>
      <c r="C31" s="159" t="s">
        <v>90</v>
      </c>
      <c r="D31" s="160">
        <v>2</v>
      </c>
      <c r="E31" s="161" t="s">
        <v>78</v>
      </c>
      <c r="F31" s="94"/>
      <c r="G31" s="267" t="s">
        <v>140</v>
      </c>
    </row>
    <row r="32" spans="1:7" ht="13.5" customHeight="1">
      <c r="A32" s="35"/>
      <c r="B32" s="38"/>
      <c r="C32" s="36"/>
      <c r="D32" s="37"/>
      <c r="E32" s="37"/>
      <c r="F32" s="69"/>
      <c r="G32" s="70"/>
    </row>
    <row r="33" spans="1:10" ht="13.5" customHeight="1" thickBot="1">
      <c r="A33" s="39"/>
      <c r="B33" s="40"/>
      <c r="C33" s="41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12" t="s">
        <v>35</v>
      </c>
      <c r="B34" s="513"/>
      <c r="C34" s="513"/>
      <c r="D34" s="42"/>
      <c r="E34" s="42"/>
      <c r="F34" s="44">
        <v>21</v>
      </c>
      <c r="G34" s="45"/>
    </row>
    <row r="35" spans="1:7" ht="16.5" thickBot="1">
      <c r="A35" s="132"/>
      <c r="B35" s="132"/>
      <c r="C35" s="132"/>
      <c r="D35" s="37"/>
      <c r="E35" s="37"/>
      <c r="F35" s="111"/>
      <c r="G35" s="111"/>
    </row>
    <row r="36" spans="1:7" ht="15.75">
      <c r="A36" s="514" t="s">
        <v>26</v>
      </c>
      <c r="B36" s="515"/>
      <c r="C36" s="516" t="s">
        <v>27</v>
      </c>
      <c r="D36" s="517"/>
      <c r="E36" s="518"/>
      <c r="F36" s="522" t="s">
        <v>28</v>
      </c>
      <c r="G36" s="29" t="s">
        <v>29</v>
      </c>
    </row>
    <row r="37" spans="1:7" s="49" customFormat="1" ht="24" thickBot="1">
      <c r="A37" s="67" t="s">
        <v>30</v>
      </c>
      <c r="B37" s="68" t="s">
        <v>31</v>
      </c>
      <c r="C37" s="519"/>
      <c r="D37" s="520"/>
      <c r="E37" s="521"/>
      <c r="F37" s="523"/>
      <c r="G37" s="30"/>
    </row>
    <row r="38" spans="1:7" ht="15.75">
      <c r="A38" s="279" t="s">
        <v>69</v>
      </c>
      <c r="B38" s="280">
        <v>361</v>
      </c>
      <c r="C38" s="278" t="s">
        <v>150</v>
      </c>
      <c r="E38" s="278">
        <v>3</v>
      </c>
      <c r="F38" s="278"/>
      <c r="G38" s="278" t="s">
        <v>151</v>
      </c>
    </row>
    <row r="39" spans="1:7" ht="15.75">
      <c r="A39" s="279" t="s">
        <v>64</v>
      </c>
      <c r="B39" s="280">
        <v>420</v>
      </c>
      <c r="C39" s="278" t="s">
        <v>152</v>
      </c>
      <c r="E39" s="278">
        <v>2</v>
      </c>
      <c r="F39" s="278">
        <v>1</v>
      </c>
      <c r="G39" s="278" t="s">
        <v>153</v>
      </c>
    </row>
    <row r="40" spans="1:7" ht="15.75">
      <c r="A40" s="279" t="s">
        <v>92</v>
      </c>
      <c r="B40" s="280">
        <v>101</v>
      </c>
      <c r="C40" s="278" t="s">
        <v>154</v>
      </c>
      <c r="E40" s="278">
        <v>2</v>
      </c>
      <c r="F40" s="278"/>
      <c r="G40" s="278" t="s">
        <v>147</v>
      </c>
    </row>
    <row r="41" spans="1:7" ht="15.75">
      <c r="A41" s="279" t="s">
        <v>64</v>
      </c>
      <c r="B41" s="280">
        <v>414</v>
      </c>
      <c r="C41" s="278" t="s">
        <v>83</v>
      </c>
      <c r="E41" s="278">
        <v>2</v>
      </c>
      <c r="F41" s="278">
        <v>1</v>
      </c>
      <c r="G41" s="278" t="s">
        <v>148</v>
      </c>
    </row>
    <row r="42" spans="1:7" ht="15.75">
      <c r="A42" s="279" t="s">
        <v>51</v>
      </c>
      <c r="B42" s="280">
        <v>445</v>
      </c>
      <c r="C42" s="278" t="s">
        <v>155</v>
      </c>
      <c r="E42" s="278">
        <v>3</v>
      </c>
      <c r="F42" s="278"/>
      <c r="G42" s="278" t="s">
        <v>156</v>
      </c>
    </row>
    <row r="43" spans="1:7" ht="15.75">
      <c r="A43" s="279" t="s">
        <v>51</v>
      </c>
      <c r="B43" s="280">
        <v>451</v>
      </c>
      <c r="C43" s="278" t="s">
        <v>100</v>
      </c>
      <c r="E43" s="278">
        <v>3</v>
      </c>
      <c r="F43" s="278"/>
      <c r="G43" s="278" t="s">
        <v>60</v>
      </c>
    </row>
    <row r="44" spans="1:7" ht="15.75">
      <c r="A44" s="279" t="s">
        <v>64</v>
      </c>
      <c r="B44" s="280">
        <v>466</v>
      </c>
      <c r="C44" s="278" t="s">
        <v>157</v>
      </c>
      <c r="E44" s="278">
        <v>2</v>
      </c>
      <c r="F44" s="278"/>
      <c r="G44" s="278" t="s">
        <v>158</v>
      </c>
    </row>
    <row r="45" spans="1:7" ht="15.75">
      <c r="A45" s="279" t="s">
        <v>52</v>
      </c>
      <c r="B45" s="280">
        <v>402</v>
      </c>
      <c r="C45" s="278" t="s">
        <v>159</v>
      </c>
      <c r="E45" s="278">
        <v>2</v>
      </c>
      <c r="F45" s="278"/>
      <c r="G45" s="278" t="s">
        <v>146</v>
      </c>
    </row>
    <row r="46" spans="1:7" ht="15.75">
      <c r="A46" s="157"/>
      <c r="B46" s="158"/>
      <c r="C46" s="159"/>
      <c r="D46" s="160"/>
      <c r="E46" s="161"/>
      <c r="F46" s="123"/>
      <c r="G46" s="224"/>
    </row>
    <row r="47" spans="1:7" ht="16.5" thickBot="1">
      <c r="A47" s="123"/>
      <c r="B47" s="123"/>
      <c r="C47" s="123"/>
      <c r="D47" s="42"/>
      <c r="E47" s="43"/>
      <c r="F47" s="71"/>
      <c r="G47" s="72"/>
    </row>
    <row r="48" spans="1:7" ht="16.5" thickBot="1">
      <c r="A48" s="512" t="s">
        <v>35</v>
      </c>
      <c r="B48" s="513"/>
      <c r="C48" s="513"/>
      <c r="D48" s="42"/>
      <c r="E48" s="42"/>
      <c r="F48" s="44">
        <v>21</v>
      </c>
      <c r="G48" s="45"/>
    </row>
  </sheetData>
  <sheetProtection/>
  <mergeCells count="43">
    <mergeCell ref="A1:D1"/>
    <mergeCell ref="E1:J1"/>
    <mergeCell ref="A2:D2"/>
    <mergeCell ref="E2:J2"/>
    <mergeCell ref="D6:D9"/>
    <mergeCell ref="A3:D3"/>
    <mergeCell ref="J6:J9"/>
    <mergeCell ref="A6:A11"/>
    <mergeCell ref="N6:N8"/>
    <mergeCell ref="H6:H9"/>
    <mergeCell ref="M21:N21"/>
    <mergeCell ref="J17:J19"/>
    <mergeCell ref="K21:L21"/>
    <mergeCell ref="E3:J3"/>
    <mergeCell ref="F12:F15"/>
    <mergeCell ref="B20:C20"/>
    <mergeCell ref="A48:C48"/>
    <mergeCell ref="C36:E37"/>
    <mergeCell ref="F36:F37"/>
    <mergeCell ref="A36:B36"/>
    <mergeCell ref="I6:I9"/>
    <mergeCell ref="C22:E23"/>
    <mergeCell ref="B11:C11"/>
    <mergeCell ref="G6:G9"/>
    <mergeCell ref="D12:D15"/>
    <mergeCell ref="L27:M27"/>
    <mergeCell ref="I12:I15"/>
    <mergeCell ref="J12:J15"/>
    <mergeCell ref="I27:J27"/>
    <mergeCell ref="I17:I19"/>
    <mergeCell ref="G17:G19"/>
    <mergeCell ref="G12:G15"/>
    <mergeCell ref="H17:H19"/>
    <mergeCell ref="A12:A16"/>
    <mergeCell ref="A34:C34"/>
    <mergeCell ref="F17:F19"/>
    <mergeCell ref="A17:A20"/>
    <mergeCell ref="B16:C16"/>
    <mergeCell ref="E12:E15"/>
    <mergeCell ref="D17:D19"/>
    <mergeCell ref="A22:B22"/>
    <mergeCell ref="E17:E19"/>
    <mergeCell ref="F22:F23"/>
  </mergeCells>
  <printOptions/>
  <pageMargins left="0.33" right="0.16" top="0.25" bottom="0.2" header="0.2" footer="0.2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4">
      <selection activeCell="H16" sqref="H16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17.28125" style="47" customWidth="1"/>
    <col min="8" max="8" width="16.57421875" style="47" customWidth="1"/>
    <col min="9" max="9" width="16.00390625" style="47" customWidth="1"/>
    <col min="10" max="10" width="15.42187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89" customFormat="1" ht="18.75">
      <c r="A1" s="502" t="s">
        <v>3</v>
      </c>
      <c r="B1" s="502"/>
      <c r="C1" s="502"/>
      <c r="D1" s="502"/>
      <c r="E1" s="503" t="s">
        <v>53</v>
      </c>
      <c r="F1" s="503"/>
      <c r="G1" s="503"/>
      <c r="H1" s="503"/>
      <c r="I1" s="503"/>
      <c r="J1" s="503"/>
      <c r="L1" s="90">
        <v>41127</v>
      </c>
    </row>
    <row r="2" spans="1:10" ht="15.75">
      <c r="A2" s="504" t="s">
        <v>4</v>
      </c>
      <c r="B2" s="504"/>
      <c r="C2" s="504"/>
      <c r="D2" s="504"/>
      <c r="E2" s="505" t="s">
        <v>88</v>
      </c>
      <c r="F2" s="505"/>
      <c r="G2" s="505"/>
      <c r="H2" s="505"/>
      <c r="I2" s="505"/>
      <c r="J2" s="505"/>
    </row>
    <row r="3" spans="1:10" ht="15.75">
      <c r="A3" s="506" t="s">
        <v>5</v>
      </c>
      <c r="B3" s="506"/>
      <c r="C3" s="506"/>
      <c r="D3" s="506"/>
      <c r="E3" s="506" t="s">
        <v>176</v>
      </c>
      <c r="F3" s="506"/>
      <c r="G3" s="506"/>
      <c r="H3" s="506"/>
      <c r="I3" s="506"/>
      <c r="J3" s="506"/>
    </row>
    <row r="4" spans="2:10" s="89" customFormat="1" ht="18.75">
      <c r="B4" s="88"/>
      <c r="C4" s="88"/>
      <c r="F4" s="91" t="s">
        <v>36</v>
      </c>
      <c r="G4" s="92">
        <f>'K16CMUTTT'!G4</f>
        <v>23</v>
      </c>
      <c r="H4" s="93">
        <f>$L$1+($G$4-1)*7</f>
        <v>41281</v>
      </c>
      <c r="J4" s="89">
        <v>36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6" s="26" customFormat="1" ht="27.75" customHeight="1">
      <c r="A6" s="499" t="s">
        <v>1</v>
      </c>
      <c r="B6" s="54">
        <v>1</v>
      </c>
      <c r="C6" s="54" t="s">
        <v>15</v>
      </c>
      <c r="D6" s="540"/>
      <c r="E6" s="551"/>
      <c r="F6" s="540" t="s">
        <v>177</v>
      </c>
      <c r="G6" s="538"/>
      <c r="H6" s="557" t="s">
        <v>177</v>
      </c>
      <c r="I6" s="554"/>
      <c r="J6" s="555"/>
      <c r="O6" s="323"/>
      <c r="P6" s="323"/>
    </row>
    <row r="7" spans="1:10" s="26" customFormat="1" ht="24" customHeight="1">
      <c r="A7" s="498"/>
      <c r="B7" s="56">
        <v>2</v>
      </c>
      <c r="C7" s="56" t="s">
        <v>16</v>
      </c>
      <c r="D7" s="541"/>
      <c r="E7" s="552"/>
      <c r="F7" s="541"/>
      <c r="G7" s="531"/>
      <c r="H7" s="558"/>
      <c r="I7" s="549"/>
      <c r="J7" s="556"/>
    </row>
    <row r="8" spans="1:10" s="26" customFormat="1" ht="24" customHeight="1">
      <c r="A8" s="498"/>
      <c r="B8" s="56">
        <v>3</v>
      </c>
      <c r="C8" s="56" t="s">
        <v>17</v>
      </c>
      <c r="D8" s="541"/>
      <c r="E8" s="552"/>
      <c r="F8" s="541"/>
      <c r="G8" s="531"/>
      <c r="H8" s="558"/>
      <c r="I8" s="549"/>
      <c r="J8" s="556"/>
    </row>
    <row r="9" spans="1:10" s="26" customFormat="1" ht="30" customHeight="1" thickBot="1">
      <c r="A9" s="498"/>
      <c r="B9" s="57">
        <v>4</v>
      </c>
      <c r="C9" s="57" t="s">
        <v>18</v>
      </c>
      <c r="D9" s="542"/>
      <c r="E9" s="552"/>
      <c r="F9" s="542"/>
      <c r="G9" s="531"/>
      <c r="H9" s="559"/>
      <c r="I9" s="550"/>
      <c r="J9" s="556"/>
    </row>
    <row r="10" spans="1:10" s="26" customFormat="1" ht="0.75" customHeight="1" thickBot="1">
      <c r="A10" s="498"/>
      <c r="B10" s="56">
        <v>5</v>
      </c>
      <c r="C10" s="57" t="s">
        <v>19</v>
      </c>
      <c r="D10" s="55"/>
      <c r="E10" s="22"/>
      <c r="F10" s="55"/>
      <c r="G10" s="24"/>
      <c r="H10" s="471"/>
      <c r="I10" s="27" t="s">
        <v>178</v>
      </c>
      <c r="J10" s="24"/>
    </row>
    <row r="11" spans="1:10" s="26" customFormat="1" ht="36" customHeight="1" thickBot="1">
      <c r="A11" s="498"/>
      <c r="B11" s="500" t="s">
        <v>20</v>
      </c>
      <c r="C11" s="501"/>
      <c r="D11" s="58"/>
      <c r="E11" s="58"/>
      <c r="F11" s="58" t="s">
        <v>179</v>
      </c>
      <c r="G11" s="58"/>
      <c r="H11" s="472" t="s">
        <v>179</v>
      </c>
      <c r="I11" s="62"/>
      <c r="J11" s="96"/>
    </row>
    <row r="12" spans="1:10" s="26" customFormat="1" ht="28.5" customHeight="1">
      <c r="A12" s="511" t="s">
        <v>2</v>
      </c>
      <c r="B12" s="54">
        <v>1</v>
      </c>
      <c r="C12" s="54" t="s">
        <v>21</v>
      </c>
      <c r="D12" s="540" t="s">
        <v>301</v>
      </c>
      <c r="E12" s="533" t="s">
        <v>302</v>
      </c>
      <c r="F12" s="540" t="s">
        <v>301</v>
      </c>
      <c r="G12" s="533"/>
      <c r="H12" s="546" t="s">
        <v>197</v>
      </c>
      <c r="I12" s="497" t="s">
        <v>180</v>
      </c>
      <c r="J12" s="538"/>
    </row>
    <row r="13" spans="1:10" s="26" customFormat="1" ht="24.75" customHeight="1">
      <c r="A13" s="511"/>
      <c r="B13" s="56">
        <v>2</v>
      </c>
      <c r="C13" s="56" t="s">
        <v>22</v>
      </c>
      <c r="D13" s="498"/>
      <c r="E13" s="549"/>
      <c r="F13" s="498"/>
      <c r="G13" s="549"/>
      <c r="H13" s="547"/>
      <c r="I13" s="498"/>
      <c r="J13" s="531"/>
    </row>
    <row r="14" spans="1:10" s="26" customFormat="1" ht="24.75" customHeight="1">
      <c r="A14" s="511"/>
      <c r="B14" s="56">
        <v>3</v>
      </c>
      <c r="C14" s="56" t="s">
        <v>23</v>
      </c>
      <c r="D14" s="498"/>
      <c r="E14" s="549"/>
      <c r="F14" s="498"/>
      <c r="G14" s="549"/>
      <c r="H14" s="547"/>
      <c r="I14" s="498"/>
      <c r="J14" s="531"/>
    </row>
    <row r="15" spans="1:10" s="26" customFormat="1" ht="30.75" customHeight="1" thickBot="1">
      <c r="A15" s="511"/>
      <c r="B15" s="56">
        <v>4</v>
      </c>
      <c r="C15" s="56" t="s">
        <v>24</v>
      </c>
      <c r="D15" s="526"/>
      <c r="E15" s="550"/>
      <c r="F15" s="526"/>
      <c r="G15" s="550"/>
      <c r="H15" s="548"/>
      <c r="I15" s="526"/>
      <c r="J15" s="293"/>
    </row>
    <row r="16" spans="1:10" s="26" customFormat="1" ht="28.5" customHeight="1" thickBot="1">
      <c r="A16" s="499"/>
      <c r="B16" s="524" t="s">
        <v>20</v>
      </c>
      <c r="C16" s="525"/>
      <c r="D16" s="62" t="s">
        <v>300</v>
      </c>
      <c r="E16" s="27" t="s">
        <v>303</v>
      </c>
      <c r="F16" s="62" t="s">
        <v>300</v>
      </c>
      <c r="G16" s="27"/>
      <c r="H16" s="62" t="s">
        <v>300</v>
      </c>
      <c r="I16" s="62" t="s">
        <v>300</v>
      </c>
      <c r="J16" s="25"/>
    </row>
    <row r="17" spans="1:10" s="26" customFormat="1" ht="21.75" customHeight="1">
      <c r="A17" s="511" t="s">
        <v>95</v>
      </c>
      <c r="B17" s="54">
        <v>1</v>
      </c>
      <c r="C17" s="54" t="s">
        <v>96</v>
      </c>
      <c r="D17" s="551"/>
      <c r="E17" s="538"/>
      <c r="F17" s="538"/>
      <c r="H17" s="538"/>
      <c r="I17" s="538"/>
      <c r="J17" s="538"/>
    </row>
    <row r="18" spans="1:10" s="26" customFormat="1" ht="24.75" customHeight="1">
      <c r="A18" s="511"/>
      <c r="B18" s="56">
        <v>2</v>
      </c>
      <c r="C18" s="56" t="s">
        <v>97</v>
      </c>
      <c r="D18" s="552"/>
      <c r="E18" s="531"/>
      <c r="F18" s="531"/>
      <c r="H18" s="531"/>
      <c r="I18" s="531"/>
      <c r="J18" s="531"/>
    </row>
    <row r="19" spans="1:10" s="26" customFormat="1" ht="24.75" customHeight="1" thickBot="1">
      <c r="A19" s="511"/>
      <c r="B19" s="56">
        <v>3</v>
      </c>
      <c r="C19" s="56"/>
      <c r="D19" s="552"/>
      <c r="E19" s="553"/>
      <c r="F19" s="553"/>
      <c r="H19" s="531"/>
      <c r="I19" s="553"/>
      <c r="J19" s="531"/>
    </row>
    <row r="20" spans="1:10" s="26" customFormat="1" ht="16.5" thickBot="1">
      <c r="A20" s="499"/>
      <c r="B20" s="524" t="s">
        <v>20</v>
      </c>
      <c r="C20" s="525"/>
      <c r="D20" s="62"/>
      <c r="E20" s="62"/>
      <c r="F20" s="62"/>
      <c r="G20" s="62"/>
      <c r="H20" s="60"/>
      <c r="I20" s="62"/>
      <c r="J20" s="60"/>
    </row>
    <row r="21" spans="1:13" ht="13.5" customHeight="1" thickBot="1">
      <c r="A21" s="64" t="s">
        <v>25</v>
      </c>
      <c r="B21" s="65"/>
      <c r="C21" s="66"/>
      <c r="D21" s="28"/>
      <c r="E21" s="28"/>
      <c r="F21" s="28"/>
      <c r="K21" s="532"/>
      <c r="L21" s="504"/>
      <c r="M21" s="46"/>
    </row>
    <row r="22" spans="1:7" ht="11.25" customHeight="1">
      <c r="A22" s="514" t="s">
        <v>26</v>
      </c>
      <c r="B22" s="515"/>
      <c r="C22" s="516" t="s">
        <v>27</v>
      </c>
      <c r="D22" s="517"/>
      <c r="E22" s="518"/>
      <c r="F22" s="522" t="s">
        <v>28</v>
      </c>
      <c r="G22" s="29" t="s">
        <v>29</v>
      </c>
    </row>
    <row r="23" spans="1:13" ht="24" thickBot="1">
      <c r="A23" s="67" t="s">
        <v>30</v>
      </c>
      <c r="B23" s="68" t="s">
        <v>31</v>
      </c>
      <c r="C23" s="519"/>
      <c r="D23" s="520"/>
      <c r="E23" s="521"/>
      <c r="F23" s="523"/>
      <c r="G23" s="30"/>
      <c r="H23" s="31"/>
      <c r="I23" s="32" t="str">
        <f ca="1">"Đà Nẵng, ngày "&amp;TEXT(DAY(TODAY()),"00")&amp;" tháng "&amp;TEXT(MONTH(TODAY()),"00")&amp;" năm "&amp;YEAR(TODAY())</f>
        <v>Đà Nẵng, ngày 09 tháng 01 năm 2013</v>
      </c>
      <c r="J23" s="33"/>
      <c r="K23" s="34"/>
      <c r="M23" s="34"/>
    </row>
    <row r="24" spans="1:7" ht="13.5" customHeight="1">
      <c r="A24" s="124" t="s">
        <v>55</v>
      </c>
      <c r="B24" s="125">
        <v>401</v>
      </c>
      <c r="C24" s="126" t="s">
        <v>56</v>
      </c>
      <c r="D24" s="324">
        <v>3</v>
      </c>
      <c r="E24" s="325"/>
      <c r="F24" s="123"/>
      <c r="G24" s="225" t="s">
        <v>181</v>
      </c>
    </row>
    <row r="25" spans="1:7" ht="13.5" customHeight="1">
      <c r="A25" s="119" t="s">
        <v>51</v>
      </c>
      <c r="B25" s="120">
        <v>303</v>
      </c>
      <c r="C25" s="326" t="s">
        <v>182</v>
      </c>
      <c r="D25" s="130">
        <v>3</v>
      </c>
      <c r="E25" s="136"/>
      <c r="F25" s="123"/>
      <c r="G25" s="225" t="s">
        <v>183</v>
      </c>
    </row>
    <row r="26" spans="1:7" ht="13.5" customHeight="1">
      <c r="A26" s="119" t="s">
        <v>79</v>
      </c>
      <c r="B26" s="131">
        <v>302</v>
      </c>
      <c r="C26" s="148" t="s">
        <v>80</v>
      </c>
      <c r="D26" s="130">
        <v>2</v>
      </c>
      <c r="E26" s="136"/>
      <c r="F26" s="123"/>
      <c r="G26" s="225"/>
    </row>
    <row r="27" spans="1:12" ht="13.5" customHeight="1">
      <c r="A27" s="119" t="s">
        <v>64</v>
      </c>
      <c r="B27" s="120">
        <v>414</v>
      </c>
      <c r="C27" s="129" t="s">
        <v>83</v>
      </c>
      <c r="D27" s="149">
        <v>3</v>
      </c>
      <c r="E27" s="136" t="s">
        <v>58</v>
      </c>
      <c r="F27" s="123"/>
      <c r="G27" s="225" t="s">
        <v>184</v>
      </c>
      <c r="H27" s="47" t="s">
        <v>32</v>
      </c>
      <c r="I27" s="504" t="s">
        <v>33</v>
      </c>
      <c r="J27" s="504"/>
      <c r="L27" s="309"/>
    </row>
    <row r="28" spans="1:7" ht="13.5" customHeight="1">
      <c r="A28" s="119" t="s">
        <v>76</v>
      </c>
      <c r="B28" s="120">
        <v>161</v>
      </c>
      <c r="C28" s="129" t="s">
        <v>185</v>
      </c>
      <c r="D28" s="327">
        <v>2</v>
      </c>
      <c r="E28" s="147"/>
      <c r="F28" s="123"/>
      <c r="G28" s="225"/>
    </row>
    <row r="29" spans="1:7" ht="13.5" customHeight="1">
      <c r="A29" s="119" t="s">
        <v>84</v>
      </c>
      <c r="B29" s="120">
        <v>361</v>
      </c>
      <c r="C29" s="328" t="s">
        <v>85</v>
      </c>
      <c r="D29" s="327">
        <v>2</v>
      </c>
      <c r="E29" s="136"/>
      <c r="F29" s="123"/>
      <c r="G29" s="225"/>
    </row>
    <row r="30" spans="1:7" ht="12" customHeight="1">
      <c r="A30" s="119" t="s">
        <v>64</v>
      </c>
      <c r="B30" s="120">
        <v>345</v>
      </c>
      <c r="C30" s="129" t="s">
        <v>186</v>
      </c>
      <c r="D30" s="329">
        <v>1</v>
      </c>
      <c r="E30" s="136"/>
      <c r="F30" s="123"/>
      <c r="G30" s="225"/>
    </row>
    <row r="31" spans="1:7" ht="22.5" customHeight="1">
      <c r="A31" s="119" t="s">
        <v>49</v>
      </c>
      <c r="B31" s="120">
        <v>462</v>
      </c>
      <c r="C31" s="326" t="s">
        <v>187</v>
      </c>
      <c r="D31" s="128">
        <v>3</v>
      </c>
      <c r="E31" s="330"/>
      <c r="F31" s="123"/>
      <c r="G31" s="225" t="s">
        <v>188</v>
      </c>
    </row>
    <row r="32" spans="1:7" ht="13.5" customHeight="1">
      <c r="A32" s="157" t="s">
        <v>52</v>
      </c>
      <c r="B32" s="158">
        <v>301</v>
      </c>
      <c r="C32" s="159" t="s">
        <v>189</v>
      </c>
      <c r="D32" s="160">
        <v>2</v>
      </c>
      <c r="E32" s="161" t="s">
        <v>78</v>
      </c>
      <c r="F32" s="123"/>
      <c r="G32" s="224" t="s">
        <v>190</v>
      </c>
    </row>
    <row r="33" spans="1:10" ht="13.5" customHeight="1" thickBot="1">
      <c r="A33" s="123"/>
      <c r="B33" s="123"/>
      <c r="C33" s="123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12" t="s">
        <v>35</v>
      </c>
      <c r="B34" s="513"/>
      <c r="C34" s="513"/>
      <c r="D34" s="42"/>
      <c r="E34" s="42"/>
      <c r="F34" s="44">
        <v>21</v>
      </c>
      <c r="G34" s="45"/>
    </row>
    <row r="35" spans="2:3" s="49" customFormat="1" ht="15.75">
      <c r="B35" s="48"/>
      <c r="C35" s="48"/>
    </row>
    <row r="36" ht="16.5" thickBot="1"/>
    <row r="37" spans="1:7" ht="15.75">
      <c r="A37" s="514" t="s">
        <v>26</v>
      </c>
      <c r="B37" s="515"/>
      <c r="C37" s="516" t="s">
        <v>27</v>
      </c>
      <c r="D37" s="517"/>
      <c r="E37" s="518"/>
      <c r="F37" s="522" t="s">
        <v>28</v>
      </c>
      <c r="G37" s="29" t="s">
        <v>29</v>
      </c>
    </row>
    <row r="38" spans="1:7" ht="24" thickBot="1">
      <c r="A38" s="67" t="s">
        <v>30</v>
      </c>
      <c r="B38" s="68" t="s">
        <v>31</v>
      </c>
      <c r="C38" s="519"/>
      <c r="D38" s="520"/>
      <c r="E38" s="521"/>
      <c r="F38" s="523"/>
      <c r="G38" s="30"/>
    </row>
    <row r="39" spans="1:7" ht="15.75">
      <c r="A39" s="279" t="s">
        <v>92</v>
      </c>
      <c r="B39" s="280">
        <v>101</v>
      </c>
      <c r="C39" s="278" t="s">
        <v>191</v>
      </c>
      <c r="E39" s="331">
        <v>2</v>
      </c>
      <c r="F39" s="278"/>
      <c r="G39" s="278" t="s">
        <v>147</v>
      </c>
    </row>
    <row r="40" spans="1:7" ht="15.75">
      <c r="A40" s="279" t="s">
        <v>51</v>
      </c>
      <c r="B40" s="280">
        <v>450</v>
      </c>
      <c r="C40" s="278" t="s">
        <v>59</v>
      </c>
      <c r="E40" s="331">
        <v>3</v>
      </c>
      <c r="F40" s="278"/>
      <c r="G40" s="278" t="s">
        <v>60</v>
      </c>
    </row>
    <row r="41" spans="1:7" ht="15.75">
      <c r="A41" s="279" t="s">
        <v>69</v>
      </c>
      <c r="B41" s="280">
        <v>361</v>
      </c>
      <c r="C41" s="278" t="s">
        <v>192</v>
      </c>
      <c r="E41" s="331">
        <v>3</v>
      </c>
      <c r="F41" s="278"/>
      <c r="G41" s="278" t="s">
        <v>193</v>
      </c>
    </row>
    <row r="42" spans="1:7" ht="15.75">
      <c r="A42" s="279" t="s">
        <v>64</v>
      </c>
      <c r="B42" s="280">
        <v>372</v>
      </c>
      <c r="C42" s="278" t="s">
        <v>194</v>
      </c>
      <c r="E42" s="331">
        <v>2</v>
      </c>
      <c r="F42" s="278">
        <v>1</v>
      </c>
      <c r="G42" s="278" t="s">
        <v>195</v>
      </c>
    </row>
    <row r="43" spans="1:7" ht="15.75">
      <c r="A43" s="279" t="s">
        <v>66</v>
      </c>
      <c r="B43" s="280">
        <v>403</v>
      </c>
      <c r="C43" s="278" t="s">
        <v>98</v>
      </c>
      <c r="E43" s="331">
        <v>3</v>
      </c>
      <c r="F43" s="278"/>
      <c r="G43" s="278" t="s">
        <v>196</v>
      </c>
    </row>
    <row r="44" spans="1:7" ht="15.75">
      <c r="A44" s="279" t="s">
        <v>64</v>
      </c>
      <c r="B44" s="280">
        <v>366</v>
      </c>
      <c r="C44" s="278" t="s">
        <v>89</v>
      </c>
      <c r="E44" s="331">
        <v>2</v>
      </c>
      <c r="F44" s="278"/>
      <c r="G44" s="332" t="s">
        <v>135</v>
      </c>
    </row>
    <row r="45" spans="1:7" ht="15.75">
      <c r="A45" s="279" t="s">
        <v>52</v>
      </c>
      <c r="B45" s="280">
        <v>302</v>
      </c>
      <c r="C45" s="278" t="s">
        <v>149</v>
      </c>
      <c r="E45" s="331">
        <v>2</v>
      </c>
      <c r="F45" s="278"/>
      <c r="G45" s="278"/>
    </row>
    <row r="46" spans="1:7" ht="15.75">
      <c r="A46" s="279"/>
      <c r="B46" s="280"/>
      <c r="C46" s="278"/>
      <c r="E46" s="333"/>
      <c r="F46" s="278"/>
      <c r="G46" s="278"/>
    </row>
    <row r="47" spans="1:7" ht="15.75">
      <c r="A47" s="157"/>
      <c r="B47" s="158"/>
      <c r="C47" s="334"/>
      <c r="D47" s="160"/>
      <c r="E47" s="335"/>
      <c r="F47" s="278"/>
      <c r="G47" s="336"/>
    </row>
    <row r="48" spans="1:7" ht="16.5" thickBot="1">
      <c r="A48" s="278"/>
      <c r="B48" s="278"/>
      <c r="C48" s="278"/>
      <c r="D48" s="337"/>
      <c r="E48" s="338"/>
      <c r="F48" s="71"/>
      <c r="G48" s="339"/>
    </row>
    <row r="49" spans="1:7" ht="16.5" thickBot="1">
      <c r="A49" s="512" t="s">
        <v>35</v>
      </c>
      <c r="B49" s="513"/>
      <c r="C49" s="513"/>
      <c r="D49" s="42"/>
      <c r="E49" s="42"/>
      <c r="F49" s="44">
        <v>21</v>
      </c>
      <c r="G49" s="45"/>
    </row>
    <row r="50" spans="1:7" ht="15.75">
      <c r="A50" s="49"/>
      <c r="B50" s="48"/>
      <c r="C50" s="48"/>
      <c r="D50" s="49"/>
      <c r="E50" s="49"/>
      <c r="F50" s="49"/>
      <c r="G50" s="49"/>
    </row>
  </sheetData>
  <sheetProtection/>
  <mergeCells count="42">
    <mergeCell ref="A1:D1"/>
    <mergeCell ref="E1:J1"/>
    <mergeCell ref="A2:D2"/>
    <mergeCell ref="E2:J2"/>
    <mergeCell ref="A3:D3"/>
    <mergeCell ref="E3:J3"/>
    <mergeCell ref="A6:A11"/>
    <mergeCell ref="D6:D9"/>
    <mergeCell ref="E6:E9"/>
    <mergeCell ref="F6:F9"/>
    <mergeCell ref="H6:H9"/>
    <mergeCell ref="G6:G9"/>
    <mergeCell ref="E17:E19"/>
    <mergeCell ref="F17:F19"/>
    <mergeCell ref="I6:I9"/>
    <mergeCell ref="J6:J9"/>
    <mergeCell ref="B11:C11"/>
    <mergeCell ref="A12:A16"/>
    <mergeCell ref="D12:D15"/>
    <mergeCell ref="F12:F15"/>
    <mergeCell ref="I12:I15"/>
    <mergeCell ref="J12:J14"/>
    <mergeCell ref="A49:C49"/>
    <mergeCell ref="H17:H19"/>
    <mergeCell ref="I17:I19"/>
    <mergeCell ref="J17:J19"/>
    <mergeCell ref="B20:C20"/>
    <mergeCell ref="K21:L21"/>
    <mergeCell ref="A22:B22"/>
    <mergeCell ref="C22:E23"/>
    <mergeCell ref="F22:F23"/>
    <mergeCell ref="A17:A20"/>
    <mergeCell ref="H12:H15"/>
    <mergeCell ref="G12:G15"/>
    <mergeCell ref="E12:E15"/>
    <mergeCell ref="I27:J27"/>
    <mergeCell ref="A34:C34"/>
    <mergeCell ref="A37:B37"/>
    <mergeCell ref="C37:E38"/>
    <mergeCell ref="F37:F38"/>
    <mergeCell ref="B16:C16"/>
    <mergeCell ref="D17:D19"/>
  </mergeCells>
  <printOptions/>
  <pageMargins left="0.33" right="0.16" top="0.25" bottom="0.2" header="0.2" footer="0.2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H6" sqref="H6:H11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9.140625" style="47" customWidth="1"/>
    <col min="6" max="6" width="18.00390625" style="47" customWidth="1"/>
    <col min="7" max="7" width="18.28125" style="47" customWidth="1"/>
    <col min="8" max="9" width="16.00390625" style="47" customWidth="1"/>
    <col min="10" max="10" width="15.140625" style="47" customWidth="1"/>
    <col min="11" max="11" width="9.28125" style="47" customWidth="1"/>
    <col min="12" max="12" width="11.28125" style="47" bestFit="1" customWidth="1"/>
    <col min="13" max="16384" width="10.421875" style="47" customWidth="1"/>
  </cols>
  <sheetData>
    <row r="1" spans="1:12" s="89" customFormat="1" ht="18.75">
      <c r="A1" s="502" t="s">
        <v>3</v>
      </c>
      <c r="B1" s="502"/>
      <c r="C1" s="502"/>
      <c r="D1" s="502"/>
      <c r="E1" s="503" t="s">
        <v>53</v>
      </c>
      <c r="F1" s="503"/>
      <c r="G1" s="503"/>
      <c r="H1" s="503"/>
      <c r="I1" s="503"/>
      <c r="J1" s="503"/>
      <c r="L1" s="90">
        <v>41127</v>
      </c>
    </row>
    <row r="2" spans="1:10" ht="15.75">
      <c r="A2" s="504" t="s">
        <v>4</v>
      </c>
      <c r="B2" s="504"/>
      <c r="C2" s="504"/>
      <c r="D2" s="504"/>
      <c r="E2" s="505" t="s">
        <v>88</v>
      </c>
      <c r="F2" s="505"/>
      <c r="G2" s="505"/>
      <c r="H2" s="505"/>
      <c r="I2" s="505"/>
      <c r="J2" s="505"/>
    </row>
    <row r="3" spans="1:10" ht="15.75">
      <c r="A3" s="506" t="s">
        <v>5</v>
      </c>
      <c r="B3" s="506"/>
      <c r="C3" s="506"/>
      <c r="D3" s="506"/>
      <c r="E3" s="506" t="s">
        <v>106</v>
      </c>
      <c r="F3" s="506"/>
      <c r="G3" s="506"/>
      <c r="H3" s="506"/>
      <c r="I3" s="506"/>
      <c r="J3" s="506"/>
    </row>
    <row r="4" spans="2:10" s="89" customFormat="1" ht="18.75">
      <c r="B4" s="88"/>
      <c r="C4" s="88"/>
      <c r="F4" s="91" t="s">
        <v>36</v>
      </c>
      <c r="G4" s="92">
        <f>'K16CMUTTT'!G4</f>
        <v>23</v>
      </c>
      <c r="H4" s="93">
        <f>$L$1+($G$4-1)*7</f>
        <v>41281</v>
      </c>
      <c r="J4" s="89">
        <v>19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0" s="26" customFormat="1" ht="32.25" customHeight="1">
      <c r="A6" s="499" t="s">
        <v>1</v>
      </c>
      <c r="B6" s="54">
        <v>1</v>
      </c>
      <c r="C6" s="54" t="s">
        <v>15</v>
      </c>
      <c r="D6" s="115"/>
      <c r="E6" s="26" t="s">
        <v>304</v>
      </c>
      <c r="F6" s="530" t="s">
        <v>305</v>
      </c>
      <c r="G6" s="301" t="s">
        <v>306</v>
      </c>
      <c r="H6" s="497" t="s">
        <v>307</v>
      </c>
      <c r="I6" s="301" t="s">
        <v>306</v>
      </c>
      <c r="J6" s="78"/>
    </row>
    <row r="7" spans="1:10" s="26" customFormat="1" ht="24" customHeight="1">
      <c r="A7" s="498"/>
      <c r="B7" s="56">
        <v>2</v>
      </c>
      <c r="C7" s="56" t="s">
        <v>16</v>
      </c>
      <c r="D7" s="152"/>
      <c r="F7" s="531"/>
      <c r="G7" s="77" t="s">
        <v>308</v>
      </c>
      <c r="H7" s="498"/>
      <c r="I7" s="77" t="s">
        <v>308</v>
      </c>
      <c r="J7" s="79"/>
    </row>
    <row r="8" spans="1:10" s="26" customFormat="1" ht="24" customHeight="1">
      <c r="A8" s="498"/>
      <c r="B8" s="56">
        <v>3</v>
      </c>
      <c r="C8" s="56" t="s">
        <v>17</v>
      </c>
      <c r="D8" s="79"/>
      <c r="E8" s="79" t="s">
        <v>372</v>
      </c>
      <c r="F8" s="531"/>
      <c r="G8" s="77" t="s">
        <v>309</v>
      </c>
      <c r="H8" s="498"/>
      <c r="I8" s="77" t="s">
        <v>309</v>
      </c>
      <c r="J8" s="79"/>
    </row>
    <row r="9" spans="1:10" s="26" customFormat="1" ht="30" customHeight="1" thickBot="1">
      <c r="A9" s="498"/>
      <c r="B9" s="57">
        <v>4</v>
      </c>
      <c r="C9" s="57" t="s">
        <v>18</v>
      </c>
      <c r="D9" s="80"/>
      <c r="E9" s="114"/>
      <c r="F9" s="80" t="s">
        <v>310</v>
      </c>
      <c r="G9" s="473"/>
      <c r="H9" s="79" t="s">
        <v>378</v>
      </c>
      <c r="I9" s="252"/>
      <c r="J9" s="22"/>
    </row>
    <row r="10" spans="1:10" s="26" customFormat="1" ht="24.75" customHeight="1" hidden="1" thickBot="1">
      <c r="A10" s="498"/>
      <c r="B10" s="56">
        <v>5</v>
      </c>
      <c r="C10" s="57" t="s">
        <v>19</v>
      </c>
      <c r="D10" s="55"/>
      <c r="E10" s="22"/>
      <c r="F10" s="55"/>
      <c r="G10" s="24"/>
      <c r="H10" s="22"/>
      <c r="I10" s="24"/>
      <c r="J10" s="24"/>
    </row>
    <row r="11" spans="1:10" s="26" customFormat="1" ht="36" customHeight="1" thickBot="1">
      <c r="A11" s="498"/>
      <c r="B11" s="500" t="s">
        <v>20</v>
      </c>
      <c r="C11" s="501"/>
      <c r="D11" s="59"/>
      <c r="E11" s="61" t="s">
        <v>296</v>
      </c>
      <c r="F11" s="59"/>
      <c r="G11" s="59" t="s">
        <v>312</v>
      </c>
      <c r="H11" s="60" t="s">
        <v>313</v>
      </c>
      <c r="I11" s="271" t="s">
        <v>312</v>
      </c>
      <c r="J11" s="27"/>
    </row>
    <row r="12" spans="1:8" s="26" customFormat="1" ht="24.75" customHeight="1">
      <c r="A12" s="511" t="s">
        <v>2</v>
      </c>
      <c r="B12" s="54">
        <v>1</v>
      </c>
      <c r="C12" s="54" t="s">
        <v>21</v>
      </c>
      <c r="D12" s="78" t="s">
        <v>314</v>
      </c>
      <c r="F12" s="78"/>
      <c r="G12" s="78" t="s">
        <v>315</v>
      </c>
      <c r="H12" s="497"/>
    </row>
    <row r="13" spans="1:8" s="26" customFormat="1" ht="24.75" customHeight="1" thickBot="1">
      <c r="A13" s="511"/>
      <c r="B13" s="56">
        <v>2</v>
      </c>
      <c r="C13" s="56" t="s">
        <v>22</v>
      </c>
      <c r="D13" s="79" t="s">
        <v>316</v>
      </c>
      <c r="F13" s="79"/>
      <c r="G13" s="79" t="s">
        <v>317</v>
      </c>
      <c r="H13" s="498"/>
    </row>
    <row r="14" spans="1:10" s="26" customFormat="1" ht="24.75" customHeight="1">
      <c r="A14" s="511"/>
      <c r="B14" s="56">
        <v>3</v>
      </c>
      <c r="C14" s="56" t="s">
        <v>23</v>
      </c>
      <c r="D14" s="79" t="s">
        <v>318</v>
      </c>
      <c r="F14" s="79"/>
      <c r="G14" s="79" t="s">
        <v>319</v>
      </c>
      <c r="H14" s="498"/>
      <c r="J14" s="555"/>
    </row>
    <row r="15" spans="1:10" s="26" customFormat="1" ht="30.75" customHeight="1" thickBot="1">
      <c r="A15" s="511"/>
      <c r="B15" s="56">
        <v>4</v>
      </c>
      <c r="C15" s="56" t="s">
        <v>24</v>
      </c>
      <c r="D15" s="80"/>
      <c r="F15" s="151"/>
      <c r="G15" s="252"/>
      <c r="H15" s="79"/>
      <c r="J15" s="556"/>
    </row>
    <row r="16" spans="1:10" s="26" customFormat="1" ht="16.5" thickBot="1">
      <c r="A16" s="499"/>
      <c r="B16" s="524" t="s">
        <v>20</v>
      </c>
      <c r="C16" s="525"/>
      <c r="D16" s="483" t="s">
        <v>343</v>
      </c>
      <c r="E16" s="27"/>
      <c r="F16" s="99"/>
      <c r="G16" s="27" t="s">
        <v>297</v>
      </c>
      <c r="H16" s="99"/>
      <c r="I16" s="99"/>
      <c r="J16" s="25"/>
    </row>
    <row r="17" spans="1:10" s="26" customFormat="1" ht="29.25" customHeight="1">
      <c r="A17" s="511" t="s">
        <v>95</v>
      </c>
      <c r="B17" s="54">
        <v>1</v>
      </c>
      <c r="C17" s="54" t="s">
        <v>96</v>
      </c>
      <c r="E17" s="538"/>
      <c r="G17" s="538"/>
      <c r="I17" s="497"/>
      <c r="J17" s="560"/>
    </row>
    <row r="18" spans="1:10" s="26" customFormat="1" ht="31.5" customHeight="1">
      <c r="A18" s="511"/>
      <c r="B18" s="56">
        <v>2</v>
      </c>
      <c r="C18" s="56" t="s">
        <v>122</v>
      </c>
      <c r="E18" s="531"/>
      <c r="G18" s="531"/>
      <c r="I18" s="498"/>
      <c r="J18" s="561"/>
    </row>
    <row r="19" spans="1:10" s="26" customFormat="1" ht="36" customHeight="1" thickBot="1">
      <c r="A19" s="511"/>
      <c r="B19" s="56">
        <v>3</v>
      </c>
      <c r="C19" s="56" t="s">
        <v>121</v>
      </c>
      <c r="E19" s="531"/>
      <c r="G19" s="531"/>
      <c r="I19" s="526"/>
      <c r="J19" s="561"/>
    </row>
    <row r="20" spans="1:10" s="26" customFormat="1" ht="30.75" customHeight="1" thickBot="1">
      <c r="A20" s="499"/>
      <c r="B20" s="524" t="s">
        <v>20</v>
      </c>
      <c r="C20" s="525"/>
      <c r="D20" s="62"/>
      <c r="E20" s="25"/>
      <c r="F20" s="62"/>
      <c r="G20" s="62"/>
      <c r="H20" s="62"/>
      <c r="I20" s="25"/>
      <c r="J20" s="25"/>
    </row>
    <row r="21" spans="1:14" ht="13.5" customHeight="1" thickBot="1">
      <c r="A21" s="64" t="s">
        <v>25</v>
      </c>
      <c r="B21" s="65"/>
      <c r="C21" s="66"/>
      <c r="D21" s="28"/>
      <c r="E21" s="28"/>
      <c r="F21" s="28"/>
      <c r="G21" s="61"/>
      <c r="K21" s="532"/>
      <c r="L21" s="504"/>
      <c r="M21" s="504"/>
      <c r="N21" s="504"/>
    </row>
    <row r="22" spans="1:7" ht="11.25" customHeight="1">
      <c r="A22" s="514" t="s">
        <v>26</v>
      </c>
      <c r="B22" s="515"/>
      <c r="C22" s="516" t="s">
        <v>27</v>
      </c>
      <c r="D22" s="517"/>
      <c r="E22" s="518"/>
      <c r="F22" s="522" t="s">
        <v>28</v>
      </c>
      <c r="G22" s="29" t="s">
        <v>29</v>
      </c>
    </row>
    <row r="23" spans="1:14" ht="24" thickBot="1">
      <c r="A23" s="67" t="s">
        <v>30</v>
      </c>
      <c r="B23" s="68" t="s">
        <v>31</v>
      </c>
      <c r="C23" s="519"/>
      <c r="D23" s="520"/>
      <c r="E23" s="521"/>
      <c r="F23" s="523"/>
      <c r="G23" s="30"/>
      <c r="H23" s="31"/>
      <c r="I23" s="32" t="str">
        <f ca="1">"Đà Nẵng, ngày "&amp;TEXT(DAY(TODAY()),"00")&amp;" tháng "&amp;TEXT(MONTH(TODAY()),"00")&amp;" năm "&amp;YEAR(TODAY())</f>
        <v>Đà Nẵng, ngày 09 tháng 01 năm 2013</v>
      </c>
      <c r="J23" s="33"/>
      <c r="K23" s="34"/>
      <c r="M23" s="34"/>
      <c r="N23" s="34"/>
    </row>
    <row r="24" spans="1:7" ht="13.5" customHeight="1">
      <c r="A24" s="124" t="s">
        <v>48</v>
      </c>
      <c r="B24" s="125">
        <v>301</v>
      </c>
      <c r="C24" s="126" t="s">
        <v>68</v>
      </c>
      <c r="D24" s="116">
        <v>2</v>
      </c>
      <c r="E24" s="134"/>
      <c r="F24" s="123"/>
      <c r="G24" s="267"/>
    </row>
    <row r="25" spans="1:7" ht="13.5" customHeight="1">
      <c r="A25" s="119" t="s">
        <v>79</v>
      </c>
      <c r="B25" s="131">
        <v>302</v>
      </c>
      <c r="C25" s="129" t="s">
        <v>80</v>
      </c>
      <c r="D25" s="118">
        <v>2</v>
      </c>
      <c r="E25" s="136"/>
      <c r="F25" s="123"/>
      <c r="G25" s="225"/>
    </row>
    <row r="26" spans="1:7" ht="13.5" customHeight="1">
      <c r="A26" s="119" t="s">
        <v>55</v>
      </c>
      <c r="B26" s="120">
        <v>384</v>
      </c>
      <c r="C26" s="135" t="s">
        <v>57</v>
      </c>
      <c r="D26" s="122">
        <v>3</v>
      </c>
      <c r="E26" s="136" t="s">
        <v>58</v>
      </c>
      <c r="F26" s="123" t="s">
        <v>366</v>
      </c>
      <c r="G26" s="225"/>
    </row>
    <row r="27" spans="1:13" ht="13.5" customHeight="1">
      <c r="A27" s="119" t="s">
        <v>76</v>
      </c>
      <c r="B27" s="120">
        <v>162</v>
      </c>
      <c r="C27" s="135" t="s">
        <v>166</v>
      </c>
      <c r="D27" s="153">
        <v>3</v>
      </c>
      <c r="E27" s="136"/>
      <c r="F27" s="123"/>
      <c r="G27" s="225"/>
      <c r="H27" s="47" t="s">
        <v>32</v>
      </c>
      <c r="I27" s="504" t="s">
        <v>33</v>
      </c>
      <c r="J27" s="504"/>
      <c r="L27" s="529"/>
      <c r="M27" s="506"/>
    </row>
    <row r="28" spans="1:7" ht="13.5" customHeight="1">
      <c r="A28" s="119" t="s">
        <v>51</v>
      </c>
      <c r="B28" s="120">
        <v>403</v>
      </c>
      <c r="C28" s="121" t="s">
        <v>167</v>
      </c>
      <c r="D28" s="310">
        <v>4</v>
      </c>
      <c r="E28" s="311" t="s">
        <v>168</v>
      </c>
      <c r="F28" s="123" t="s">
        <v>196</v>
      </c>
      <c r="G28" s="225"/>
    </row>
    <row r="29" spans="1:7" ht="13.5" customHeight="1">
      <c r="A29" s="166" t="s">
        <v>49</v>
      </c>
      <c r="B29" s="167">
        <v>445</v>
      </c>
      <c r="C29" s="121" t="s">
        <v>169</v>
      </c>
      <c r="D29" s="122">
        <v>3</v>
      </c>
      <c r="E29" s="137"/>
      <c r="F29" s="123" t="s">
        <v>153</v>
      </c>
      <c r="G29" s="225"/>
    </row>
    <row r="30" spans="1:7" ht="12" customHeight="1">
      <c r="A30" s="154" t="s">
        <v>64</v>
      </c>
      <c r="B30" s="155">
        <v>366</v>
      </c>
      <c r="C30" s="156" t="s">
        <v>89</v>
      </c>
      <c r="D30" s="122">
        <v>2</v>
      </c>
      <c r="E30" s="136"/>
      <c r="F30" s="123" t="s">
        <v>367</v>
      </c>
      <c r="G30" s="225"/>
    </row>
    <row r="31" spans="1:7" ht="22.5" customHeight="1">
      <c r="A31" s="157" t="s">
        <v>52</v>
      </c>
      <c r="B31" s="158">
        <v>302</v>
      </c>
      <c r="C31" s="159" t="s">
        <v>149</v>
      </c>
      <c r="D31" s="160">
        <v>2</v>
      </c>
      <c r="E31" s="161" t="s">
        <v>78</v>
      </c>
      <c r="F31" s="123"/>
      <c r="G31" s="224"/>
    </row>
    <row r="32" spans="1:7" ht="13.5" customHeight="1">
      <c r="A32" s="119"/>
      <c r="B32" s="120"/>
      <c r="C32" s="135"/>
      <c r="D32" s="122"/>
      <c r="E32" s="136"/>
      <c r="F32" s="69"/>
      <c r="G32" s="70"/>
    </row>
    <row r="33" spans="1:10" ht="13.5" customHeight="1" thickBot="1">
      <c r="A33" s="39"/>
      <c r="B33" s="40"/>
      <c r="C33" s="41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12" t="s">
        <v>35</v>
      </c>
      <c r="B34" s="513"/>
      <c r="C34" s="513"/>
      <c r="D34" s="42"/>
      <c r="E34" s="42"/>
      <c r="F34" s="44">
        <v>21</v>
      </c>
      <c r="G34" s="45"/>
    </row>
    <row r="35" spans="2:3" s="49" customFormat="1" ht="15.75">
      <c r="B35" s="48"/>
      <c r="C35" s="48"/>
    </row>
    <row r="36" spans="1:3" ht="15.75">
      <c r="A36" s="2"/>
      <c r="B36" s="73"/>
      <c r="C36" s="74"/>
    </row>
    <row r="37" spans="1:3" ht="15.75">
      <c r="A37" s="1"/>
      <c r="B37" s="75"/>
      <c r="C37" s="1"/>
    </row>
  </sheetData>
  <sheetProtection/>
  <mergeCells count="28">
    <mergeCell ref="L27:M27"/>
    <mergeCell ref="M21:N21"/>
    <mergeCell ref="K21:L21"/>
    <mergeCell ref="F22:F23"/>
    <mergeCell ref="A12:A16"/>
    <mergeCell ref="I27:J27"/>
    <mergeCell ref="J14:J15"/>
    <mergeCell ref="J17:J19"/>
    <mergeCell ref="G17:G19"/>
    <mergeCell ref="A34:C34"/>
    <mergeCell ref="A22:B22"/>
    <mergeCell ref="C22:E23"/>
    <mergeCell ref="B16:C16"/>
    <mergeCell ref="A1:D1"/>
    <mergeCell ref="E1:J1"/>
    <mergeCell ref="A2:D2"/>
    <mergeCell ref="E2:J2"/>
    <mergeCell ref="A3:D3"/>
    <mergeCell ref="E3:J3"/>
    <mergeCell ref="B11:C11"/>
    <mergeCell ref="A17:A20"/>
    <mergeCell ref="E17:E19"/>
    <mergeCell ref="I17:I19"/>
    <mergeCell ref="B20:C20"/>
    <mergeCell ref="H12:H14"/>
    <mergeCell ref="A6:A11"/>
    <mergeCell ref="F6:F8"/>
    <mergeCell ref="H6:H8"/>
  </mergeCells>
  <printOptions/>
  <pageMargins left="0.33" right="0.16" top="0.25" bottom="0.2" header="0.2" footer="0.2"/>
  <pageSetup horizontalDpi="600" verticalDpi="600" orientation="landscape" paperSize="9" scale="8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5">
      <selection activeCell="H11" sqref="H11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19.421875" style="47" customWidth="1"/>
    <col min="8" max="8" width="15.00390625" style="47" customWidth="1"/>
    <col min="9" max="9" width="16.00390625" style="47" customWidth="1"/>
    <col min="10" max="10" width="15.57421875" style="47" customWidth="1"/>
    <col min="11" max="11" width="12.00390625" style="47" customWidth="1"/>
    <col min="12" max="12" width="11.28125" style="47" bestFit="1" customWidth="1"/>
    <col min="13" max="16384" width="10.421875" style="47" customWidth="1"/>
  </cols>
  <sheetData>
    <row r="1" spans="1:12" s="89" customFormat="1" ht="18.75">
      <c r="A1" s="502" t="s">
        <v>3</v>
      </c>
      <c r="B1" s="502"/>
      <c r="C1" s="502"/>
      <c r="D1" s="502"/>
      <c r="E1" s="503" t="s">
        <v>53</v>
      </c>
      <c r="F1" s="503"/>
      <c r="G1" s="503"/>
      <c r="H1" s="503"/>
      <c r="I1" s="503"/>
      <c r="J1" s="503"/>
      <c r="L1" s="90">
        <v>41127</v>
      </c>
    </row>
    <row r="2" spans="1:10" ht="15.75">
      <c r="A2" s="504" t="s">
        <v>4</v>
      </c>
      <c r="B2" s="504"/>
      <c r="C2" s="504"/>
      <c r="D2" s="504"/>
      <c r="E2" s="505" t="s">
        <v>88</v>
      </c>
      <c r="F2" s="505"/>
      <c r="G2" s="505"/>
      <c r="H2" s="505"/>
      <c r="I2" s="505"/>
      <c r="J2" s="505"/>
    </row>
    <row r="3" spans="1:10" ht="15.75">
      <c r="A3" s="506" t="s">
        <v>5</v>
      </c>
      <c r="B3" s="506"/>
      <c r="C3" s="506"/>
      <c r="D3" s="506"/>
      <c r="E3" s="506" t="s">
        <v>87</v>
      </c>
      <c r="F3" s="506"/>
      <c r="G3" s="506"/>
      <c r="H3" s="506"/>
      <c r="I3" s="506"/>
      <c r="J3" s="506"/>
    </row>
    <row r="4" spans="2:10" s="89" customFormat="1" ht="18.75">
      <c r="B4" s="88"/>
      <c r="C4" s="88"/>
      <c r="F4" s="91" t="s">
        <v>36</v>
      </c>
      <c r="G4" s="92">
        <v>23</v>
      </c>
      <c r="H4" s="93">
        <f>$L$1+($G$4-1)*7</f>
        <v>41281</v>
      </c>
      <c r="J4" s="89">
        <v>21</v>
      </c>
    </row>
    <row r="5" spans="1:10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</row>
    <row r="6" spans="1:10" s="26" customFormat="1" ht="24" customHeight="1">
      <c r="A6" s="499" t="s">
        <v>1</v>
      </c>
      <c r="B6" s="54">
        <v>1</v>
      </c>
      <c r="C6" s="54" t="s">
        <v>15</v>
      </c>
      <c r="D6" s="507" t="s">
        <v>320</v>
      </c>
      <c r="E6" s="565"/>
      <c r="F6" s="507" t="s">
        <v>320</v>
      </c>
      <c r="G6" s="301" t="s">
        <v>306</v>
      </c>
      <c r="H6" s="497" t="s">
        <v>307</v>
      </c>
      <c r="I6" s="301" t="s">
        <v>306</v>
      </c>
      <c r="J6" s="569"/>
    </row>
    <row r="7" spans="1:10" s="26" customFormat="1" ht="27" customHeight="1">
      <c r="A7" s="498"/>
      <c r="B7" s="56">
        <v>2</v>
      </c>
      <c r="C7" s="56" t="s">
        <v>16</v>
      </c>
      <c r="D7" s="562"/>
      <c r="E7" s="566"/>
      <c r="F7" s="562"/>
      <c r="G7" s="77" t="s">
        <v>308</v>
      </c>
      <c r="H7" s="498"/>
      <c r="I7" s="77" t="s">
        <v>308</v>
      </c>
      <c r="J7" s="570"/>
    </row>
    <row r="8" spans="1:10" s="26" customFormat="1" ht="24" customHeight="1">
      <c r="A8" s="498"/>
      <c r="B8" s="56">
        <v>3</v>
      </c>
      <c r="C8" s="56" t="s">
        <v>17</v>
      </c>
      <c r="D8" s="508" t="s">
        <v>321</v>
      </c>
      <c r="E8" s="531"/>
      <c r="F8" s="508" t="s">
        <v>321</v>
      </c>
      <c r="G8" s="531" t="s">
        <v>322</v>
      </c>
      <c r="H8" s="498"/>
      <c r="I8" s="79"/>
      <c r="J8" s="570"/>
    </row>
    <row r="9" spans="1:10" s="26" customFormat="1" ht="30" customHeight="1" thickBot="1">
      <c r="A9" s="498"/>
      <c r="B9" s="57">
        <v>4</v>
      </c>
      <c r="C9" s="57" t="s">
        <v>18</v>
      </c>
      <c r="D9" s="563"/>
      <c r="E9" s="531"/>
      <c r="F9" s="563"/>
      <c r="G9" s="531"/>
      <c r="H9" s="79" t="s">
        <v>378</v>
      </c>
      <c r="I9" s="186" t="s">
        <v>322</v>
      </c>
      <c r="J9" s="571"/>
    </row>
    <row r="10" spans="1:10" s="26" customFormat="1" ht="24.75" customHeight="1" hidden="1" thickBot="1">
      <c r="A10" s="498"/>
      <c r="B10" s="56">
        <v>5</v>
      </c>
      <c r="C10" s="57" t="s">
        <v>19</v>
      </c>
      <c r="D10" s="55"/>
      <c r="E10" s="22"/>
      <c r="F10" s="24"/>
      <c r="G10" s="24"/>
      <c r="H10" s="22"/>
      <c r="I10" s="24"/>
      <c r="J10" s="24"/>
    </row>
    <row r="11" spans="1:10" s="26" customFormat="1" ht="36" customHeight="1" thickBot="1">
      <c r="A11" s="498"/>
      <c r="B11" s="500" t="s">
        <v>20</v>
      </c>
      <c r="C11" s="501"/>
      <c r="D11" s="58" t="s">
        <v>323</v>
      </c>
      <c r="E11" s="61"/>
      <c r="F11" s="25" t="s">
        <v>324</v>
      </c>
      <c r="G11" s="60" t="s">
        <v>325</v>
      </c>
      <c r="H11" s="60" t="s">
        <v>326</v>
      </c>
      <c r="I11" s="60" t="s">
        <v>325</v>
      </c>
      <c r="J11" s="96"/>
    </row>
    <row r="12" spans="1:10" s="26" customFormat="1" ht="31.5" customHeight="1">
      <c r="A12" s="511" t="s">
        <v>2</v>
      </c>
      <c r="B12" s="54">
        <v>1</v>
      </c>
      <c r="C12" s="54" t="s">
        <v>21</v>
      </c>
      <c r="D12" s="564"/>
      <c r="E12" s="474" t="s">
        <v>327</v>
      </c>
      <c r="F12" s="564"/>
      <c r="H12" s="497"/>
      <c r="I12" s="78" t="s">
        <v>314</v>
      </c>
      <c r="J12" s="567"/>
    </row>
    <row r="13" spans="1:10" s="26" customFormat="1" ht="24.75" customHeight="1">
      <c r="A13" s="511"/>
      <c r="B13" s="56">
        <v>2</v>
      </c>
      <c r="C13" s="56" t="s">
        <v>22</v>
      </c>
      <c r="D13" s="562"/>
      <c r="E13" s="306"/>
      <c r="F13" s="562"/>
      <c r="H13" s="498"/>
      <c r="I13" s="79" t="s">
        <v>328</v>
      </c>
      <c r="J13" s="568"/>
    </row>
    <row r="14" spans="1:10" s="26" customFormat="1" ht="24.75" customHeight="1">
      <c r="A14" s="511"/>
      <c r="B14" s="56">
        <v>3</v>
      </c>
      <c r="C14" s="56" t="s">
        <v>23</v>
      </c>
      <c r="D14" s="562"/>
      <c r="E14" s="306" t="s">
        <v>318</v>
      </c>
      <c r="F14" s="562"/>
      <c r="H14" s="498"/>
      <c r="I14" s="26" t="s">
        <v>319</v>
      </c>
      <c r="J14" s="289"/>
    </row>
    <row r="15" spans="1:10" s="26" customFormat="1" ht="30.75" customHeight="1" thickBot="1">
      <c r="A15" s="511"/>
      <c r="B15" s="56">
        <v>4</v>
      </c>
      <c r="C15" s="56" t="s">
        <v>24</v>
      </c>
      <c r="D15" s="563"/>
      <c r="E15" s="475"/>
      <c r="F15" s="563"/>
      <c r="G15" s="265"/>
      <c r="H15" s="475"/>
      <c r="J15" s="293"/>
    </row>
    <row r="16" spans="1:10" s="26" customFormat="1" ht="26.25" customHeight="1" thickBot="1">
      <c r="A16" s="499"/>
      <c r="B16" s="524" t="s">
        <v>20</v>
      </c>
      <c r="C16" s="525"/>
      <c r="D16" s="62"/>
      <c r="E16" s="99" t="s">
        <v>137</v>
      </c>
      <c r="F16" s="63"/>
      <c r="G16" s="58"/>
      <c r="H16" s="99"/>
      <c r="I16" s="99" t="s">
        <v>329</v>
      </c>
      <c r="J16" s="288" t="s">
        <v>138</v>
      </c>
    </row>
    <row r="17" spans="1:14" ht="13.5" customHeight="1" thickBot="1">
      <c r="A17" s="64" t="s">
        <v>25</v>
      </c>
      <c r="B17" s="65"/>
      <c r="C17" s="66"/>
      <c r="D17" s="28"/>
      <c r="E17" s="28"/>
      <c r="F17" s="28"/>
      <c r="G17" s="61"/>
      <c r="K17" s="532"/>
      <c r="L17" s="504"/>
      <c r="M17" s="504"/>
      <c r="N17" s="504"/>
    </row>
    <row r="18" spans="1:7" ht="11.25" customHeight="1">
      <c r="A18" s="514" t="s">
        <v>26</v>
      </c>
      <c r="B18" s="515"/>
      <c r="C18" s="516" t="s">
        <v>27</v>
      </c>
      <c r="D18" s="517"/>
      <c r="E18" s="518"/>
      <c r="F18" s="522" t="s">
        <v>28</v>
      </c>
      <c r="G18" s="29" t="s">
        <v>29</v>
      </c>
    </row>
    <row r="19" spans="1:14" ht="24" thickBot="1">
      <c r="A19" s="67" t="s">
        <v>30</v>
      </c>
      <c r="B19" s="68" t="s">
        <v>31</v>
      </c>
      <c r="C19" s="519"/>
      <c r="D19" s="520"/>
      <c r="E19" s="521"/>
      <c r="F19" s="523"/>
      <c r="G19" s="30"/>
      <c r="H19" s="31"/>
      <c r="I19" s="32" t="str">
        <f ca="1">"Đà Nẵng, ngày "&amp;TEXT(DAY(TODAY()),"00")&amp;" tháng "&amp;TEXT(MONTH(TODAY()),"00")&amp;" năm "&amp;YEAR(TODAY())</f>
        <v>Đà Nẵng, ngày 09 tháng 01 năm 2013</v>
      </c>
      <c r="J19" s="33"/>
      <c r="K19" s="34"/>
      <c r="M19" s="34"/>
      <c r="N19" s="34"/>
    </row>
    <row r="20" spans="1:6" ht="13.5" customHeight="1">
      <c r="A20" s="124" t="s">
        <v>48</v>
      </c>
      <c r="B20" s="125">
        <v>301</v>
      </c>
      <c r="C20" s="126" t="s">
        <v>68</v>
      </c>
      <c r="D20" s="116">
        <v>2</v>
      </c>
      <c r="E20" s="134"/>
      <c r="F20" s="267"/>
    </row>
    <row r="21" spans="1:6" ht="13.5" customHeight="1">
      <c r="A21" s="119" t="s">
        <v>129</v>
      </c>
      <c r="B21" s="120">
        <v>301</v>
      </c>
      <c r="C21" s="129" t="s">
        <v>74</v>
      </c>
      <c r="D21" s="130">
        <v>3</v>
      </c>
      <c r="E21" s="147" t="s">
        <v>238</v>
      </c>
      <c r="F21" s="267"/>
    </row>
    <row r="22" spans="1:6" ht="13.5" customHeight="1">
      <c r="A22" s="119" t="s">
        <v>170</v>
      </c>
      <c r="B22" s="120">
        <v>301</v>
      </c>
      <c r="C22" s="135" t="s">
        <v>108</v>
      </c>
      <c r="D22" s="130">
        <v>3</v>
      </c>
      <c r="E22" s="147" t="s">
        <v>363</v>
      </c>
      <c r="F22" s="225"/>
    </row>
    <row r="23" spans="1:13" ht="13.5" customHeight="1">
      <c r="A23" s="119" t="s">
        <v>76</v>
      </c>
      <c r="B23" s="120">
        <v>162</v>
      </c>
      <c r="C23" s="135" t="s">
        <v>166</v>
      </c>
      <c r="D23" s="153">
        <v>3</v>
      </c>
      <c r="E23" s="136"/>
      <c r="F23" s="225"/>
      <c r="H23" s="47" t="s">
        <v>32</v>
      </c>
      <c r="I23" s="504" t="s">
        <v>33</v>
      </c>
      <c r="J23" s="504"/>
      <c r="L23" s="529"/>
      <c r="M23" s="506"/>
    </row>
    <row r="24" spans="1:6" ht="13.5" customHeight="1">
      <c r="A24" s="119" t="s">
        <v>66</v>
      </c>
      <c r="B24" s="120">
        <v>445</v>
      </c>
      <c r="C24" s="121" t="s">
        <v>169</v>
      </c>
      <c r="D24" s="122">
        <v>3</v>
      </c>
      <c r="E24" s="137" t="s">
        <v>364</v>
      </c>
      <c r="F24" s="225"/>
    </row>
    <row r="25" spans="1:6" ht="13.5" customHeight="1">
      <c r="A25" s="119" t="s">
        <v>66</v>
      </c>
      <c r="B25" s="120">
        <v>403</v>
      </c>
      <c r="C25" s="121" t="s">
        <v>98</v>
      </c>
      <c r="D25" s="122">
        <v>3</v>
      </c>
      <c r="E25" s="136" t="s">
        <v>196</v>
      </c>
      <c r="F25" s="225"/>
    </row>
    <row r="26" spans="1:6" ht="12" customHeight="1">
      <c r="A26" s="154" t="s">
        <v>64</v>
      </c>
      <c r="B26" s="155">
        <v>366</v>
      </c>
      <c r="C26" s="156" t="s">
        <v>89</v>
      </c>
      <c r="D26" s="122">
        <v>2</v>
      </c>
      <c r="E26" s="136" t="s">
        <v>365</v>
      </c>
      <c r="F26" s="225"/>
    </row>
    <row r="27" spans="1:6" ht="22.5" customHeight="1">
      <c r="A27" s="157" t="s">
        <v>52</v>
      </c>
      <c r="B27" s="158">
        <v>302</v>
      </c>
      <c r="C27" s="159" t="s">
        <v>149</v>
      </c>
      <c r="D27" s="160">
        <v>2</v>
      </c>
      <c r="E27" s="161" t="s">
        <v>78</v>
      </c>
      <c r="F27" s="225"/>
    </row>
    <row r="28" spans="1:6" ht="13.5" customHeight="1">
      <c r="A28" s="312"/>
      <c r="B28" s="313"/>
      <c r="C28" s="121"/>
      <c r="D28" s="314"/>
      <c r="E28" s="137"/>
      <c r="F28" s="224"/>
    </row>
    <row r="29" spans="1:10" ht="13.5" customHeight="1" thickBot="1">
      <c r="A29" s="39"/>
      <c r="B29" s="40"/>
      <c r="C29" s="41"/>
      <c r="D29" s="42"/>
      <c r="E29" s="43"/>
      <c r="F29" s="71"/>
      <c r="G29" s="72"/>
      <c r="H29" s="49" t="s">
        <v>34</v>
      </c>
      <c r="I29" s="49"/>
      <c r="J29" s="49"/>
    </row>
    <row r="30" spans="1:7" ht="16.5" thickBot="1">
      <c r="A30" s="512" t="s">
        <v>35</v>
      </c>
      <c r="B30" s="513"/>
      <c r="C30" s="513"/>
      <c r="D30" s="42"/>
      <c r="E30" s="42"/>
      <c r="F30" s="44"/>
      <c r="G30" s="45"/>
    </row>
    <row r="31" spans="2:3" s="49" customFormat="1" ht="15.75">
      <c r="B31" s="48"/>
      <c r="C31" s="48"/>
    </row>
    <row r="32" spans="1:3" ht="15.75">
      <c r="A32" s="2"/>
      <c r="B32" s="73"/>
      <c r="C32" s="74"/>
    </row>
    <row r="33" spans="1:3" ht="15.75">
      <c r="A33" s="1"/>
      <c r="B33" s="75"/>
      <c r="C33" s="1"/>
    </row>
  </sheetData>
  <sheetProtection/>
  <mergeCells count="33">
    <mergeCell ref="A1:D1"/>
    <mergeCell ref="E1:J1"/>
    <mergeCell ref="A2:D2"/>
    <mergeCell ref="E2:J2"/>
    <mergeCell ref="E3:J3"/>
    <mergeCell ref="F8:F9"/>
    <mergeCell ref="D6:D7"/>
    <mergeCell ref="H6:H8"/>
    <mergeCell ref="L23:M23"/>
    <mergeCell ref="M17:N17"/>
    <mergeCell ref="I23:J23"/>
    <mergeCell ref="K17:L17"/>
    <mergeCell ref="F6:F7"/>
    <mergeCell ref="F18:F19"/>
    <mergeCell ref="G8:G9"/>
    <mergeCell ref="J12:J13"/>
    <mergeCell ref="J6:J9"/>
    <mergeCell ref="F12:F13"/>
    <mergeCell ref="B11:C11"/>
    <mergeCell ref="E6:E7"/>
    <mergeCell ref="A3:D3"/>
    <mergeCell ref="E8:E9"/>
    <mergeCell ref="D8:D9"/>
    <mergeCell ref="A6:A11"/>
    <mergeCell ref="H12:H14"/>
    <mergeCell ref="D14:D15"/>
    <mergeCell ref="F14:F15"/>
    <mergeCell ref="A30:C30"/>
    <mergeCell ref="A18:B18"/>
    <mergeCell ref="C18:E19"/>
    <mergeCell ref="A12:A16"/>
    <mergeCell ref="B16:C16"/>
    <mergeCell ref="D12:D13"/>
  </mergeCells>
  <printOptions/>
  <pageMargins left="0.33" right="0.16" top="0.25" bottom="0.2" header="0.2" footer="0.2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F12" sqref="F12:F15"/>
    </sheetView>
  </sheetViews>
  <sheetFormatPr defaultColWidth="10.421875" defaultRowHeight="15"/>
  <cols>
    <col min="1" max="1" width="10.28125" style="47" customWidth="1"/>
    <col min="2" max="2" width="8.7109375" style="46" customWidth="1"/>
    <col min="3" max="3" width="14.421875" style="46" customWidth="1"/>
    <col min="4" max="4" width="15.140625" style="47" customWidth="1"/>
    <col min="5" max="5" width="17.00390625" style="47" customWidth="1"/>
    <col min="6" max="6" width="18.00390625" style="47" customWidth="1"/>
    <col min="7" max="7" width="15.7109375" style="47" customWidth="1"/>
    <col min="8" max="8" width="15.00390625" style="47" customWidth="1"/>
    <col min="9" max="9" width="16.00390625" style="47" customWidth="1"/>
    <col min="10" max="10" width="16.8515625" style="47" customWidth="1"/>
    <col min="11" max="11" width="9.28125" style="47" customWidth="1"/>
    <col min="12" max="12" width="15.7109375" style="47" bestFit="1" customWidth="1"/>
    <col min="13" max="16384" width="10.421875" style="47" customWidth="1"/>
  </cols>
  <sheetData>
    <row r="1" spans="1:12" s="4" customFormat="1" ht="18.75">
      <c r="A1" s="602" t="s">
        <v>3</v>
      </c>
      <c r="B1" s="602"/>
      <c r="C1" s="602"/>
      <c r="D1" s="602"/>
      <c r="E1" s="503" t="s">
        <v>53</v>
      </c>
      <c r="F1" s="503"/>
      <c r="G1" s="503"/>
      <c r="H1" s="503"/>
      <c r="I1" s="503"/>
      <c r="J1" s="503"/>
      <c r="L1" s="150">
        <v>41127</v>
      </c>
    </row>
    <row r="2" spans="1:10" s="4" customFormat="1" ht="15.75">
      <c r="A2" s="602" t="s">
        <v>4</v>
      </c>
      <c r="B2" s="602"/>
      <c r="C2" s="602"/>
      <c r="D2" s="602"/>
      <c r="E2" s="505" t="s">
        <v>88</v>
      </c>
      <c r="F2" s="505"/>
      <c r="G2" s="505"/>
      <c r="H2" s="505"/>
      <c r="I2" s="505"/>
      <c r="J2" s="505"/>
    </row>
    <row r="3" spans="1:10" ht="15.75">
      <c r="A3" s="506" t="s">
        <v>5</v>
      </c>
      <c r="B3" s="506"/>
      <c r="C3" s="506"/>
      <c r="D3" s="506"/>
      <c r="E3" s="506" t="s">
        <v>198</v>
      </c>
      <c r="F3" s="506"/>
      <c r="G3" s="506"/>
      <c r="H3" s="506"/>
      <c r="I3" s="506"/>
      <c r="J3" s="506"/>
    </row>
    <row r="4" spans="2:12" s="89" customFormat="1" ht="18.75">
      <c r="B4" s="88"/>
      <c r="C4" s="88"/>
      <c r="F4" s="91" t="s">
        <v>36</v>
      </c>
      <c r="G4" s="92">
        <f>'K16CMUTTT'!G4</f>
        <v>23</v>
      </c>
      <c r="H4" s="84">
        <f>$L$1+($G$4-1)*7</f>
        <v>41281</v>
      </c>
      <c r="J4" s="89">
        <v>39</v>
      </c>
      <c r="L4" s="270"/>
    </row>
    <row r="5" spans="1:12" s="53" customFormat="1" ht="19.5" customHeight="1" thickBot="1">
      <c r="A5" s="50" t="s">
        <v>0</v>
      </c>
      <c r="B5" s="50" t="s">
        <v>6</v>
      </c>
      <c r="C5" s="50" t="s">
        <v>7</v>
      </c>
      <c r="D5" s="51" t="s">
        <v>8</v>
      </c>
      <c r="E5" s="50" t="s">
        <v>9</v>
      </c>
      <c r="F5" s="50" t="s">
        <v>10</v>
      </c>
      <c r="G5" s="50" t="s">
        <v>11</v>
      </c>
      <c r="H5" s="50" t="s">
        <v>12</v>
      </c>
      <c r="I5" s="50" t="s">
        <v>13</v>
      </c>
      <c r="J5" s="52" t="s">
        <v>14</v>
      </c>
      <c r="L5" s="270"/>
    </row>
    <row r="6" spans="1:12" s="26" customFormat="1" ht="28.5" customHeight="1">
      <c r="A6" s="499" t="s">
        <v>1</v>
      </c>
      <c r="B6" s="54">
        <v>1</v>
      </c>
      <c r="C6" s="54" t="s">
        <v>15</v>
      </c>
      <c r="D6" s="538" t="s">
        <v>199</v>
      </c>
      <c r="E6" s="538" t="s">
        <v>200</v>
      </c>
      <c r="F6" s="538" t="s">
        <v>200</v>
      </c>
      <c r="G6" s="538" t="s">
        <v>200</v>
      </c>
      <c r="H6" s="538"/>
      <c r="I6" s="594" t="s">
        <v>201</v>
      </c>
      <c r="J6" s="540"/>
      <c r="L6" s="270"/>
    </row>
    <row r="7" spans="1:12" s="26" customFormat="1" ht="24" customHeight="1">
      <c r="A7" s="498"/>
      <c r="B7" s="56">
        <v>2</v>
      </c>
      <c r="C7" s="56" t="s">
        <v>16</v>
      </c>
      <c r="D7" s="531"/>
      <c r="E7" s="531"/>
      <c r="F7" s="531"/>
      <c r="G7" s="531"/>
      <c r="H7" s="531"/>
      <c r="I7" s="595"/>
      <c r="J7" s="498"/>
      <c r="L7" s="270"/>
    </row>
    <row r="8" spans="1:12" s="26" customFormat="1" ht="24" customHeight="1">
      <c r="A8" s="498"/>
      <c r="B8" s="56">
        <v>3</v>
      </c>
      <c r="C8" s="56" t="s">
        <v>17</v>
      </c>
      <c r="D8" s="531"/>
      <c r="E8" s="531"/>
      <c r="F8" s="531"/>
      <c r="G8" s="531"/>
      <c r="H8" s="531"/>
      <c r="I8" s="595"/>
      <c r="J8" s="498"/>
      <c r="L8" s="270"/>
    </row>
    <row r="9" spans="1:12" s="26" customFormat="1" ht="30" customHeight="1">
      <c r="A9" s="498"/>
      <c r="B9" s="57">
        <v>4</v>
      </c>
      <c r="C9" s="57" t="s">
        <v>18</v>
      </c>
      <c r="D9" s="531"/>
      <c r="E9" s="531"/>
      <c r="F9" s="531"/>
      <c r="G9" s="531"/>
      <c r="H9" s="531"/>
      <c r="I9" s="595"/>
      <c r="J9" s="498"/>
      <c r="L9" s="270"/>
    </row>
    <row r="10" spans="1:12" s="26" customFormat="1" ht="24.75" customHeight="1" thickBot="1">
      <c r="A10" s="498"/>
      <c r="B10" s="56">
        <v>5</v>
      </c>
      <c r="C10" s="57" t="s">
        <v>19</v>
      </c>
      <c r="D10" s="539"/>
      <c r="E10" s="539"/>
      <c r="F10" s="539"/>
      <c r="G10" s="539"/>
      <c r="H10" s="539"/>
      <c r="I10" s="596"/>
      <c r="J10" s="526"/>
      <c r="L10" s="270"/>
    </row>
    <row r="11" spans="1:12" s="26" customFormat="1" ht="36" customHeight="1" thickBot="1">
      <c r="A11" s="498"/>
      <c r="B11" s="500" t="s">
        <v>20</v>
      </c>
      <c r="C11" s="501"/>
      <c r="D11" s="340" t="s">
        <v>278</v>
      </c>
      <c r="E11" s="58" t="s">
        <v>277</v>
      </c>
      <c r="F11" s="58" t="s">
        <v>277</v>
      </c>
      <c r="G11" s="340" t="s">
        <v>278</v>
      </c>
      <c r="H11" s="340"/>
      <c r="I11" s="340"/>
      <c r="J11" s="96"/>
      <c r="L11" s="270"/>
    </row>
    <row r="12" spans="1:12" s="26" customFormat="1" ht="27.75" customHeight="1">
      <c r="A12" s="511" t="s">
        <v>2</v>
      </c>
      <c r="B12" s="54">
        <v>1</v>
      </c>
      <c r="C12" s="54" t="s">
        <v>21</v>
      </c>
      <c r="D12" s="497" t="s">
        <v>292</v>
      </c>
      <c r="E12" s="574" t="s">
        <v>281</v>
      </c>
      <c r="F12" s="597" t="s">
        <v>202</v>
      </c>
      <c r="G12" s="577"/>
      <c r="H12" s="600" t="s">
        <v>281</v>
      </c>
      <c r="I12" s="497" t="s">
        <v>292</v>
      </c>
      <c r="J12" s="226"/>
      <c r="L12" s="341"/>
    </row>
    <row r="13" spans="1:10" s="26" customFormat="1" ht="24.75" customHeight="1">
      <c r="A13" s="511"/>
      <c r="B13" s="56">
        <v>2</v>
      </c>
      <c r="C13" s="56" t="s">
        <v>22</v>
      </c>
      <c r="D13" s="509"/>
      <c r="E13" s="575"/>
      <c r="F13" s="598"/>
      <c r="G13" s="498"/>
      <c r="H13" s="601"/>
      <c r="I13" s="509"/>
      <c r="J13" s="227"/>
    </row>
    <row r="14" spans="1:10" s="26" customFormat="1" ht="24.75" customHeight="1">
      <c r="A14" s="511"/>
      <c r="B14" s="56">
        <v>3</v>
      </c>
      <c r="C14" s="56" t="s">
        <v>23</v>
      </c>
      <c r="D14" s="509"/>
      <c r="E14" s="575"/>
      <c r="F14" s="598"/>
      <c r="G14" s="498"/>
      <c r="H14" s="601"/>
      <c r="I14" s="509"/>
      <c r="J14" s="227"/>
    </row>
    <row r="15" spans="1:10" s="26" customFormat="1" ht="30.75" customHeight="1" thickBot="1">
      <c r="A15" s="511"/>
      <c r="B15" s="56">
        <v>4</v>
      </c>
      <c r="C15" s="56" t="s">
        <v>24</v>
      </c>
      <c r="D15" s="510"/>
      <c r="E15" s="576"/>
      <c r="F15" s="599"/>
      <c r="G15" s="526"/>
      <c r="H15" s="601"/>
      <c r="I15" s="510"/>
      <c r="J15" s="228"/>
    </row>
    <row r="16" spans="1:10" s="26" customFormat="1" ht="28.5" customHeight="1" thickBot="1">
      <c r="A16" s="499"/>
      <c r="B16" s="524" t="s">
        <v>20</v>
      </c>
      <c r="C16" s="525"/>
      <c r="D16" s="340" t="s">
        <v>203</v>
      </c>
      <c r="E16" s="180" t="s">
        <v>137</v>
      </c>
      <c r="F16" s="342"/>
      <c r="G16" s="340"/>
      <c r="H16" s="340" t="s">
        <v>277</v>
      </c>
      <c r="I16" s="340" t="s">
        <v>203</v>
      </c>
      <c r="J16" s="25"/>
    </row>
    <row r="17" spans="1:10" s="26" customFormat="1" ht="29.25" customHeight="1">
      <c r="A17" s="511" t="s">
        <v>95</v>
      </c>
      <c r="B17" s="54">
        <v>1</v>
      </c>
      <c r="C17" s="54" t="s">
        <v>96</v>
      </c>
      <c r="E17" s="574"/>
      <c r="F17" s="564"/>
      <c r="G17" s="591"/>
      <c r="H17" s="540"/>
      <c r="I17" s="555"/>
      <c r="J17" s="343"/>
    </row>
    <row r="18" spans="1:10" s="26" customFormat="1" ht="31.5" customHeight="1">
      <c r="A18" s="511"/>
      <c r="B18" s="56">
        <v>2</v>
      </c>
      <c r="C18" s="56" t="s">
        <v>122</v>
      </c>
      <c r="E18" s="575"/>
      <c r="F18" s="562"/>
      <c r="G18" s="592"/>
      <c r="H18" s="498"/>
      <c r="I18" s="556"/>
      <c r="J18" s="234"/>
    </row>
    <row r="19" spans="1:10" s="26" customFormat="1" ht="36" customHeight="1" thickBot="1">
      <c r="A19" s="511"/>
      <c r="B19" s="56">
        <v>3</v>
      </c>
      <c r="C19" s="56" t="s">
        <v>121</v>
      </c>
      <c r="E19" s="575"/>
      <c r="F19" s="563"/>
      <c r="G19" s="593"/>
      <c r="H19" s="526"/>
      <c r="I19" s="590"/>
      <c r="J19" s="234"/>
    </row>
    <row r="20" spans="1:10" s="26" customFormat="1" ht="30.75" customHeight="1" thickBot="1">
      <c r="A20" s="499"/>
      <c r="B20" s="524" t="s">
        <v>20</v>
      </c>
      <c r="C20" s="525"/>
      <c r="D20" s="233"/>
      <c r="E20" s="233"/>
      <c r="F20" s="62"/>
      <c r="G20" s="62"/>
      <c r="H20" s="62"/>
      <c r="I20" s="62"/>
      <c r="J20" s="99"/>
    </row>
    <row r="21" spans="1:14" ht="13.5" customHeight="1" thickBot="1">
      <c r="A21" s="64" t="s">
        <v>25</v>
      </c>
      <c r="B21" s="65"/>
      <c r="C21" s="66"/>
      <c r="D21" s="28"/>
      <c r="E21" s="28"/>
      <c r="F21" s="28"/>
      <c r="G21" s="61"/>
      <c r="K21" s="532"/>
      <c r="L21" s="504"/>
      <c r="M21" s="504"/>
      <c r="N21" s="504"/>
    </row>
    <row r="22" spans="1:7" ht="11.25" customHeight="1">
      <c r="A22" s="514" t="s">
        <v>26</v>
      </c>
      <c r="B22" s="515"/>
      <c r="C22" s="516" t="s">
        <v>27</v>
      </c>
      <c r="D22" s="517"/>
      <c r="E22" s="518"/>
      <c r="F22" s="522" t="s">
        <v>28</v>
      </c>
      <c r="G22" s="29" t="s">
        <v>29</v>
      </c>
    </row>
    <row r="23" spans="1:14" ht="23.25" thickBot="1">
      <c r="A23" s="67" t="s">
        <v>30</v>
      </c>
      <c r="B23" s="68" t="s">
        <v>31</v>
      </c>
      <c r="C23" s="519"/>
      <c r="D23" s="520"/>
      <c r="E23" s="521"/>
      <c r="F23" s="523"/>
      <c r="G23" s="30"/>
      <c r="H23" s="31"/>
      <c r="I23" s="32" t="str">
        <f ca="1">"Đà Nẵng, ngày "&amp;TEXT(DAY(TODAY()),"00")&amp;" tháng "&amp;TEXT(MONTH(TODAY()),"00")&amp;" năm "&amp;YEAR(TODAY())</f>
        <v>Đà Nẵng, ngày 09 tháng 01 năm 2013</v>
      </c>
      <c r="J23" s="33"/>
      <c r="K23" s="34"/>
      <c r="M23" s="34"/>
      <c r="N23" s="34"/>
    </row>
    <row r="24" spans="1:7" ht="13.5" customHeight="1">
      <c r="A24" s="344" t="s">
        <v>129</v>
      </c>
      <c r="B24" s="345">
        <v>302</v>
      </c>
      <c r="C24" s="346" t="s">
        <v>130</v>
      </c>
      <c r="E24" s="347">
        <v>3</v>
      </c>
      <c r="F24" s="123" t="s">
        <v>204</v>
      </c>
      <c r="G24" s="123"/>
    </row>
    <row r="25" spans="1:7" ht="13.5" customHeight="1">
      <c r="A25" s="344" t="s">
        <v>84</v>
      </c>
      <c r="B25" s="345">
        <v>361</v>
      </c>
      <c r="C25" s="348" t="s">
        <v>85</v>
      </c>
      <c r="E25" s="347">
        <v>2</v>
      </c>
      <c r="F25" s="123" t="s">
        <v>205</v>
      </c>
      <c r="G25" s="123"/>
    </row>
    <row r="26" spans="1:7" ht="13.5" customHeight="1">
      <c r="A26" s="349" t="s">
        <v>102</v>
      </c>
      <c r="B26" s="350">
        <v>374</v>
      </c>
      <c r="C26" s="351" t="s">
        <v>128</v>
      </c>
      <c r="E26" s="352">
        <v>2</v>
      </c>
      <c r="F26" s="123" t="s">
        <v>206</v>
      </c>
      <c r="G26" s="123"/>
    </row>
    <row r="27" spans="1:13" ht="13.5" customHeight="1">
      <c r="A27" s="349" t="s">
        <v>102</v>
      </c>
      <c r="B27" s="353">
        <v>406</v>
      </c>
      <c r="C27" s="351" t="s">
        <v>207</v>
      </c>
      <c r="E27" s="354">
        <v>3</v>
      </c>
      <c r="F27" s="123" t="s">
        <v>208</v>
      </c>
      <c r="G27" s="355" t="s">
        <v>209</v>
      </c>
      <c r="H27" s="47" t="s">
        <v>32</v>
      </c>
      <c r="I27" s="504" t="s">
        <v>33</v>
      </c>
      <c r="J27" s="504"/>
      <c r="L27" s="529"/>
      <c r="M27" s="506"/>
    </row>
    <row r="28" spans="1:7" ht="13.5" customHeight="1">
      <c r="A28" s="356" t="s">
        <v>210</v>
      </c>
      <c r="B28" s="357">
        <v>364</v>
      </c>
      <c r="C28" s="358" t="s">
        <v>211</v>
      </c>
      <c r="E28" s="359">
        <v>3</v>
      </c>
      <c r="F28" s="123" t="s">
        <v>212</v>
      </c>
      <c r="G28" s="360" t="s">
        <v>213</v>
      </c>
    </row>
    <row r="29" spans="1:7" ht="13.5" customHeight="1">
      <c r="A29" s="356" t="s">
        <v>214</v>
      </c>
      <c r="B29" s="357">
        <v>384</v>
      </c>
      <c r="C29" s="358" t="s">
        <v>215</v>
      </c>
      <c r="E29" s="354">
        <v>2</v>
      </c>
      <c r="F29" s="123"/>
      <c r="G29" s="361"/>
    </row>
    <row r="30" spans="1:7" ht="12" customHeight="1">
      <c r="A30" s="362" t="s">
        <v>216</v>
      </c>
      <c r="B30" s="363">
        <v>401</v>
      </c>
      <c r="C30" s="364" t="s">
        <v>217</v>
      </c>
      <c r="E30" s="365">
        <v>2</v>
      </c>
      <c r="F30" s="123"/>
      <c r="G30" s="361"/>
    </row>
    <row r="31" spans="1:7" ht="22.5" customHeight="1">
      <c r="A31" s="356" t="s">
        <v>111</v>
      </c>
      <c r="B31" s="366">
        <v>301</v>
      </c>
      <c r="C31" s="358" t="s">
        <v>112</v>
      </c>
      <c r="E31" s="347">
        <v>3</v>
      </c>
      <c r="F31" s="123" t="s">
        <v>218</v>
      </c>
      <c r="G31" s="360"/>
    </row>
    <row r="32" spans="1:7" ht="13.5" customHeight="1">
      <c r="A32" s="367"/>
      <c r="B32" s="368"/>
      <c r="C32" s="369"/>
      <c r="D32" s="370"/>
      <c r="E32" s="371"/>
      <c r="F32" s="123"/>
      <c r="G32" s="123"/>
    </row>
    <row r="33" spans="1:10" ht="13.5" customHeight="1" thickBot="1">
      <c r="A33" s="39"/>
      <c r="B33" s="40"/>
      <c r="C33" s="41"/>
      <c r="D33" s="42"/>
      <c r="E33" s="43"/>
      <c r="F33" s="71"/>
      <c r="G33" s="72"/>
      <c r="H33" s="49" t="s">
        <v>34</v>
      </c>
      <c r="I33" s="49"/>
      <c r="J33" s="49"/>
    </row>
    <row r="34" spans="1:7" ht="16.5" thickBot="1">
      <c r="A34" s="512" t="s">
        <v>35</v>
      </c>
      <c r="B34" s="513"/>
      <c r="C34" s="513"/>
      <c r="D34" s="42"/>
      <c r="E34" s="42"/>
      <c r="F34" s="44">
        <v>21</v>
      </c>
      <c r="G34" s="45"/>
    </row>
    <row r="35" spans="2:3" s="49" customFormat="1" ht="15.75">
      <c r="B35" s="48"/>
      <c r="C35" s="48"/>
    </row>
    <row r="36" spans="1:3" ht="15.75">
      <c r="A36" s="2"/>
      <c r="B36" s="73"/>
      <c r="C36" s="74"/>
    </row>
    <row r="37" spans="1:3" ht="15.75">
      <c r="A37" s="1"/>
      <c r="B37" s="75"/>
      <c r="C37" s="1"/>
    </row>
    <row r="38" ht="15.75"/>
    <row r="39" ht="16.5" thickBot="1"/>
    <row r="40" spans="1:7" ht="15.75">
      <c r="A40" s="578" t="s">
        <v>26</v>
      </c>
      <c r="B40" s="579"/>
      <c r="C40" s="580" t="s">
        <v>27</v>
      </c>
      <c r="D40" s="581"/>
      <c r="E40" s="582"/>
      <c r="F40" s="586" t="s">
        <v>28</v>
      </c>
      <c r="G40" s="588" t="s">
        <v>29</v>
      </c>
    </row>
    <row r="41" spans="1:7" ht="23.25" thickBot="1">
      <c r="A41" s="372" t="s">
        <v>219</v>
      </c>
      <c r="B41" s="373" t="s">
        <v>31</v>
      </c>
      <c r="C41" s="583"/>
      <c r="D41" s="584"/>
      <c r="E41" s="585"/>
      <c r="F41" s="587"/>
      <c r="G41" s="589"/>
    </row>
    <row r="42" spans="1:7" ht="15.75">
      <c r="A42" s="279" t="s">
        <v>220</v>
      </c>
      <c r="B42" s="280">
        <v>403</v>
      </c>
      <c r="C42" s="278" t="s">
        <v>103</v>
      </c>
      <c r="E42" s="278">
        <v>3</v>
      </c>
      <c r="F42" s="278"/>
      <c r="G42" s="278" t="s">
        <v>221</v>
      </c>
    </row>
    <row r="43" spans="1:7" ht="15.75">
      <c r="A43" s="279" t="s">
        <v>222</v>
      </c>
      <c r="B43" s="280">
        <v>403</v>
      </c>
      <c r="C43" s="278" t="s">
        <v>223</v>
      </c>
      <c r="E43" s="278">
        <v>2</v>
      </c>
      <c r="F43" s="278"/>
      <c r="G43" s="278" t="s">
        <v>224</v>
      </c>
    </row>
    <row r="44" spans="1:7" ht="15.75">
      <c r="A44" s="279" t="s">
        <v>102</v>
      </c>
      <c r="B44" s="280">
        <v>448</v>
      </c>
      <c r="C44" s="278" t="s">
        <v>225</v>
      </c>
      <c r="E44" s="278">
        <v>5</v>
      </c>
      <c r="F44" s="278"/>
      <c r="G44" s="278" t="s">
        <v>226</v>
      </c>
    </row>
    <row r="45" spans="1:7" ht="15.75">
      <c r="A45" s="279" t="s">
        <v>129</v>
      </c>
      <c r="B45" s="280">
        <v>402</v>
      </c>
      <c r="C45" s="278" t="s">
        <v>227</v>
      </c>
      <c r="E45" s="278">
        <v>3</v>
      </c>
      <c r="F45" s="278"/>
      <c r="G45" s="278" t="s">
        <v>228</v>
      </c>
    </row>
    <row r="46" spans="1:7" ht="15.75">
      <c r="A46" s="279" t="s">
        <v>73</v>
      </c>
      <c r="B46" s="280">
        <v>373</v>
      </c>
      <c r="C46" s="278" t="s">
        <v>229</v>
      </c>
      <c r="E46" s="278">
        <v>3</v>
      </c>
      <c r="F46" s="278"/>
      <c r="G46" s="278" t="s">
        <v>230</v>
      </c>
    </row>
    <row r="47" spans="1:7" ht="15.75">
      <c r="A47" s="279" t="s">
        <v>216</v>
      </c>
      <c r="B47" s="280">
        <v>402</v>
      </c>
      <c r="C47" s="278" t="s">
        <v>231</v>
      </c>
      <c r="E47" s="278">
        <v>2</v>
      </c>
      <c r="F47" s="278"/>
      <c r="G47" s="278" t="s">
        <v>232</v>
      </c>
    </row>
    <row r="48" spans="1:7" ht="15.75">
      <c r="A48" s="374"/>
      <c r="B48" s="375"/>
      <c r="C48" s="376"/>
      <c r="D48" s="4"/>
      <c r="E48" s="377"/>
      <c r="F48" s="123"/>
      <c r="G48" s="361"/>
    </row>
    <row r="49" spans="1:7" ht="15.75">
      <c r="A49" s="374"/>
      <c r="B49" s="375"/>
      <c r="C49" s="376"/>
      <c r="D49" s="4"/>
      <c r="E49" s="378"/>
      <c r="F49" s="123"/>
      <c r="G49" s="379"/>
    </row>
    <row r="50" spans="1:7" ht="16.5" thickBot="1">
      <c r="A50" s="380"/>
      <c r="B50" s="381"/>
      <c r="C50" s="382"/>
      <c r="D50" s="383"/>
      <c r="E50" s="384"/>
      <c r="F50" s="123"/>
      <c r="G50" s="123"/>
    </row>
    <row r="51" spans="1:7" ht="16.5" thickBot="1">
      <c r="A51" s="572" t="s">
        <v>35</v>
      </c>
      <c r="B51" s="573"/>
      <c r="C51" s="573"/>
      <c r="D51" s="385">
        <f>SUM(D42:D50)</f>
        <v>0</v>
      </c>
      <c r="E51" s="385"/>
      <c r="F51" s="386">
        <f>SUM(F42:F50)</f>
        <v>0</v>
      </c>
      <c r="G51" s="387"/>
    </row>
  </sheetData>
  <sheetProtection/>
  <mergeCells count="43">
    <mergeCell ref="E6:E10"/>
    <mergeCell ref="F6:F10"/>
    <mergeCell ref="G6:G10"/>
    <mergeCell ref="H6:H10"/>
    <mergeCell ref="A1:D1"/>
    <mergeCell ref="E1:J1"/>
    <mergeCell ref="A2:D2"/>
    <mergeCell ref="E2:J2"/>
    <mergeCell ref="A3:D3"/>
    <mergeCell ref="E3:J3"/>
    <mergeCell ref="I6:I10"/>
    <mergeCell ref="J6:J10"/>
    <mergeCell ref="B11:C11"/>
    <mergeCell ref="A12:A16"/>
    <mergeCell ref="F12:F15"/>
    <mergeCell ref="D12:D15"/>
    <mergeCell ref="H12:H15"/>
    <mergeCell ref="I12:I15"/>
    <mergeCell ref="A6:A11"/>
    <mergeCell ref="D6:D10"/>
    <mergeCell ref="B16:C16"/>
    <mergeCell ref="A17:A20"/>
    <mergeCell ref="E17:E19"/>
    <mergeCell ref="F17:F19"/>
    <mergeCell ref="G17:G19"/>
    <mergeCell ref="H17:H19"/>
    <mergeCell ref="I17:I19"/>
    <mergeCell ref="B20:C20"/>
    <mergeCell ref="K21:L21"/>
    <mergeCell ref="M21:N21"/>
    <mergeCell ref="A22:B22"/>
    <mergeCell ref="C22:E23"/>
    <mergeCell ref="F22:F23"/>
    <mergeCell ref="A51:C51"/>
    <mergeCell ref="E12:E15"/>
    <mergeCell ref="G12:G15"/>
    <mergeCell ref="I27:J27"/>
    <mergeCell ref="L27:M27"/>
    <mergeCell ref="A34:C34"/>
    <mergeCell ref="A40:B40"/>
    <mergeCell ref="C40:E41"/>
    <mergeCell ref="F40:F41"/>
    <mergeCell ref="G40:G41"/>
  </mergeCells>
  <printOptions/>
  <pageMargins left="0.33" right="0.16" top="0.25" bottom="0.2" header="0.2" footer="0.2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F12" sqref="F12:F15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6.57421875" style="4" customWidth="1"/>
    <col min="6" max="6" width="16.7109375" style="4" customWidth="1"/>
    <col min="7" max="7" width="18.140625" style="4" customWidth="1"/>
    <col min="8" max="8" width="18.57421875" style="4" customWidth="1"/>
    <col min="9" max="9" width="16.421875" style="4" customWidth="1"/>
    <col min="10" max="10" width="15.57421875" style="4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602" t="s">
        <v>3</v>
      </c>
      <c r="B1" s="602"/>
      <c r="C1" s="602"/>
      <c r="D1" s="602"/>
      <c r="E1" s="503" t="s">
        <v>53</v>
      </c>
      <c r="F1" s="503"/>
      <c r="G1" s="503"/>
      <c r="H1" s="503"/>
      <c r="I1" s="503"/>
      <c r="J1" s="503"/>
      <c r="L1" s="150">
        <v>41127</v>
      </c>
    </row>
    <row r="2" spans="1:10" ht="15.75">
      <c r="A2" s="602" t="s">
        <v>4</v>
      </c>
      <c r="B2" s="602"/>
      <c r="C2" s="602"/>
      <c r="D2" s="602"/>
      <c r="E2" s="505" t="s">
        <v>88</v>
      </c>
      <c r="F2" s="505"/>
      <c r="G2" s="505"/>
      <c r="H2" s="505"/>
      <c r="I2" s="505"/>
      <c r="J2" s="505"/>
    </row>
    <row r="3" spans="1:10" ht="21" customHeight="1">
      <c r="A3" s="505" t="s">
        <v>5</v>
      </c>
      <c r="B3" s="505"/>
      <c r="C3" s="505"/>
      <c r="D3" s="505"/>
      <c r="E3" s="505" t="s">
        <v>233</v>
      </c>
      <c r="F3" s="505"/>
      <c r="G3" s="505"/>
      <c r="H3" s="505"/>
      <c r="I3" s="505"/>
      <c r="J3" s="505"/>
    </row>
    <row r="4" spans="6:10" ht="18.75">
      <c r="F4" s="5" t="s">
        <v>36</v>
      </c>
      <c r="G4" s="92">
        <f>'K16CMUTTT'!G4</f>
        <v>23</v>
      </c>
      <c r="H4" s="84">
        <f>$L$1+($G$4-1)*7</f>
        <v>41281</v>
      </c>
      <c r="J4" s="4">
        <v>18</v>
      </c>
    </row>
    <row r="5" spans="1:10" s="7" customFormat="1" ht="21.75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388" t="s">
        <v>14</v>
      </c>
    </row>
    <row r="6" spans="1:12" s="9" customFormat="1" ht="31.5" customHeight="1">
      <c r="A6" s="618" t="s">
        <v>1</v>
      </c>
      <c r="B6" s="184">
        <v>1</v>
      </c>
      <c r="C6" s="184" t="s">
        <v>15</v>
      </c>
      <c r="D6" s="627" t="s">
        <v>280</v>
      </c>
      <c r="E6" s="594" t="s">
        <v>279</v>
      </c>
      <c r="F6" s="619" t="s">
        <v>294</v>
      </c>
      <c r="G6" s="574" t="s">
        <v>234</v>
      </c>
      <c r="H6" s="630" t="s">
        <v>234</v>
      </c>
      <c r="I6" s="597" t="s">
        <v>201</v>
      </c>
      <c r="J6" s="540"/>
      <c r="K6" s="186"/>
      <c r="L6" s="530"/>
    </row>
    <row r="7" spans="1:12" s="9" customFormat="1" ht="24" customHeight="1">
      <c r="A7" s="626"/>
      <c r="B7" s="187">
        <v>2</v>
      </c>
      <c r="C7" s="187" t="s">
        <v>16</v>
      </c>
      <c r="D7" s="628"/>
      <c r="E7" s="595"/>
      <c r="F7" s="601"/>
      <c r="G7" s="575"/>
      <c r="H7" s="624"/>
      <c r="I7" s="598"/>
      <c r="J7" s="498"/>
      <c r="K7" s="186"/>
      <c r="L7" s="531"/>
    </row>
    <row r="8" spans="1:12" s="9" customFormat="1" ht="25.5" customHeight="1">
      <c r="A8" s="626"/>
      <c r="B8" s="187">
        <v>3</v>
      </c>
      <c r="C8" s="187" t="s">
        <v>17</v>
      </c>
      <c r="D8" s="628"/>
      <c r="E8" s="595"/>
      <c r="F8" s="601"/>
      <c r="G8" s="575"/>
      <c r="H8" s="624"/>
      <c r="I8" s="598"/>
      <c r="J8" s="498"/>
      <c r="K8" s="186"/>
      <c r="L8" s="531"/>
    </row>
    <row r="9" spans="1:12" s="9" customFormat="1" ht="28.5" customHeight="1" thickBot="1">
      <c r="A9" s="626"/>
      <c r="B9" s="190">
        <v>4</v>
      </c>
      <c r="C9" s="190" t="s">
        <v>18</v>
      </c>
      <c r="D9" s="628"/>
      <c r="E9" s="595"/>
      <c r="F9" s="601"/>
      <c r="G9" s="575"/>
      <c r="H9" s="625"/>
      <c r="I9" s="599"/>
      <c r="J9" s="498"/>
      <c r="K9" s="186"/>
      <c r="L9" s="553"/>
    </row>
    <row r="10" spans="1:11" s="9" customFormat="1" ht="28.5" customHeight="1" hidden="1" thickBot="1">
      <c r="A10" s="626"/>
      <c r="B10" s="187">
        <v>5</v>
      </c>
      <c r="C10" s="190" t="s">
        <v>235</v>
      </c>
      <c r="D10" s="629"/>
      <c r="E10" s="596"/>
      <c r="F10" s="389"/>
      <c r="G10" s="576"/>
      <c r="H10" s="390"/>
      <c r="I10" s="391"/>
      <c r="J10" s="526"/>
      <c r="K10" s="186"/>
    </row>
    <row r="11" spans="1:11" s="9" customFormat="1" ht="39" customHeight="1" thickBot="1">
      <c r="A11" s="626"/>
      <c r="B11" s="615" t="s">
        <v>20</v>
      </c>
      <c r="C11" s="616"/>
      <c r="D11" s="340"/>
      <c r="E11" s="58"/>
      <c r="F11" s="340" t="s">
        <v>295</v>
      </c>
      <c r="G11" s="60" t="s">
        <v>296</v>
      </c>
      <c r="H11" s="60" t="s">
        <v>296</v>
      </c>
      <c r="I11" s="340"/>
      <c r="J11" s="61"/>
      <c r="K11" s="186"/>
    </row>
    <row r="12" spans="1:11" s="9" customFormat="1" ht="31.5" customHeight="1">
      <c r="A12" s="617" t="s">
        <v>2</v>
      </c>
      <c r="B12" s="184">
        <v>1</v>
      </c>
      <c r="C12" s="184" t="s">
        <v>21</v>
      </c>
      <c r="D12" s="619" t="s">
        <v>294</v>
      </c>
      <c r="E12" s="569" t="s">
        <v>293</v>
      </c>
      <c r="F12" s="597" t="s">
        <v>202</v>
      </c>
      <c r="G12" s="620" t="s">
        <v>293</v>
      </c>
      <c r="H12" s="623"/>
      <c r="I12" s="497"/>
      <c r="J12" s="226"/>
      <c r="K12" s="186"/>
    </row>
    <row r="13" spans="1:11" s="9" customFormat="1" ht="24" customHeight="1">
      <c r="A13" s="617"/>
      <c r="B13" s="187">
        <v>2</v>
      </c>
      <c r="C13" s="187" t="s">
        <v>22</v>
      </c>
      <c r="D13" s="601"/>
      <c r="E13" s="570"/>
      <c r="F13" s="598"/>
      <c r="G13" s="621"/>
      <c r="H13" s="624"/>
      <c r="I13" s="498"/>
      <c r="J13" s="227"/>
      <c r="K13" s="186"/>
    </row>
    <row r="14" spans="1:11" s="9" customFormat="1" ht="24" customHeight="1">
      <c r="A14" s="617"/>
      <c r="B14" s="187">
        <v>3</v>
      </c>
      <c r="C14" s="187" t="s">
        <v>23</v>
      </c>
      <c r="D14" s="601"/>
      <c r="E14" s="570"/>
      <c r="F14" s="598"/>
      <c r="G14" s="621"/>
      <c r="H14" s="624"/>
      <c r="I14" s="498"/>
      <c r="J14" s="227"/>
      <c r="K14" s="186"/>
    </row>
    <row r="15" spans="1:11" s="9" customFormat="1" ht="24" customHeight="1" thickBot="1">
      <c r="A15" s="617"/>
      <c r="B15" s="187">
        <v>4</v>
      </c>
      <c r="C15" s="187" t="s">
        <v>24</v>
      </c>
      <c r="D15" s="601"/>
      <c r="E15" s="571"/>
      <c r="F15" s="599"/>
      <c r="G15" s="622"/>
      <c r="H15" s="625"/>
      <c r="I15" s="526"/>
      <c r="J15" s="392"/>
      <c r="K15" s="186"/>
    </row>
    <row r="16" spans="1:11" s="9" customFormat="1" ht="30" customHeight="1" thickBot="1">
      <c r="A16" s="618"/>
      <c r="B16" s="603" t="s">
        <v>20</v>
      </c>
      <c r="C16" s="604"/>
      <c r="D16" s="340" t="s">
        <v>295</v>
      </c>
      <c r="E16" s="60" t="s">
        <v>136</v>
      </c>
      <c r="F16" s="342"/>
      <c r="G16" s="60" t="s">
        <v>136</v>
      </c>
      <c r="H16" s="60"/>
      <c r="I16" s="60"/>
      <c r="J16" s="393"/>
      <c r="K16" s="186"/>
    </row>
    <row r="17" spans="1:11" ht="21.75" customHeight="1" thickBot="1">
      <c r="A17" s="394" t="s">
        <v>25</v>
      </c>
      <c r="B17" s="395"/>
      <c r="C17" s="396"/>
      <c r="E17" s="28"/>
      <c r="F17" s="28"/>
      <c r="G17" s="397"/>
      <c r="I17" s="89"/>
      <c r="J17" s="89"/>
      <c r="K17" s="89"/>
    </row>
    <row r="18" spans="1:11" ht="14.25" customHeight="1">
      <c r="A18" s="605" t="s">
        <v>26</v>
      </c>
      <c r="B18" s="606"/>
      <c r="C18" s="607" t="s">
        <v>27</v>
      </c>
      <c r="D18" s="608"/>
      <c r="E18" s="609"/>
      <c r="F18" s="522" t="s">
        <v>28</v>
      </c>
      <c r="G18" s="613" t="s">
        <v>29</v>
      </c>
      <c r="H18" s="89"/>
      <c r="I18" s="89"/>
      <c r="J18" s="89"/>
      <c r="K18" s="89"/>
    </row>
    <row r="19" spans="1:11" ht="14.25" customHeight="1" thickBot="1">
      <c r="A19" s="398" t="s">
        <v>219</v>
      </c>
      <c r="B19" s="399" t="s">
        <v>31</v>
      </c>
      <c r="C19" s="610"/>
      <c r="D19" s="611"/>
      <c r="E19" s="612"/>
      <c r="F19" s="523"/>
      <c r="G19" s="614"/>
      <c r="H19" s="31"/>
      <c r="I19" s="32" t="str">
        <f ca="1">"Đà Nẵng, ngày "&amp;TEXT(DAY(TODAY()),"00")&amp;" tháng "&amp;TEXT(MONTH(TODAY()),"00")&amp;" năm "&amp;YEAR(TODAY())</f>
        <v>Đà Nẵng, ngày 09 tháng 01 năm 2013</v>
      </c>
      <c r="J19" s="33"/>
      <c r="K19" s="89"/>
    </row>
    <row r="20" spans="1:7" ht="14.25" customHeight="1">
      <c r="A20" s="400" t="s">
        <v>129</v>
      </c>
      <c r="B20" s="401">
        <v>302</v>
      </c>
      <c r="C20" s="402" t="s">
        <v>130</v>
      </c>
      <c r="E20" s="403">
        <v>3</v>
      </c>
      <c r="F20" s="123" t="s">
        <v>236</v>
      </c>
      <c r="G20" s="123"/>
    </row>
    <row r="21" spans="1:7" ht="14.25" customHeight="1">
      <c r="A21" s="400" t="s">
        <v>129</v>
      </c>
      <c r="B21" s="401">
        <v>400</v>
      </c>
      <c r="C21" s="402" t="s">
        <v>237</v>
      </c>
      <c r="E21" s="403">
        <v>2</v>
      </c>
      <c r="F21" s="123" t="s">
        <v>238</v>
      </c>
      <c r="G21" s="123"/>
    </row>
    <row r="22" spans="1:7" ht="14.25" customHeight="1">
      <c r="A22" s="404" t="s">
        <v>77</v>
      </c>
      <c r="B22" s="405">
        <v>362</v>
      </c>
      <c r="C22" s="406" t="s">
        <v>131</v>
      </c>
      <c r="E22" s="407">
        <v>2</v>
      </c>
      <c r="F22" s="123" t="s">
        <v>239</v>
      </c>
      <c r="G22" s="360" t="s">
        <v>213</v>
      </c>
    </row>
    <row r="23" spans="1:10" ht="14.25" customHeight="1">
      <c r="A23" s="408" t="s">
        <v>240</v>
      </c>
      <c r="B23" s="409">
        <v>404</v>
      </c>
      <c r="C23" s="410" t="s">
        <v>241</v>
      </c>
      <c r="E23" s="407">
        <v>3</v>
      </c>
      <c r="F23" s="123" t="s">
        <v>242</v>
      </c>
      <c r="G23" s="360"/>
      <c r="H23" s="4" t="s">
        <v>32</v>
      </c>
      <c r="I23" s="602" t="s">
        <v>33</v>
      </c>
      <c r="J23" s="602"/>
    </row>
    <row r="24" spans="1:7" ht="14.25" customHeight="1">
      <c r="A24" s="404" t="s">
        <v>84</v>
      </c>
      <c r="B24" s="405">
        <v>361</v>
      </c>
      <c r="C24" s="406" t="s">
        <v>85</v>
      </c>
      <c r="E24" s="403">
        <v>2</v>
      </c>
      <c r="F24" s="123"/>
      <c r="G24" s="379"/>
    </row>
    <row r="25" spans="1:7" ht="14.25" customHeight="1">
      <c r="A25" s="411" t="s">
        <v>111</v>
      </c>
      <c r="B25" s="412">
        <v>301</v>
      </c>
      <c r="C25" s="413" t="s">
        <v>112</v>
      </c>
      <c r="E25" s="403">
        <v>3</v>
      </c>
      <c r="F25" s="123" t="s">
        <v>218</v>
      </c>
      <c r="G25" s="361"/>
    </row>
    <row r="26" spans="1:7" ht="14.25" customHeight="1">
      <c r="A26" s="414" t="s">
        <v>216</v>
      </c>
      <c r="B26" s="415">
        <v>401</v>
      </c>
      <c r="C26" s="416" t="s">
        <v>217</v>
      </c>
      <c r="E26" s="417">
        <v>2</v>
      </c>
      <c r="F26" s="123"/>
      <c r="G26" s="361"/>
    </row>
    <row r="27" spans="1:7" ht="14.25" customHeight="1">
      <c r="A27" s="400" t="s">
        <v>73</v>
      </c>
      <c r="B27" s="401">
        <v>272</v>
      </c>
      <c r="C27" s="402" t="s">
        <v>243</v>
      </c>
      <c r="E27" s="403">
        <v>2</v>
      </c>
      <c r="F27" s="418" t="s">
        <v>244</v>
      </c>
      <c r="G27" s="379" t="s">
        <v>86</v>
      </c>
    </row>
    <row r="28" spans="1:7" ht="14.25" customHeight="1" thickBot="1">
      <c r="A28" s="408" t="s">
        <v>81</v>
      </c>
      <c r="B28" s="409">
        <v>376</v>
      </c>
      <c r="C28" s="419" t="s">
        <v>132</v>
      </c>
      <c r="E28" s="407">
        <v>2</v>
      </c>
      <c r="F28" s="123" t="s">
        <v>245</v>
      </c>
      <c r="G28" s="420"/>
    </row>
    <row r="29" spans="1:10" ht="14.25" customHeight="1" thickBot="1">
      <c r="A29" s="572" t="s">
        <v>35</v>
      </c>
      <c r="B29" s="573"/>
      <c r="C29" s="573"/>
      <c r="D29" s="385">
        <f>SUM(E20:E28)</f>
        <v>21</v>
      </c>
      <c r="E29" s="385"/>
      <c r="F29" s="386">
        <f>SUM(F20:F28)</f>
        <v>0</v>
      </c>
      <c r="G29" s="387"/>
      <c r="H29" s="421" t="s">
        <v>34</v>
      </c>
      <c r="I29" s="421"/>
      <c r="J29" s="421"/>
    </row>
    <row r="31" spans="1:7" ht="21.75" customHeight="1" hidden="1">
      <c r="A31" s="2"/>
      <c r="B31" s="422"/>
      <c r="C31" s="423" t="s">
        <v>246</v>
      </c>
      <c r="F31" s="4" t="s">
        <v>247</v>
      </c>
      <c r="G31" s="4" t="s">
        <v>248</v>
      </c>
    </row>
    <row r="32" spans="1:6" ht="21.75" customHeight="1" hidden="1">
      <c r="A32" s="1"/>
      <c r="B32" s="424"/>
      <c r="C32" s="425" t="s">
        <v>249</v>
      </c>
      <c r="F32" s="4" t="s">
        <v>250</v>
      </c>
    </row>
    <row r="35" ht="21.75" customHeight="1" thickBot="1"/>
    <row r="36" spans="1:7" ht="21.75" customHeight="1">
      <c r="A36" s="578" t="s">
        <v>26</v>
      </c>
      <c r="B36" s="579"/>
      <c r="C36" s="580" t="s">
        <v>27</v>
      </c>
      <c r="D36" s="581"/>
      <c r="E36" s="582"/>
      <c r="F36" s="586" t="s">
        <v>28</v>
      </c>
      <c r="G36" s="588" t="s">
        <v>29</v>
      </c>
    </row>
    <row r="37" spans="1:7" ht="21.75" customHeight="1" thickBot="1">
      <c r="A37" s="372" t="s">
        <v>219</v>
      </c>
      <c r="B37" s="373" t="s">
        <v>31</v>
      </c>
      <c r="C37" s="583"/>
      <c r="D37" s="584"/>
      <c r="E37" s="585"/>
      <c r="F37" s="587"/>
      <c r="G37" s="589"/>
    </row>
    <row r="38" spans="1:7" ht="21.75" customHeight="1">
      <c r="A38" s="426" t="s">
        <v>220</v>
      </c>
      <c r="B38" s="426">
        <v>403</v>
      </c>
      <c r="C38" s="426" t="s">
        <v>103</v>
      </c>
      <c r="D38" s="426"/>
      <c r="E38" s="426">
        <v>3</v>
      </c>
      <c r="F38" s="426"/>
      <c r="G38" s="426" t="s">
        <v>251</v>
      </c>
    </row>
    <row r="39" spans="1:7" ht="21.75" customHeight="1">
      <c r="A39" s="427" t="s">
        <v>73</v>
      </c>
      <c r="B39" s="427">
        <v>373</v>
      </c>
      <c r="C39" s="427" t="s">
        <v>229</v>
      </c>
      <c r="D39" s="427"/>
      <c r="E39" s="427">
        <v>3</v>
      </c>
      <c r="F39" s="427"/>
      <c r="G39" s="278" t="s">
        <v>230</v>
      </c>
    </row>
    <row r="40" spans="1:7" ht="21.75" customHeight="1">
      <c r="A40" s="426" t="s">
        <v>240</v>
      </c>
      <c r="B40" s="426">
        <v>406</v>
      </c>
      <c r="C40" s="426" t="s">
        <v>252</v>
      </c>
      <c r="D40" s="426"/>
      <c r="E40" s="426">
        <v>2</v>
      </c>
      <c r="F40" s="426"/>
      <c r="G40" s="426" t="s">
        <v>253</v>
      </c>
    </row>
    <row r="41" spans="1:7" ht="21.75" customHeight="1">
      <c r="A41" s="426" t="s">
        <v>129</v>
      </c>
      <c r="B41" s="426">
        <v>402</v>
      </c>
      <c r="C41" s="426" t="s">
        <v>227</v>
      </c>
      <c r="D41" s="426"/>
      <c r="E41" s="426">
        <v>2</v>
      </c>
      <c r="F41" s="426"/>
      <c r="G41" s="426" t="s">
        <v>228</v>
      </c>
    </row>
    <row r="42" spans="1:7" ht="21.75" customHeight="1">
      <c r="A42" s="426" t="s">
        <v>73</v>
      </c>
      <c r="B42" s="426">
        <v>401</v>
      </c>
      <c r="C42" s="426" t="s">
        <v>254</v>
      </c>
      <c r="D42" s="426"/>
      <c r="E42" s="426">
        <v>3</v>
      </c>
      <c r="F42" s="426"/>
      <c r="G42" s="426" t="s">
        <v>255</v>
      </c>
    </row>
    <row r="43" spans="1:7" ht="21.75" customHeight="1">
      <c r="A43" s="426" t="s">
        <v>102</v>
      </c>
      <c r="B43" s="426">
        <v>448</v>
      </c>
      <c r="C43" s="426" t="s">
        <v>225</v>
      </c>
      <c r="D43" s="426"/>
      <c r="E43" s="426">
        <v>5</v>
      </c>
      <c r="F43" s="426"/>
      <c r="G43" s="426"/>
    </row>
    <row r="44" spans="1:7" ht="21.75" customHeight="1">
      <c r="A44" s="426"/>
      <c r="B44" s="426"/>
      <c r="C44" s="426"/>
      <c r="D44" s="426"/>
      <c r="E44" s="426"/>
      <c r="F44" s="426"/>
      <c r="G44" s="426"/>
    </row>
    <row r="45" spans="1:7" ht="21.75" customHeight="1">
      <c r="A45" s="427" t="s">
        <v>256</v>
      </c>
      <c r="B45" s="427">
        <v>426</v>
      </c>
      <c r="C45" s="427" t="s">
        <v>257</v>
      </c>
      <c r="D45" s="427"/>
      <c r="E45" s="427">
        <v>2</v>
      </c>
      <c r="F45" s="427"/>
      <c r="G45" s="428"/>
    </row>
    <row r="46" spans="1:7" ht="21.75" customHeight="1" thickBot="1">
      <c r="A46" s="380"/>
      <c r="B46" s="381"/>
      <c r="C46" s="382"/>
      <c r="D46" s="383"/>
      <c r="E46" s="384"/>
      <c r="F46" s="123"/>
      <c r="G46" s="123"/>
    </row>
    <row r="47" spans="1:7" ht="21.75" customHeight="1" thickBot="1">
      <c r="A47" s="572" t="s">
        <v>35</v>
      </c>
      <c r="B47" s="573"/>
      <c r="C47" s="573"/>
      <c r="D47" s="385">
        <f>SUM(D38:D46)</f>
        <v>0</v>
      </c>
      <c r="E47" s="385"/>
      <c r="F47" s="386">
        <f>SUM(F38:F46)</f>
        <v>0</v>
      </c>
      <c r="G47" s="387"/>
    </row>
  </sheetData>
  <sheetProtection/>
  <mergeCells count="35">
    <mergeCell ref="A1:D1"/>
    <mergeCell ref="E1:J1"/>
    <mergeCell ref="A2:D2"/>
    <mergeCell ref="E2:J2"/>
    <mergeCell ref="A3:D3"/>
    <mergeCell ref="E3:J3"/>
    <mergeCell ref="A6:A11"/>
    <mergeCell ref="D6:D10"/>
    <mergeCell ref="E6:E10"/>
    <mergeCell ref="F6:F9"/>
    <mergeCell ref="G6:G10"/>
    <mergeCell ref="H6:H9"/>
    <mergeCell ref="I6:I9"/>
    <mergeCell ref="J6:J10"/>
    <mergeCell ref="L6:L9"/>
    <mergeCell ref="B11:C11"/>
    <mergeCell ref="A12:A16"/>
    <mergeCell ref="D12:D15"/>
    <mergeCell ref="E12:E15"/>
    <mergeCell ref="F12:F15"/>
    <mergeCell ref="G12:G15"/>
    <mergeCell ref="H12:H15"/>
    <mergeCell ref="I12:I15"/>
    <mergeCell ref="B16:C16"/>
    <mergeCell ref="A18:B18"/>
    <mergeCell ref="C18:E19"/>
    <mergeCell ref="F18:F19"/>
    <mergeCell ref="G18:G19"/>
    <mergeCell ref="A47:C47"/>
    <mergeCell ref="I23:J23"/>
    <mergeCell ref="A29:C29"/>
    <mergeCell ref="A36:B36"/>
    <mergeCell ref="C36:E37"/>
    <mergeCell ref="F36:F37"/>
    <mergeCell ref="G36:G37"/>
  </mergeCells>
  <printOptions/>
  <pageMargins left="0.43" right="0.16" top="0.21" bottom="0.2" header="0.2" footer="0.3"/>
  <pageSetup horizontalDpi="600" verticalDpi="600" orientation="landscape" paperSize="9" scale="96" r:id="rId3"/>
  <colBreaks count="1" manualBreakCount="1">
    <brk id="10" max="65535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5">
      <selection activeCell="G14" sqref="G14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00390625" style="4" customWidth="1"/>
    <col min="6" max="6" width="20.421875" style="4" customWidth="1"/>
    <col min="7" max="7" width="20.7109375" style="4" customWidth="1"/>
    <col min="8" max="8" width="21.57421875" style="4" customWidth="1"/>
    <col min="9" max="9" width="17.8515625" style="4" customWidth="1"/>
    <col min="10" max="10" width="16.28125" style="4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602" t="s">
        <v>3</v>
      </c>
      <c r="B1" s="602"/>
      <c r="C1" s="602"/>
      <c r="D1" s="602"/>
      <c r="E1" s="503" t="s">
        <v>53</v>
      </c>
      <c r="F1" s="503"/>
      <c r="G1" s="503"/>
      <c r="H1" s="503"/>
      <c r="I1" s="503"/>
      <c r="J1" s="503"/>
      <c r="L1" s="150">
        <v>41127</v>
      </c>
    </row>
    <row r="2" spans="1:10" ht="15.75">
      <c r="A2" s="602" t="s">
        <v>4</v>
      </c>
      <c r="B2" s="602"/>
      <c r="C2" s="602"/>
      <c r="D2" s="602"/>
      <c r="E2" s="505" t="s">
        <v>88</v>
      </c>
      <c r="F2" s="505"/>
      <c r="G2" s="505"/>
      <c r="H2" s="505"/>
      <c r="I2" s="505"/>
      <c r="J2" s="505"/>
    </row>
    <row r="3" spans="1:10" ht="21" customHeight="1">
      <c r="A3" s="505" t="s">
        <v>5</v>
      </c>
      <c r="B3" s="505"/>
      <c r="C3" s="505"/>
      <c r="D3" s="505"/>
      <c r="E3" s="505" t="s">
        <v>258</v>
      </c>
      <c r="F3" s="505"/>
      <c r="G3" s="505"/>
      <c r="H3" s="505"/>
      <c r="I3" s="505"/>
      <c r="J3" s="505"/>
    </row>
    <row r="4" spans="6:10" ht="18.75">
      <c r="F4" s="5" t="s">
        <v>36</v>
      </c>
      <c r="G4" s="92">
        <f>'K16CMUTTT'!G4</f>
        <v>23</v>
      </c>
      <c r="H4" s="84">
        <f>$L$1+($G$4-1)*7</f>
        <v>41281</v>
      </c>
      <c r="J4" s="4">
        <v>6</v>
      </c>
    </row>
    <row r="5" spans="1:10" s="7" customFormat="1" ht="21.75" customHeight="1" thickBot="1">
      <c r="A5" s="6" t="s">
        <v>0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388" t="s">
        <v>14</v>
      </c>
    </row>
    <row r="6" spans="1:10" s="9" customFormat="1" ht="31.5" customHeight="1">
      <c r="A6" s="636" t="s">
        <v>1</v>
      </c>
      <c r="B6" s="8">
        <v>1</v>
      </c>
      <c r="C6" s="8" t="s">
        <v>15</v>
      </c>
      <c r="D6" s="464"/>
      <c r="E6" s="465" t="s">
        <v>287</v>
      </c>
      <c r="F6" s="297"/>
      <c r="G6" s="260"/>
      <c r="H6" s="297"/>
      <c r="I6" s="458"/>
      <c r="J6" s="429"/>
    </row>
    <row r="7" spans="1:10" s="9" customFormat="1" ht="24" customHeight="1" thickBot="1">
      <c r="A7" s="624"/>
      <c r="B7" s="10">
        <v>2</v>
      </c>
      <c r="C7" s="10" t="s">
        <v>16</v>
      </c>
      <c r="D7" s="466"/>
      <c r="E7" s="467" t="s">
        <v>288</v>
      </c>
      <c r="F7" s="239"/>
      <c r="G7" s="264"/>
      <c r="H7" s="253"/>
      <c r="I7" s="459"/>
      <c r="J7" s="430"/>
    </row>
    <row r="8" spans="1:10" s="9" customFormat="1" ht="36.75" customHeight="1">
      <c r="A8" s="624"/>
      <c r="B8" s="10">
        <v>3</v>
      </c>
      <c r="C8" s="10" t="s">
        <v>17</v>
      </c>
      <c r="D8" s="465" t="s">
        <v>287</v>
      </c>
      <c r="E8" s="468"/>
      <c r="F8" s="239"/>
      <c r="G8" s="239"/>
      <c r="H8" s="260"/>
      <c r="I8" s="459"/>
      <c r="J8" s="26"/>
    </row>
    <row r="9" spans="1:10" s="9" customFormat="1" ht="33" customHeight="1" thickBot="1">
      <c r="A9" s="624"/>
      <c r="B9" s="11">
        <v>4</v>
      </c>
      <c r="C9" s="11" t="s">
        <v>18</v>
      </c>
      <c r="D9" s="467" t="s">
        <v>288</v>
      </c>
      <c r="E9" s="469"/>
      <c r="F9" s="262"/>
      <c r="G9" s="238"/>
      <c r="H9" s="264"/>
      <c r="I9" s="459"/>
      <c r="J9" s="431"/>
    </row>
    <row r="10" spans="1:10" s="9" customFormat="1" ht="28.5" customHeight="1" hidden="1" thickBot="1">
      <c r="A10" s="624"/>
      <c r="B10" s="10">
        <v>5</v>
      </c>
      <c r="C10" s="11" t="s">
        <v>235</v>
      </c>
      <c r="D10" s="470"/>
      <c r="E10" s="470"/>
      <c r="F10" s="432"/>
      <c r="G10" s="113"/>
      <c r="H10" s="113"/>
      <c r="I10" s="460"/>
      <c r="J10" s="24"/>
    </row>
    <row r="11" spans="1:10" s="9" customFormat="1" ht="39" customHeight="1" thickBot="1">
      <c r="A11" s="624"/>
      <c r="B11" s="633" t="s">
        <v>20</v>
      </c>
      <c r="C11" s="634"/>
      <c r="D11" s="470" t="s">
        <v>289</v>
      </c>
      <c r="E11" s="470" t="s">
        <v>290</v>
      </c>
      <c r="F11" s="432"/>
      <c r="G11" s="432"/>
      <c r="H11" s="432"/>
      <c r="I11" s="340"/>
      <c r="J11" s="96"/>
    </row>
    <row r="12" spans="1:10" s="9" customFormat="1" ht="31.5" customHeight="1">
      <c r="A12" s="635" t="s">
        <v>2</v>
      </c>
      <c r="B12" s="8">
        <v>1</v>
      </c>
      <c r="C12" s="8" t="s">
        <v>21</v>
      </c>
      <c r="D12" s="497" t="s">
        <v>292</v>
      </c>
      <c r="E12" s="458"/>
      <c r="F12" s="594" t="s">
        <v>202</v>
      </c>
      <c r="H12" s="433"/>
      <c r="I12" s="497" t="s">
        <v>292</v>
      </c>
      <c r="J12" s="226"/>
    </row>
    <row r="13" spans="1:10" s="9" customFormat="1" ht="30.75" customHeight="1" thickBot="1">
      <c r="A13" s="635"/>
      <c r="B13" s="10">
        <v>2</v>
      </c>
      <c r="C13" s="10" t="s">
        <v>22</v>
      </c>
      <c r="D13" s="509"/>
      <c r="E13" s="460"/>
      <c r="F13" s="595"/>
      <c r="H13" s="434"/>
      <c r="I13" s="509"/>
      <c r="J13" s="227"/>
    </row>
    <row r="14" spans="1:10" s="9" customFormat="1" ht="33" customHeight="1">
      <c r="A14" s="635"/>
      <c r="B14" s="10">
        <v>3</v>
      </c>
      <c r="C14" s="10" t="s">
        <v>23</v>
      </c>
      <c r="D14" s="509"/>
      <c r="E14" s="461"/>
      <c r="F14" s="595"/>
      <c r="H14" s="26"/>
      <c r="I14" s="509"/>
      <c r="J14" s="227"/>
    </row>
    <row r="15" spans="1:10" s="9" customFormat="1" ht="24" customHeight="1" thickBot="1">
      <c r="A15" s="635"/>
      <c r="B15" s="10">
        <v>4</v>
      </c>
      <c r="C15" s="10" t="s">
        <v>24</v>
      </c>
      <c r="D15" s="510"/>
      <c r="E15" s="462"/>
      <c r="F15" s="595"/>
      <c r="H15" s="26"/>
      <c r="I15" s="510"/>
      <c r="J15" s="392"/>
    </row>
    <row r="16" spans="1:10" s="9" customFormat="1" ht="30" customHeight="1" thickBot="1">
      <c r="A16" s="636"/>
      <c r="B16" s="631" t="s">
        <v>20</v>
      </c>
      <c r="C16" s="632"/>
      <c r="D16" s="340" t="s">
        <v>203</v>
      </c>
      <c r="E16" s="463"/>
      <c r="F16" s="342"/>
      <c r="G16" s="340"/>
      <c r="H16" s="435"/>
      <c r="I16" s="340" t="s">
        <v>203</v>
      </c>
      <c r="J16" s="393"/>
    </row>
    <row r="17" spans="1:10" s="26" customFormat="1" ht="29.25" customHeight="1">
      <c r="A17" s="511" t="s">
        <v>95</v>
      </c>
      <c r="B17" s="54">
        <v>1</v>
      </c>
      <c r="C17" s="54" t="s">
        <v>96</v>
      </c>
      <c r="D17" s="555"/>
      <c r="E17" s="555" t="s">
        <v>282</v>
      </c>
      <c r="G17" s="555" t="s">
        <v>282</v>
      </c>
      <c r="H17" s="540"/>
      <c r="I17" s="540"/>
      <c r="J17" s="555" t="s">
        <v>282</v>
      </c>
    </row>
    <row r="18" spans="1:10" s="26" customFormat="1" ht="31.5" customHeight="1">
      <c r="A18" s="511"/>
      <c r="B18" s="56">
        <v>2</v>
      </c>
      <c r="C18" s="56" t="s">
        <v>122</v>
      </c>
      <c r="D18" s="556"/>
      <c r="E18" s="556"/>
      <c r="F18" s="26" t="s">
        <v>286</v>
      </c>
      <c r="G18" s="556"/>
      <c r="H18" s="498"/>
      <c r="I18" s="498"/>
      <c r="J18" s="556"/>
    </row>
    <row r="19" spans="1:10" s="26" customFormat="1" ht="36" customHeight="1" thickBot="1">
      <c r="A19" s="511"/>
      <c r="B19" s="56">
        <v>3</v>
      </c>
      <c r="C19" s="56" t="s">
        <v>121</v>
      </c>
      <c r="D19" s="590"/>
      <c r="E19" s="590"/>
      <c r="G19" s="590"/>
      <c r="H19" s="526"/>
      <c r="I19" s="526"/>
      <c r="J19" s="590"/>
    </row>
    <row r="20" spans="1:10" s="26" customFormat="1" ht="30.75" customHeight="1" thickBot="1">
      <c r="A20" s="499"/>
      <c r="B20" s="524" t="s">
        <v>20</v>
      </c>
      <c r="C20" s="525"/>
      <c r="D20" s="436"/>
      <c r="E20" s="62" t="s">
        <v>285</v>
      </c>
      <c r="F20" s="62"/>
      <c r="G20" s="62" t="s">
        <v>284</v>
      </c>
      <c r="H20" s="321"/>
      <c r="I20" s="321"/>
      <c r="J20" s="62" t="s">
        <v>283</v>
      </c>
    </row>
    <row r="21" spans="1:7" ht="21.75" customHeight="1" thickBot="1">
      <c r="A21" s="437" t="s">
        <v>25</v>
      </c>
      <c r="B21" s="438"/>
      <c r="C21" s="439"/>
      <c r="E21" s="440"/>
      <c r="F21" s="440"/>
      <c r="G21" s="441"/>
    </row>
    <row r="22" spans="1:7" ht="14.25" customHeight="1">
      <c r="A22" s="578" t="s">
        <v>26</v>
      </c>
      <c r="B22" s="579"/>
      <c r="C22" s="580" t="s">
        <v>27</v>
      </c>
      <c r="D22" s="581"/>
      <c r="E22" s="582"/>
      <c r="F22" s="586" t="s">
        <v>28</v>
      </c>
      <c r="G22" s="588" t="s">
        <v>29</v>
      </c>
    </row>
    <row r="23" spans="1:10" ht="14.25" customHeight="1" thickBot="1">
      <c r="A23" s="372" t="s">
        <v>219</v>
      </c>
      <c r="B23" s="373" t="s">
        <v>31</v>
      </c>
      <c r="C23" s="583"/>
      <c r="D23" s="584"/>
      <c r="E23" s="585"/>
      <c r="F23" s="587"/>
      <c r="G23" s="589"/>
      <c r="H23" s="442"/>
      <c r="I23" s="443" t="str">
        <f ca="1">"Đà Nẵng, ngày "&amp;TEXT(DAY(TODAY()),"00")&amp;" tháng "&amp;TEXT(MONTH(TODAY()),"00")&amp;" năm "&amp;YEAR(TODAY())</f>
        <v>Đà Nẵng, ngày 09 tháng 01 năm 2013</v>
      </c>
      <c r="J23" s="444"/>
    </row>
    <row r="24" spans="1:7" ht="14.25" customHeight="1">
      <c r="A24" s="445" t="s">
        <v>110</v>
      </c>
      <c r="B24" s="446">
        <v>351</v>
      </c>
      <c r="C24" s="447" t="s">
        <v>109</v>
      </c>
      <c r="E24" s="448">
        <v>3</v>
      </c>
      <c r="F24" s="123" t="s">
        <v>218</v>
      </c>
      <c r="G24" s="123"/>
    </row>
    <row r="25" spans="1:7" ht="14.25" customHeight="1">
      <c r="A25" s="374" t="s">
        <v>259</v>
      </c>
      <c r="B25" s="375">
        <v>353</v>
      </c>
      <c r="C25" s="376" t="s">
        <v>260</v>
      </c>
      <c r="E25" s="378">
        <v>2</v>
      </c>
      <c r="F25" s="123" t="s">
        <v>261</v>
      </c>
      <c r="G25" s="123" t="s">
        <v>262</v>
      </c>
    </row>
    <row r="26" spans="1:7" ht="14.25" customHeight="1">
      <c r="A26" s="374" t="s">
        <v>256</v>
      </c>
      <c r="B26" s="375">
        <v>411</v>
      </c>
      <c r="C26" s="376" t="s">
        <v>263</v>
      </c>
      <c r="E26" s="378">
        <v>3</v>
      </c>
      <c r="F26" s="123" t="s">
        <v>264</v>
      </c>
      <c r="G26" s="360"/>
    </row>
    <row r="27" spans="1:10" ht="26.25" customHeight="1">
      <c r="A27" s="449" t="s">
        <v>259</v>
      </c>
      <c r="B27" s="450">
        <v>402</v>
      </c>
      <c r="C27" s="376" t="s">
        <v>265</v>
      </c>
      <c r="E27" s="378">
        <v>3</v>
      </c>
      <c r="F27" s="123" t="s">
        <v>266</v>
      </c>
      <c r="G27" s="360" t="s">
        <v>86</v>
      </c>
      <c r="H27" s="4" t="s">
        <v>32</v>
      </c>
      <c r="I27" s="602" t="s">
        <v>33</v>
      </c>
      <c r="J27" s="602"/>
    </row>
    <row r="28" spans="1:7" ht="14.25" customHeight="1">
      <c r="A28" s="451" t="s">
        <v>72</v>
      </c>
      <c r="B28" s="452">
        <v>421</v>
      </c>
      <c r="C28" s="453" t="s">
        <v>267</v>
      </c>
      <c r="E28" s="378">
        <v>3</v>
      </c>
      <c r="F28" s="123" t="s">
        <v>268</v>
      </c>
      <c r="G28" s="379"/>
    </row>
    <row r="29" spans="1:7" ht="14.25" customHeight="1">
      <c r="A29" s="451" t="s">
        <v>111</v>
      </c>
      <c r="B29" s="452">
        <v>301</v>
      </c>
      <c r="C29" s="453" t="s">
        <v>112</v>
      </c>
      <c r="E29" s="377">
        <v>3</v>
      </c>
      <c r="F29" s="123"/>
      <c r="G29" s="361"/>
    </row>
    <row r="30" spans="1:7" ht="14.25" customHeight="1">
      <c r="A30" s="374" t="s">
        <v>216</v>
      </c>
      <c r="B30" s="375">
        <v>401</v>
      </c>
      <c r="C30" s="376" t="s">
        <v>269</v>
      </c>
      <c r="E30" s="377">
        <v>2</v>
      </c>
      <c r="F30" s="123"/>
      <c r="G30" s="361"/>
    </row>
    <row r="31" spans="1:7" ht="14.25" customHeight="1">
      <c r="A31" s="374" t="s">
        <v>259</v>
      </c>
      <c r="B31" s="375">
        <v>411</v>
      </c>
      <c r="C31" s="376" t="s">
        <v>270</v>
      </c>
      <c r="E31" s="378">
        <v>2</v>
      </c>
      <c r="F31" s="123" t="s">
        <v>261</v>
      </c>
      <c r="G31" s="379"/>
    </row>
    <row r="32" spans="1:7" ht="14.25" customHeight="1" thickBot="1">
      <c r="A32" s="380"/>
      <c r="B32" s="381"/>
      <c r="C32" s="382"/>
      <c r="D32" s="383"/>
      <c r="E32" s="384"/>
      <c r="F32" s="123"/>
      <c r="G32" s="123"/>
    </row>
    <row r="33" spans="1:10" ht="14.25" customHeight="1" thickBot="1">
      <c r="A33" s="572" t="s">
        <v>35</v>
      </c>
      <c r="B33" s="573"/>
      <c r="C33" s="573"/>
      <c r="D33" s="385">
        <f>SUM(D24:D32)</f>
        <v>0</v>
      </c>
      <c r="E33" s="385"/>
      <c r="F33" s="386">
        <f>SUM(F24:F32)</f>
        <v>0</v>
      </c>
      <c r="G33" s="387"/>
      <c r="H33" s="421" t="s">
        <v>34</v>
      </c>
      <c r="I33" s="421"/>
      <c r="J33" s="421"/>
    </row>
    <row r="35" spans="1:3" ht="21.75" customHeight="1" thickBot="1">
      <c r="A35" s="2"/>
      <c r="B35" s="422"/>
      <c r="C35" s="423"/>
    </row>
    <row r="36" spans="1:7" ht="21.75" customHeight="1">
      <c r="A36" s="578" t="s">
        <v>26</v>
      </c>
      <c r="B36" s="579"/>
      <c r="C36" s="580" t="s">
        <v>27</v>
      </c>
      <c r="D36" s="581"/>
      <c r="E36" s="582"/>
      <c r="F36" s="586" t="s">
        <v>28</v>
      </c>
      <c r="G36" s="588" t="s">
        <v>29</v>
      </c>
    </row>
    <row r="37" spans="1:7" ht="21.75" customHeight="1" thickBot="1">
      <c r="A37" s="372" t="s">
        <v>219</v>
      </c>
      <c r="B37" s="373" t="s">
        <v>31</v>
      </c>
      <c r="C37" s="583"/>
      <c r="D37" s="584"/>
      <c r="E37" s="585"/>
      <c r="F37" s="587"/>
      <c r="G37" s="589"/>
    </row>
    <row r="38" spans="1:7" ht="21.75" customHeight="1">
      <c r="A38" s="454" t="s">
        <v>220</v>
      </c>
      <c r="B38" s="455">
        <v>403</v>
      </c>
      <c r="C38" s="278" t="s">
        <v>103</v>
      </c>
      <c r="D38" s="456"/>
      <c r="E38" s="457">
        <v>3</v>
      </c>
      <c r="F38" s="457"/>
      <c r="G38" s="457" t="s">
        <v>271</v>
      </c>
    </row>
    <row r="39" spans="1:7" ht="21.75" customHeight="1">
      <c r="A39" s="454" t="s">
        <v>259</v>
      </c>
      <c r="B39" s="455">
        <v>353</v>
      </c>
      <c r="C39" s="278" t="s">
        <v>260</v>
      </c>
      <c r="D39" s="456"/>
      <c r="E39" s="457">
        <v>2</v>
      </c>
      <c r="F39" s="457"/>
      <c r="G39" s="457" t="s">
        <v>272</v>
      </c>
    </row>
    <row r="40" spans="1:7" ht="21.75" customHeight="1">
      <c r="A40" s="454" t="s">
        <v>259</v>
      </c>
      <c r="B40" s="455">
        <v>404</v>
      </c>
      <c r="C40" s="278" t="s">
        <v>273</v>
      </c>
      <c r="D40" s="456"/>
      <c r="E40" s="457">
        <v>3</v>
      </c>
      <c r="F40" s="457"/>
      <c r="G40" s="457" t="s">
        <v>274</v>
      </c>
    </row>
    <row r="41" spans="1:7" ht="21.75" customHeight="1">
      <c r="A41" s="454" t="s">
        <v>102</v>
      </c>
      <c r="B41" s="455">
        <v>448</v>
      </c>
      <c r="C41" s="278" t="s">
        <v>225</v>
      </c>
      <c r="D41" s="456"/>
      <c r="E41" s="457">
        <v>5</v>
      </c>
      <c r="F41" s="457"/>
      <c r="G41" s="457" t="s">
        <v>226</v>
      </c>
    </row>
    <row r="42" spans="1:7" ht="21.75" customHeight="1">
      <c r="A42" s="454" t="s">
        <v>216</v>
      </c>
      <c r="B42" s="455">
        <v>402</v>
      </c>
      <c r="C42" s="278" t="s">
        <v>275</v>
      </c>
      <c r="D42" s="456"/>
      <c r="E42" s="457">
        <v>2</v>
      </c>
      <c r="F42" s="457"/>
      <c r="G42" s="457" t="s">
        <v>276</v>
      </c>
    </row>
    <row r="43" spans="1:7" ht="21.75" customHeight="1">
      <c r="A43" s="451"/>
      <c r="B43" s="452"/>
      <c r="C43" s="453"/>
      <c r="E43" s="377"/>
      <c r="F43" s="123"/>
      <c r="G43" s="361"/>
    </row>
    <row r="44" spans="1:7" ht="21.75" customHeight="1">
      <c r="A44" s="374"/>
      <c r="B44" s="375"/>
      <c r="C44" s="376"/>
      <c r="E44" s="377"/>
      <c r="F44" s="123"/>
      <c r="G44" s="361"/>
    </row>
    <row r="45" spans="1:7" ht="21.75" customHeight="1">
      <c r="A45" s="374"/>
      <c r="B45" s="375"/>
      <c r="C45" s="376"/>
      <c r="E45" s="378"/>
      <c r="F45" s="123"/>
      <c r="G45" s="379"/>
    </row>
    <row r="46" spans="1:7" ht="21.75" customHeight="1" thickBot="1">
      <c r="A46" s="380"/>
      <c r="B46" s="381"/>
      <c r="C46" s="382"/>
      <c r="D46" s="383"/>
      <c r="E46" s="384"/>
      <c r="F46" s="123"/>
      <c r="G46" s="123"/>
    </row>
    <row r="47" spans="1:7" ht="21.75" customHeight="1" thickBot="1">
      <c r="A47" s="572" t="s">
        <v>35</v>
      </c>
      <c r="B47" s="573"/>
      <c r="C47" s="573"/>
      <c r="D47" s="385">
        <f>SUM(D38:D46)</f>
        <v>0</v>
      </c>
      <c r="E47" s="385"/>
      <c r="F47" s="386">
        <f>SUM(F38:F46)</f>
        <v>0</v>
      </c>
      <c r="G47" s="387"/>
    </row>
  </sheetData>
  <sheetProtection/>
  <mergeCells count="32">
    <mergeCell ref="A1:D1"/>
    <mergeCell ref="E1:J1"/>
    <mergeCell ref="A2:D2"/>
    <mergeCell ref="E2:J2"/>
    <mergeCell ref="A3:D3"/>
    <mergeCell ref="E3:J3"/>
    <mergeCell ref="B11:C11"/>
    <mergeCell ref="A12:A16"/>
    <mergeCell ref="F12:F15"/>
    <mergeCell ref="D12:D15"/>
    <mergeCell ref="I12:I15"/>
    <mergeCell ref="A6:A11"/>
    <mergeCell ref="G22:G23"/>
    <mergeCell ref="I27:J27"/>
    <mergeCell ref="A33:C33"/>
    <mergeCell ref="B16:C16"/>
    <mergeCell ref="A17:A20"/>
    <mergeCell ref="D17:D19"/>
    <mergeCell ref="G17:G19"/>
    <mergeCell ref="H17:H19"/>
    <mergeCell ref="J17:J19"/>
    <mergeCell ref="B20:C20"/>
    <mergeCell ref="A36:B36"/>
    <mergeCell ref="C36:E37"/>
    <mergeCell ref="F36:F37"/>
    <mergeCell ref="G36:G37"/>
    <mergeCell ref="A47:C47"/>
    <mergeCell ref="I17:I19"/>
    <mergeCell ref="E17:E19"/>
    <mergeCell ref="A22:B22"/>
    <mergeCell ref="C22:E23"/>
    <mergeCell ref="F22:F23"/>
  </mergeCells>
  <printOptions/>
  <pageMargins left="0.43" right="0.16" top="0.21" bottom="0.2" header="0.2" footer="0.3"/>
  <pageSetup horizontalDpi="600" verticalDpi="600" orientation="landscape" paperSize="9" scale="80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mannd</cp:lastModifiedBy>
  <cp:lastPrinted>2012-11-17T02:54:22Z</cp:lastPrinted>
  <dcterms:created xsi:type="dcterms:W3CDTF">2009-11-30T16:09:24Z</dcterms:created>
  <dcterms:modified xsi:type="dcterms:W3CDTF">2013-01-08T22:31:29Z</dcterms:modified>
  <cp:category/>
  <cp:version/>
  <cp:contentType/>
  <cp:contentStatus/>
</cp:coreProperties>
</file>