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8760"/>
  </bookViews>
  <sheets>
    <sheet name="CMU-TMT" sheetId="2" r:id="rId1"/>
    <sheet name="CMU-TPM" sheetId="3" r:id="rId2"/>
    <sheet name="CMU-TCD" sheetId="1" r:id="rId3"/>
    <sheet name="CSU-XDD" sheetId="4" r:id="rId4"/>
    <sheet name="CSU-KTR" sheetId="5" r:id="rId5"/>
    <sheet name="PSU-KKT" sheetId="6" r:id="rId6"/>
    <sheet name="PSU-QTH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DST1" localSheetId="0">#REF!</definedName>
    <definedName name="___DST1">#REF!</definedName>
    <definedName name="___JK4" localSheetId="0">#REF!</definedName>
    <definedName name="___JK4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qa7" localSheetId="0">#REF!</definedName>
    <definedName name="__qa7">#REF!</definedName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2" hidden="1">#REF!</definedName>
    <definedName name="_Fill" localSheetId="0" hidden="1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hidden="1">#REF!</definedName>
    <definedName name="_Key1" localSheetId="2" hidden="1">#REF!</definedName>
    <definedName name="_Key1" localSheetId="0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4" hidden="1">#REF!</definedName>
    <definedName name="_Key2" localSheetId="3" hidden="1">#REF!</definedName>
    <definedName name="_Key2" localSheetId="5" hidden="1">#REF!</definedName>
    <definedName name="_Key2" localSheetId="6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4" hidden="1">#REF!</definedName>
    <definedName name="_Sort" localSheetId="3" hidden="1">#REF!</definedName>
    <definedName name="_Sort" localSheetId="5" hidden="1">#REF!</definedName>
    <definedName name="_Sort" localSheetId="6" hidden="1">#REF!</definedName>
    <definedName name="_Sort" hidden="1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ẤĐFHJĐFJFH" localSheetId="2" hidden="1">#REF!</definedName>
    <definedName name="ẤĐFHJĐFJFH" localSheetId="0" hidden="1">#REF!</definedName>
    <definedName name="ẤĐFHJĐFJFH" localSheetId="4" hidden="1">#REF!</definedName>
    <definedName name="ẤĐFHJĐFJFH" localSheetId="3" hidden="1">#REF!</definedName>
    <definedName name="ẤĐFHJĐFJFH" localSheetId="5" hidden="1">#REF!</definedName>
    <definedName name="ẤĐFHJĐFJFH" localSheetId="6" hidden="1">#REF!</definedName>
    <definedName name="ẤĐFHJĐFJFH" hidden="1">#REF!</definedName>
    <definedName name="ASEFAS" localSheetId="0">#REF!</definedName>
    <definedName name="ASEFA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d" localSheetId="2" hidden="1">{"'Sheet1'!$L$16"}</definedName>
    <definedName name="d" localSheetId="0" hidden="1">{"'Sheet1'!$L$16"}</definedName>
    <definedName name="d" localSheetId="4" hidden="1">{"'Sheet1'!$L$16"}</definedName>
    <definedName name="d" localSheetId="3" hidden="1">{"'Sheet1'!$L$16"}</definedName>
    <definedName name="d" localSheetId="5" hidden="1">{"'Sheet1'!$L$16"}</definedName>
    <definedName name="d" localSheetId="6" hidden="1">{"'Sheet1'!$L$16"}</definedName>
    <definedName name="d" hidden="1">{"'Sheet1'!$L$16"}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g" localSheetId="2" hidden="1">#REF!</definedName>
    <definedName name="g" localSheetId="0" hidden="1">#REF!</definedName>
    <definedName name="g" localSheetId="4" hidden="1">#REF!</definedName>
    <definedName name="g" localSheetId="3" hidden="1">#REF!</definedName>
    <definedName name="g" localSheetId="5" hidden="1">#REF!</definedName>
    <definedName name="g" localSheetId="6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TXL" localSheetId="0">#REF!</definedName>
    <definedName name="GTXL">#REF!</definedName>
    <definedName name="h" localSheetId="2" hidden="1">{"'Sheet1'!$L$16"}</definedName>
    <definedName name="h" localSheetId="0" hidden="1">{"'Sheet1'!$L$16"}</definedName>
    <definedName name="h" localSheetId="4" hidden="1">{"'Sheet1'!$L$16"}</definedName>
    <definedName name="h" localSheetId="3" hidden="1">{"'Sheet1'!$L$16"}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4" hidden="1">{"'Sheet1'!$L$16"}</definedName>
    <definedName name="HTML_Control" localSheetId="3" hidden="1">{"'Sheet1'!$L$16"}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4" hidden="1">{"'Sheet1'!$L$16"}</definedName>
    <definedName name="huy" localSheetId="3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PUIOÅUPIOÅP" localSheetId="0">#REF!</definedName>
    <definedName name="IUPUIOÅUPIOÅP">#REF!</definedName>
    <definedName name="j356C8" localSheetId="0">#REF!</definedName>
    <definedName name="j356C8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cong" localSheetId="0">#REF!</definedName>
    <definedName name="kcong">#REF!</definedName>
    <definedName name="KHANH" localSheetId="2" hidden="1">#REF!</definedName>
    <definedName name="KHANH" localSheetId="0" hidden="1">#REF!</definedName>
    <definedName name="KHANH" localSheetId="4" hidden="1">#REF!</definedName>
    <definedName name="KHANH" localSheetId="3" hidden="1">#REF!</definedName>
    <definedName name="KHANH" localSheetId="5" hidden="1">#REF!</definedName>
    <definedName name="KHANH" localSheetId="6" hidden="1">#REF!</definedName>
    <definedName name="KHANH" hidden="1">#REF!</definedName>
    <definedName name="KKJH" localSheetId="0">#REF!</definedName>
    <definedName name="K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OUIUIYIOPIO" localSheetId="0">#REF!</definedName>
    <definedName name="OUIUIYIOPI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_xlnm.Print_Area" localSheetId="2" xml:space="preserve">                                                       'CMU-TCD'!$A$1:$L$10</definedName>
    <definedName name="_xlnm.Print_Area" localSheetId="0">'CMU-TMT'!$A$13:$K$28</definedName>
    <definedName name="_xlnm.Print_Area" localSheetId="1">'CMU-TPM'!$A$15:$K$30</definedName>
    <definedName name="_xlnm.Print_Area" localSheetId="4" xml:space="preserve">                                                       'CSU-KTR'!$A$1:$L$16</definedName>
    <definedName name="_xlnm.Print_Area" localSheetId="3">'CSU-XDD'!$A$1:$L$14</definedName>
    <definedName name="_xlnm.Print_Area" localSheetId="5">'PSU-KKT'!$A$1:$M$21</definedName>
    <definedName name="_xlnm.Print_Area" localSheetId="6">'PSU-QTH'!$A$1:$M$23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2" hidden="1">#REF!</definedName>
    <definedName name="Q" localSheetId="4" hidden="1">#REF!</definedName>
    <definedName name="Q" localSheetId="3" hidden="1">#REF!</definedName>
    <definedName name="Q" localSheetId="5" hidden="1">#REF!</definedName>
    <definedName name="Q" localSheetId="6" hidden="1">#REF!</definedName>
    <definedName name="QÆ" localSheetId="0">#REF!</definedName>
    <definedName name="QÆ">#REF!</definedName>
    <definedName name="QE" localSheetId="0">#REF!</definedName>
    <definedName name="QE">#REF!</definedName>
    <definedName name="QERTQWT" localSheetId="0">#REF!</definedName>
    <definedName name="QERTQWT">#REF!</definedName>
    <definedName name="SGFD" localSheetId="2" hidden="1">#REF!</definedName>
    <definedName name="SGFD" localSheetId="0" hidden="1">#REF!</definedName>
    <definedName name="SGFD" localSheetId="4" hidden="1">#REF!</definedName>
    <definedName name="SGFD" localSheetId="3" hidden="1">#REF!</definedName>
    <definedName name="SGFD" localSheetId="5" hidden="1">#REF!</definedName>
    <definedName name="SGFD" localSheetId="6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IOUIGyGF" localSheetId="0">#REF!</definedName>
    <definedName name="UIOUIGyGF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S18" i="7" l="1"/>
  <c r="R18" i="7"/>
  <c r="Q18" i="7"/>
  <c r="Q15" i="7"/>
  <c r="Q14" i="7"/>
  <c r="N14" i="7"/>
  <c r="Q13" i="7"/>
  <c r="Q12" i="7"/>
  <c r="Q11" i="7"/>
  <c r="Q10" i="7"/>
  <c r="Q9" i="7"/>
  <c r="N9" i="7"/>
  <c r="Q8" i="7"/>
  <c r="A8" i="7"/>
  <c r="A9" i="7" s="1"/>
  <c r="A10" i="7" s="1"/>
  <c r="A11" i="7" s="1"/>
  <c r="A12" i="7" s="1"/>
  <c r="A13" i="7" s="1"/>
  <c r="A14" i="7" s="1"/>
  <c r="A15" i="7" s="1"/>
  <c r="Q7" i="7"/>
  <c r="N6" i="7"/>
  <c r="R15" i="6"/>
  <c r="Q15" i="6"/>
  <c r="P15" i="6"/>
  <c r="Q10" i="6"/>
  <c r="Q9" i="6"/>
  <c r="Q7" i="6"/>
  <c r="N12" i="5" l="1"/>
  <c r="N11" i="5"/>
  <c r="H11" i="5"/>
  <c r="G11" i="5"/>
  <c r="F11" i="5"/>
  <c r="D11" i="5"/>
  <c r="C11" i="5"/>
  <c r="N10" i="5"/>
  <c r="H10" i="5"/>
  <c r="G10" i="5"/>
  <c r="F10" i="5"/>
  <c r="D10" i="5"/>
  <c r="C10" i="5"/>
  <c r="N9" i="5"/>
  <c r="H9" i="5"/>
  <c r="G9" i="5"/>
  <c r="F9" i="5"/>
  <c r="D9" i="5"/>
  <c r="C9" i="5"/>
  <c r="N8" i="5"/>
  <c r="H8" i="5"/>
  <c r="G8" i="5"/>
  <c r="F8" i="5"/>
  <c r="D8" i="5"/>
  <c r="C8" i="5"/>
  <c r="N7" i="5"/>
  <c r="H7" i="5"/>
  <c r="G7" i="5"/>
  <c r="F7" i="5"/>
  <c r="D7" i="5"/>
  <c r="C7" i="5"/>
  <c r="N6" i="5"/>
  <c r="H6" i="5"/>
  <c r="G6" i="5"/>
  <c r="F6" i="5"/>
  <c r="D6" i="5"/>
  <c r="C6" i="5"/>
  <c r="N9" i="4"/>
  <c r="H9" i="4"/>
  <c r="G9" i="4"/>
  <c r="F9" i="4"/>
  <c r="D9" i="4"/>
  <c r="C9" i="4"/>
  <c r="N7" i="4"/>
  <c r="H7" i="4"/>
  <c r="G7" i="4"/>
  <c r="F7" i="4"/>
  <c r="D7" i="4"/>
  <c r="C7" i="4"/>
  <c r="O27" i="3" l="1"/>
  <c r="O22" i="2" l="1"/>
  <c r="D6" i="1" l="1"/>
  <c r="C6" i="1"/>
  <c r="E6" i="1"/>
  <c r="G6" i="1"/>
  <c r="H6" i="1"/>
  <c r="I6" i="1"/>
  <c r="L10" i="2" l="1"/>
</calcChain>
</file>

<file path=xl/sharedStrings.xml><?xml version="1.0" encoding="utf-8"?>
<sst xmlns="http://schemas.openxmlformats.org/spreadsheetml/2006/main" count="446" uniqueCount="129">
  <si>
    <t>TRƯỜNG ĐẠI HỌC DUY TÂN</t>
  </si>
  <si>
    <t>HỘI ĐỒNG THI &amp; XÉT CNTN</t>
  </si>
  <si>
    <t>CHUYÊN NGÀNH: CAO ĐẲNG CÔNG NGHỆ THÔNG TIN CHUẨN CMU</t>
  </si>
  <si>
    <t>STT</t>
  </si>
  <si>
    <t>MSV</t>
  </si>
  <si>
    <t>HỌ</t>
  </si>
  <si>
    <t>TÊN</t>
  </si>
  <si>
    <t>KHỐI 
LỚP</t>
  </si>
  <si>
    <t>NGÀY SINH</t>
  </si>
  <si>
    <t>NƠI SINH</t>
  </si>
  <si>
    <t>ĐATN</t>
  </si>
  <si>
    <t>M3</t>
  </si>
  <si>
    <t>GHI CHÚ</t>
  </si>
  <si>
    <t>K21CMU-TCD</t>
  </si>
  <si>
    <t>X</t>
  </si>
  <si>
    <t>TRƯỞNG BAN THƯ KÝ</t>
  </si>
  <si>
    <t>CT. HỘI ĐỒNG THI &amp; XÉT CNTN</t>
  </si>
  <si>
    <t xml:space="preserve">DIỆN XÉT VỚT ĐIỀU KIỆN GIAO ĐỒ ÁN TỐT NGHIỆP </t>
  </si>
  <si>
    <t>CHUYÊN NGÀNH: KỸ THUẬT MẠNG CHUẨN CMU</t>
  </si>
  <si>
    <t>(Kèm theo Quyết định: ...............QĐ-ĐHDT-HĐTN  ngày ......./........./201.....)</t>
  </si>
  <si>
    <t>tl</t>
  </si>
  <si>
    <t>h</t>
  </si>
  <si>
    <t>t</t>
  </si>
  <si>
    <t>ns</t>
  </si>
  <si>
    <t>nsi</t>
  </si>
  <si>
    <t>gt</t>
  </si>
  <si>
    <t>MÃ SINH VIÊN</t>
  </si>
  <si>
    <t>HỌ VÀ TÊN</t>
  </si>
  <si>
    <t>KHỐI LỚP</t>
  </si>
  <si>
    <t>DIỆN VỚT ĐIỀU KIỆN GIAO ĐỒ ÁN TỐT NGHIỆP</t>
  </si>
  <si>
    <t>K20CMU-TMT</t>
  </si>
  <si>
    <t>TS. Nguyễn Phi Sơn</t>
  </si>
  <si>
    <t>Nguyễn Anh</t>
  </si>
  <si>
    <t>Tuyên</t>
  </si>
  <si>
    <t>Đăk Nông</t>
  </si>
  <si>
    <t>Nam</t>
  </si>
  <si>
    <t>CHUYÊN NGÀNH: CÔNG NGHỆ PHẦN MỀM CHUẨN CMU</t>
  </si>
  <si>
    <t>Trần Hữu Thiện</t>
  </si>
  <si>
    <t>Nhân</t>
  </si>
  <si>
    <t>K20CMU-TPM</t>
  </si>
  <si>
    <t>Nghệ An</t>
  </si>
  <si>
    <t>ĐỦ ĐK</t>
  </si>
  <si>
    <t>Mai Vũ</t>
  </si>
  <si>
    <t>Hòa</t>
  </si>
  <si>
    <t>Quảng Nam</t>
  </si>
  <si>
    <t>XÉT VỚT</t>
  </si>
  <si>
    <t>Nguyễn Thị Như</t>
  </si>
  <si>
    <t>Lệ</t>
  </si>
  <si>
    <t>Nữ</t>
  </si>
  <si>
    <t>Nguyễn Tấn</t>
  </si>
  <si>
    <t>Toàn</t>
  </si>
  <si>
    <t>Bình Định</t>
  </si>
  <si>
    <t>DANH SÁCH SV ĐƯỢC XÉT GIAO ĐỒ ÁN TỐT NGHIỆP CAPSTONE 2</t>
  </si>
  <si>
    <t>'TN1(THANG10)'</t>
  </si>
  <si>
    <t>DANH SÁCH SV ĐƯỢC XÉT GIAO ĐỒ ÁN TỐT NGHIỆP CAPSTONE 1</t>
  </si>
  <si>
    <t xml:space="preserve">                                           (Kèm theo QĐ số :             /QĐ-ĐHDT-HĐTN  ngày :       /        /2018)</t>
  </si>
  <si>
    <t>DIỆN ĐỦ ĐIỀU KIỆN GIAO ĐỒ ÁN TỐT NGHIỆP</t>
  </si>
  <si>
    <t>DIỆN XÉT VỚT ĐIỀU KIỆN GIAO ĐỒ ÁN TỐT NGHIỆP</t>
  </si>
  <si>
    <t>Mai Văn</t>
  </si>
  <si>
    <t>Trung</t>
  </si>
  <si>
    <t>K19CMU-TPM</t>
  </si>
  <si>
    <t xml:space="preserve"> </t>
  </si>
  <si>
    <t>Nguyễn Văn</t>
  </si>
  <si>
    <t>Minh</t>
  </si>
  <si>
    <t>K19CMU-TMT</t>
  </si>
  <si>
    <t>DakLak</t>
  </si>
  <si>
    <t>Huy</t>
  </si>
  <si>
    <t>Đà Nẵng</t>
  </si>
  <si>
    <t>GIỚI TÍNH</t>
  </si>
  <si>
    <t>DIỆN ĐỦ ĐIỀU KIỆN DỰ THI TỐT NGHIỆP</t>
  </si>
  <si>
    <t>Hoàng Đức</t>
  </si>
  <si>
    <t>Hồ Minh</t>
  </si>
  <si>
    <t>Hoàng</t>
  </si>
  <si>
    <t>DANH SÁCH SV ĐƯỢC XÉT THAM DỰ TỐT NGHIỆP ĐỢT THÁNG 12/2018</t>
  </si>
  <si>
    <t>DANH SÁCH SINH VIÊN ĐƯỢC XÉT DỰ THI TỐT NGHIỆP</t>
  </si>
  <si>
    <t xml:space="preserve">CHUYÊN NGÀNH: XÂY DỰNG DÂN DỤNG &amp; CÔNG NGHIỆP CHUẨN CSU </t>
  </si>
  <si>
    <t xml:space="preserve">                                           (Kèm theo QĐ số :             /QĐ-ĐHDT-HĐTN  ngày :       /       /2018</t>
  </si>
  <si>
    <t>GiỚI TÍNH</t>
  </si>
  <si>
    <t>KẾT LUẬN 
CỦA HĐ</t>
  </si>
  <si>
    <t xml:space="preserve">DIỆN ĐỦ ĐIỀU KIỆN GIAO ĐỒ ÁN TỐT NGHIỆP </t>
  </si>
  <si>
    <t>K19CSU-XDD</t>
  </si>
  <si>
    <t>Đà Nẵng, ngày     tháng       năm 2018</t>
  </si>
  <si>
    <t>CHUYÊN NGÀNH: KIẾN TRÚC CHUẨN CSU</t>
  </si>
  <si>
    <t xml:space="preserve">                                           (Kèm theo QĐ số :             /QĐ-ĐHDT-HĐTN  ngày :       /    /2018)</t>
  </si>
  <si>
    <t>K19CSU-KTR</t>
  </si>
  <si>
    <t>Nguyễn Trần Hải</t>
  </si>
  <si>
    <t>Linh</t>
  </si>
  <si>
    <t>K17CSU-KTR</t>
  </si>
  <si>
    <t>Quảng Bình</t>
  </si>
  <si>
    <t>CHUYÊN NGÀNH: KẾ TOÁN KIỂM TOÁN CHUẨN PSU</t>
  </si>
  <si>
    <t>KHÓA</t>
  </si>
  <si>
    <t>GIỚI</t>
  </si>
  <si>
    <t>KLTN</t>
  </si>
  <si>
    <t>MÔN 1</t>
  </si>
  <si>
    <t>MÔN 2</t>
  </si>
  <si>
    <t>MÔN 3</t>
  </si>
  <si>
    <t>TTTN</t>
  </si>
  <si>
    <t>Hồ Trần Phượng</t>
  </si>
  <si>
    <t>K20PSU-KKT</t>
  </si>
  <si>
    <t>ĐỦ ĐK CĐTN</t>
  </si>
  <si>
    <t>DIỆN XÉT VỚT ĐIỀU KIỆN DỰ THI TỐT NGHIỆP</t>
  </si>
  <si>
    <t>Phạm Thị Thùy</t>
  </si>
  <si>
    <t>Dung</t>
  </si>
  <si>
    <t>Cao Bảo Nguyên</t>
  </si>
  <si>
    <t>Hà</t>
  </si>
  <si>
    <t>Phạm Thị Thu</t>
  </si>
  <si>
    <t>Hương</t>
  </si>
  <si>
    <t>Ngô Nguyễn Hoàng</t>
  </si>
  <si>
    <t>Oanh</t>
  </si>
  <si>
    <t>Phạm Như</t>
  </si>
  <si>
    <t>Quỳnh</t>
  </si>
  <si>
    <t>CHUYÊN NGÀNH: QUẢN TRỊ KINH DOANH CHUẨN PSU</t>
  </si>
  <si>
    <t>Nguyễn Trường</t>
  </si>
  <si>
    <t>An</t>
  </si>
  <si>
    <t>K20PSU-QTH</t>
  </si>
  <si>
    <t/>
  </si>
  <si>
    <t>Nguyễn Đại</t>
  </si>
  <si>
    <t>Nguyễn Thị Minh</t>
  </si>
  <si>
    <t>Huyền</t>
  </si>
  <si>
    <t>TT Huế</t>
  </si>
  <si>
    <t>Phạm Nhật</t>
  </si>
  <si>
    <t>Nguyễn Hữu</t>
  </si>
  <si>
    <t>Phạm Diễm</t>
  </si>
  <si>
    <t>Quảng Ngãi</t>
  </si>
  <si>
    <t>Đặng Thủy</t>
  </si>
  <si>
    <t>Tiên</t>
  </si>
  <si>
    <t>Phạm Ngọc</t>
  </si>
  <si>
    <t>Trinh</t>
  </si>
  <si>
    <t>Việt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</si>
</sst>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6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VNtimes new roman"/>
      <family val="2"/>
    </font>
    <font>
      <sz val="9"/>
      <name val="Times New Roman"/>
      <family val="1"/>
    </font>
    <font>
      <sz val="11"/>
      <color rgb="FF000000"/>
      <name val="Calibri"/>
      <family val="2"/>
    </font>
    <font>
      <sz val="8.25"/>
      <color rgb="FF201F35"/>
      <name val="Tahoma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3"/>
      <name val="VN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9"/>
      <color theme="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  <charset val="163"/>
    </font>
    <font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hair">
        <color indexed="64"/>
      </bottom>
      <diagonal/>
    </border>
  </borders>
  <cellStyleXfs count="165">
    <xf numFmtId="0" fontId="0" fillId="0" borderId="0"/>
    <xf numFmtId="0" fontId="1" fillId="0" borderId="0"/>
    <xf numFmtId="0" fontId="4" fillId="0" borderId="0"/>
    <xf numFmtId="0" fontId="8" fillId="0" borderId="0"/>
    <xf numFmtId="0" fontId="10" fillId="0" borderId="0"/>
    <xf numFmtId="0" fontId="12" fillId="0" borderId="0"/>
    <xf numFmtId="0" fontId="14" fillId="0" borderId="0"/>
    <xf numFmtId="164" fontId="1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3" borderId="0"/>
    <xf numFmtId="0" fontId="23" fillId="3" borderId="0"/>
    <xf numFmtId="0" fontId="24" fillId="3" borderId="0"/>
    <xf numFmtId="0" fontId="25" fillId="0" borderId="0">
      <alignment wrapText="1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43" fontId="14" fillId="0" borderId="0" applyFont="0" applyFill="0" applyBorder="0" applyAlignment="0" applyProtection="0"/>
    <xf numFmtId="169" fontId="27" fillId="0" borderId="0"/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7" fillId="0" borderId="0"/>
    <xf numFmtId="0" fontId="12" fillId="0" borderId="0" applyFont="0" applyFill="0" applyBorder="0" applyAlignment="0" applyProtection="0"/>
    <xf numFmtId="172" fontId="27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8" fillId="3" borderId="0" applyNumberFormat="0" applyBorder="0" applyAlignment="0" applyProtection="0"/>
    <xf numFmtId="38" fontId="28" fillId="3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4">
      <alignment horizontal="left" vertical="center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29" fillId="0" borderId="0" applyProtection="0"/>
    <xf numFmtId="0" fontId="29" fillId="0" borderId="0" applyProtection="0"/>
    <xf numFmtId="0" fontId="29" fillId="0" borderId="0" applyProtection="0"/>
    <xf numFmtId="0" fontId="29" fillId="0" borderId="0" applyProtection="0"/>
    <xf numFmtId="10" fontId="28" fillId="4" borderId="2" applyNumberFormat="0" applyBorder="0" applyAlignment="0" applyProtection="0"/>
    <xf numFmtId="10" fontId="28" fillId="4" borderId="2" applyNumberFormat="0" applyBorder="0" applyAlignment="0" applyProtection="0"/>
    <xf numFmtId="0" fontId="3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4" fillId="0" borderId="0"/>
    <xf numFmtId="175" fontId="35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36" fillId="0" borderId="0"/>
    <xf numFmtId="0" fontId="12" fillId="0" borderId="0"/>
    <xf numFmtId="0" fontId="12" fillId="0" borderId="0"/>
    <xf numFmtId="0" fontId="8" fillId="0" borderId="0"/>
    <xf numFmtId="0" fontId="14" fillId="0" borderId="0"/>
    <xf numFmtId="0" fontId="37" fillId="0" borderId="0"/>
    <xf numFmtId="0" fontId="38" fillId="0" borderId="0"/>
    <xf numFmtId="0" fontId="12" fillId="0" borderId="0"/>
    <xf numFmtId="0" fontId="10" fillId="0" borderId="0"/>
    <xf numFmtId="0" fontId="12" fillId="0" borderId="0"/>
    <xf numFmtId="0" fontId="1" fillId="0" borderId="0"/>
    <xf numFmtId="0" fontId="12" fillId="0" borderId="0"/>
    <xf numFmtId="0" fontId="14" fillId="0" borderId="0"/>
    <xf numFmtId="0" fontId="39" fillId="0" borderId="0"/>
    <xf numFmtId="0" fontId="12" fillId="0" borderId="0"/>
    <xf numFmtId="0" fontId="12" fillId="0" borderId="0"/>
    <xf numFmtId="0" fontId="1" fillId="0" borderId="0"/>
    <xf numFmtId="0" fontId="40" fillId="0" borderId="0"/>
    <xf numFmtId="0" fontId="41" fillId="0" borderId="0"/>
    <xf numFmtId="0" fontId="12" fillId="0" borderId="0"/>
    <xf numFmtId="0" fontId="36" fillId="0" borderId="0"/>
    <xf numFmtId="0" fontId="36" fillId="0" borderId="0"/>
    <xf numFmtId="0" fontId="42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9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" fontId="43" fillId="0" borderId="0"/>
    <xf numFmtId="49" fontId="4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10" applyNumberFormat="0" applyFont="0" applyFill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8" fillId="0" borderId="0">
      <alignment vertical="center"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6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49" fillId="0" borderId="0"/>
    <xf numFmtId="0" fontId="33" fillId="0" borderId="0"/>
    <xf numFmtId="166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0" fontId="51" fillId="0" borderId="0"/>
    <xf numFmtId="179" fontId="50" fillId="0" borderId="0" applyFont="0" applyFill="0" applyBorder="0" applyAlignment="0" applyProtection="0"/>
    <xf numFmtId="6" fontId="52" fillId="0" borderId="0" applyFont="0" applyFill="0" applyBorder="0" applyAlignment="0" applyProtection="0"/>
    <xf numFmtId="180" fontId="50" fillId="0" borderId="0" applyFont="0" applyFill="0" applyBorder="0" applyAlignment="0" applyProtection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0" borderId="0"/>
    <xf numFmtId="0" fontId="10" fillId="0" borderId="0"/>
    <xf numFmtId="0" fontId="10" fillId="0" borderId="0"/>
    <xf numFmtId="0" fontId="12" fillId="0" borderId="0"/>
  </cellStyleXfs>
  <cellXfs count="22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2" applyFont="1"/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9" fillId="0" borderId="2" xfId="3" applyFont="1" applyBorder="1" applyAlignment="1">
      <alignment horizontal="center" vertical="center" wrapText="1"/>
    </xf>
    <xf numFmtId="0" fontId="11" fillId="2" borderId="6" xfId="4" applyNumberFormat="1" applyFont="1" applyFill="1" applyBorder="1" applyAlignment="1">
      <alignment horizontal="left" vertical="center" wrapText="1"/>
    </xf>
    <xf numFmtId="0" fontId="1" fillId="0" borderId="3" xfId="2" applyNumberFormat="1" applyFont="1" applyFill="1" applyBorder="1" applyAlignment="1" applyProtection="1">
      <alignment horizontal="left" vertical="center"/>
    </xf>
    <xf numFmtId="0" fontId="1" fillId="0" borderId="5" xfId="2" applyNumberFormat="1" applyFont="1" applyFill="1" applyBorder="1" applyAlignment="1" applyProtection="1">
      <alignment horizontal="left" vertical="center"/>
    </xf>
    <xf numFmtId="14" fontId="9" fillId="0" borderId="2" xfId="5" applyNumberFormat="1" applyFont="1" applyBorder="1" applyAlignment="1">
      <alignment horizontal="center" vertical="center" wrapText="1"/>
    </xf>
    <xf numFmtId="14" fontId="1" fillId="0" borderId="3" xfId="2" applyNumberFormat="1" applyFont="1" applyFill="1" applyBorder="1" applyAlignment="1" applyProtection="1">
      <alignment horizontal="center" vertical="center"/>
    </xf>
    <xf numFmtId="0" fontId="1" fillId="0" borderId="3" xfId="2" applyNumberFormat="1" applyFont="1" applyFill="1" applyBorder="1" applyAlignment="1" applyProtection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13" fillId="0" borderId="0" xfId="2" applyFont="1" applyBorder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6" applyFont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7" fillId="0" borderId="0" xfId="6" applyFont="1" applyBorder="1" applyAlignment="1">
      <alignment vertical="center"/>
    </xf>
    <xf numFmtId="0" fontId="5" fillId="0" borderId="0" xfId="2" applyFont="1" applyAlignment="1">
      <alignment horizontal="center"/>
    </xf>
    <xf numFmtId="0" fontId="1" fillId="0" borderId="0" xfId="108" applyFont="1"/>
    <xf numFmtId="0" fontId="12" fillId="0" borderId="0" xfId="87"/>
    <xf numFmtId="0" fontId="53" fillId="5" borderId="0" xfId="2" quotePrefix="1" applyFont="1" applyFill="1" applyAlignment="1">
      <alignment vertical="center"/>
    </xf>
    <xf numFmtId="0" fontId="2" fillId="0" borderId="0" xfId="108" applyFont="1" applyAlignment="1">
      <alignment vertical="center"/>
    </xf>
    <xf numFmtId="0" fontId="1" fillId="0" borderId="0" xfId="108" applyFont="1" applyAlignment="1">
      <alignment vertical="center"/>
    </xf>
    <xf numFmtId="0" fontId="55" fillId="0" borderId="0" xfId="89" applyNumberFormat="1" applyFont="1" applyFill="1" applyBorder="1" applyAlignment="1" applyProtection="1">
      <alignment vertical="center"/>
    </xf>
    <xf numFmtId="0" fontId="56" fillId="0" borderId="0" xfId="108" applyFont="1" applyAlignment="1">
      <alignment horizontal="center" vertical="center"/>
    </xf>
    <xf numFmtId="0" fontId="12" fillId="0" borderId="0" xfId="87" applyFont="1"/>
    <xf numFmtId="0" fontId="57" fillId="0" borderId="0" xfId="108" applyFont="1" applyAlignment="1">
      <alignment horizontal="center" vertical="center"/>
    </xf>
    <xf numFmtId="0" fontId="58" fillId="0" borderId="0" xfId="108" applyFont="1" applyAlignment="1">
      <alignment horizontal="center" vertical="center"/>
    </xf>
    <xf numFmtId="0" fontId="17" fillId="0" borderId="0" xfId="108" applyFont="1" applyAlignment="1">
      <alignment horizontal="center" vertical="center"/>
    </xf>
    <xf numFmtId="0" fontId="54" fillId="0" borderId="0" xfId="108" applyFont="1" applyAlignment="1">
      <alignment horizontal="center"/>
    </xf>
    <xf numFmtId="0" fontId="6" fillId="0" borderId="2" xfId="108" applyFont="1" applyBorder="1" applyAlignment="1">
      <alignment horizontal="center" vertical="center"/>
    </xf>
    <xf numFmtId="0" fontId="6" fillId="0" borderId="2" xfId="108" applyFont="1" applyBorder="1" applyAlignment="1">
      <alignment horizontal="center" vertical="center" wrapText="1"/>
    </xf>
    <xf numFmtId="0" fontId="6" fillId="0" borderId="5" xfId="108" applyFont="1" applyBorder="1" applyAlignment="1">
      <alignment horizontal="center" vertical="center"/>
    </xf>
    <xf numFmtId="14" fontId="6" fillId="0" borderId="2" xfId="108" applyNumberFormat="1" applyFont="1" applyBorder="1" applyAlignment="1">
      <alignment horizontal="center" vertical="center" wrapText="1"/>
    </xf>
    <xf numFmtId="0" fontId="1" fillId="0" borderId="2" xfId="108" applyFont="1" applyFill="1" applyBorder="1" applyAlignment="1">
      <alignment horizontal="center" vertical="center"/>
    </xf>
    <xf numFmtId="0" fontId="11" fillId="2" borderId="11" xfId="155" applyNumberFormat="1" applyFont="1" applyFill="1" applyBorder="1" applyAlignment="1">
      <alignment horizontal="left" vertical="center" wrapText="1"/>
    </xf>
    <xf numFmtId="0" fontId="1" fillId="0" borderId="3" xfId="116" applyFont="1" applyFill="1" applyBorder="1" applyAlignment="1">
      <alignment vertical="center"/>
    </xf>
    <xf numFmtId="0" fontId="6" fillId="0" borderId="4" xfId="116" applyFont="1" applyFill="1" applyBorder="1" applyAlignment="1">
      <alignment vertical="center"/>
    </xf>
    <xf numFmtId="0" fontId="59" fillId="0" borderId="2" xfId="116" applyFont="1" applyFill="1" applyBorder="1" applyAlignment="1">
      <alignment horizontal="center" vertical="center"/>
    </xf>
    <xf numFmtId="14" fontId="1" fillId="0" borderId="3" xfId="116" applyNumberFormat="1" applyFont="1" applyFill="1" applyBorder="1" applyAlignment="1">
      <alignment vertical="center"/>
    </xf>
    <xf numFmtId="0" fontId="1" fillId="0" borderId="3" xfId="116" applyFont="1" applyFill="1" applyBorder="1" applyAlignment="1">
      <alignment horizontal="center" vertical="center"/>
    </xf>
    <xf numFmtId="0" fontId="6" fillId="6" borderId="2" xfId="108" applyFont="1" applyFill="1" applyBorder="1" applyAlignment="1">
      <alignment horizontal="center" vertical="center" wrapText="1"/>
    </xf>
    <xf numFmtId="0" fontId="54" fillId="6" borderId="2" xfId="108" applyFont="1" applyFill="1" applyBorder="1" applyAlignment="1">
      <alignment horizontal="left" vertical="center" wrapText="1"/>
    </xf>
    <xf numFmtId="0" fontId="16" fillId="5" borderId="0" xfId="108" applyFont="1" applyFill="1" applyBorder="1" applyAlignment="1">
      <alignment vertical="center"/>
    </xf>
    <xf numFmtId="0" fontId="1" fillId="0" borderId="0" xfId="108" applyFont="1" applyBorder="1" applyAlignment="1">
      <alignment vertical="center"/>
    </xf>
    <xf numFmtId="14" fontId="6" fillId="0" borderId="0" xfId="108" applyNumberFormat="1" applyFont="1" applyBorder="1" applyAlignment="1">
      <alignment vertical="center"/>
    </xf>
    <xf numFmtId="0" fontId="6" fillId="0" borderId="0" xfId="108" applyFont="1" applyBorder="1" applyAlignment="1">
      <alignment vertical="center"/>
    </xf>
    <xf numFmtId="0" fontId="6" fillId="0" borderId="0" xfId="108" applyFont="1" applyBorder="1" applyAlignment="1">
      <alignment horizontal="center" vertical="center"/>
    </xf>
    <xf numFmtId="0" fontId="16" fillId="0" borderId="0" xfId="108" applyFont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14" fontId="6" fillId="0" borderId="0" xfId="108" applyNumberFormat="1" applyFont="1" applyBorder="1" applyAlignment="1">
      <alignment horizontal="center" vertical="center"/>
    </xf>
    <xf numFmtId="0" fontId="9" fillId="0" borderId="0" xfId="108" applyFont="1" applyBorder="1"/>
    <xf numFmtId="0" fontId="6" fillId="0" borderId="0" xfId="108" applyFont="1" applyAlignment="1">
      <alignment horizontal="center" vertical="center"/>
    </xf>
    <xf numFmtId="14" fontId="6" fillId="0" borderId="0" xfId="108" applyNumberFormat="1" applyFont="1" applyAlignment="1">
      <alignment horizontal="center" vertical="center"/>
    </xf>
    <xf numFmtId="0" fontId="9" fillId="0" borderId="0" xfId="108" applyFont="1"/>
    <xf numFmtId="0" fontId="6" fillId="0" borderId="0" xfId="108" applyFont="1" applyAlignment="1">
      <alignment horizontal="left" vertical="center"/>
    </xf>
    <xf numFmtId="14" fontId="1" fillId="0" borderId="0" xfId="108" applyNumberFormat="1" applyFont="1" applyAlignment="1">
      <alignment vertical="center"/>
    </xf>
    <xf numFmtId="0" fontId="1" fillId="0" borderId="0" xfId="108" applyFont="1" applyAlignment="1">
      <alignment horizontal="center" vertical="center"/>
    </xf>
    <xf numFmtId="0" fontId="12" fillId="0" borderId="0" xfId="87" applyFont="1" applyAlignment="1">
      <alignment horizontal="center" vertical="center"/>
    </xf>
    <xf numFmtId="0" fontId="12" fillId="0" borderId="0" xfId="87" applyAlignment="1">
      <alignment horizontal="center" vertical="center"/>
    </xf>
    <xf numFmtId="0" fontId="1" fillId="0" borderId="12" xfId="108" applyFont="1" applyFill="1" applyBorder="1" applyAlignment="1">
      <alignment horizontal="center" vertical="center"/>
    </xf>
    <xf numFmtId="0" fontId="11" fillId="2" borderId="11" xfId="157" applyNumberFormat="1" applyFont="1" applyFill="1" applyBorder="1" applyAlignment="1">
      <alignment horizontal="left" vertical="center" wrapText="1"/>
    </xf>
    <xf numFmtId="0" fontId="1" fillId="0" borderId="13" xfId="116" applyFont="1" applyFill="1" applyBorder="1" applyAlignment="1">
      <alignment vertical="center"/>
    </xf>
    <xf numFmtId="0" fontId="6" fillId="0" borderId="15" xfId="116" applyFont="1" applyFill="1" applyBorder="1" applyAlignment="1">
      <alignment vertical="center"/>
    </xf>
    <xf numFmtId="0" fontId="59" fillId="0" borderId="12" xfId="116" applyFont="1" applyFill="1" applyBorder="1" applyAlignment="1">
      <alignment horizontal="center" vertical="center"/>
    </xf>
    <xf numFmtId="14" fontId="1" fillId="0" borderId="13" xfId="116" applyNumberFormat="1" applyFont="1" applyFill="1" applyBorder="1" applyAlignment="1">
      <alignment vertical="center"/>
    </xf>
    <xf numFmtId="0" fontId="1" fillId="0" borderId="13" xfId="116" applyFont="1" applyFill="1" applyBorder="1" applyAlignment="1">
      <alignment horizontal="center" vertical="center"/>
    </xf>
    <xf numFmtId="0" fontId="6" fillId="6" borderId="12" xfId="108" applyFont="1" applyFill="1" applyBorder="1" applyAlignment="1">
      <alignment horizontal="center" vertical="center" wrapText="1"/>
    </xf>
    <xf numFmtId="0" fontId="54" fillId="6" borderId="12" xfId="108" applyFont="1" applyFill="1" applyBorder="1" applyAlignment="1">
      <alignment horizontal="left" vertical="center" wrapText="1"/>
    </xf>
    <xf numFmtId="0" fontId="1" fillId="0" borderId="16" xfId="108" applyFont="1" applyFill="1" applyBorder="1" applyAlignment="1">
      <alignment horizontal="center" vertical="center"/>
    </xf>
    <xf numFmtId="0" fontId="11" fillId="2" borderId="17" xfId="157" applyNumberFormat="1" applyFont="1" applyFill="1" applyBorder="1" applyAlignment="1">
      <alignment horizontal="left" vertical="center" wrapText="1"/>
    </xf>
    <xf numFmtId="0" fontId="1" fillId="0" borderId="18" xfId="116" applyFont="1" applyFill="1" applyBorder="1" applyAlignment="1">
      <alignment vertical="center"/>
    </xf>
    <xf numFmtId="0" fontId="6" fillId="0" borderId="19" xfId="116" applyFont="1" applyFill="1" applyBorder="1" applyAlignment="1">
      <alignment vertical="center"/>
    </xf>
    <xf numFmtId="0" fontId="59" fillId="0" borderId="16" xfId="116" applyFont="1" applyFill="1" applyBorder="1" applyAlignment="1">
      <alignment horizontal="center" vertical="center"/>
    </xf>
    <xf numFmtId="14" fontId="1" fillId="0" borderId="18" xfId="116" applyNumberFormat="1" applyFont="1" applyFill="1" applyBorder="1" applyAlignment="1">
      <alignment vertical="center"/>
    </xf>
    <xf numFmtId="0" fontId="1" fillId="0" borderId="18" xfId="116" applyFont="1" applyFill="1" applyBorder="1" applyAlignment="1">
      <alignment horizontal="center" vertical="center"/>
    </xf>
    <xf numFmtId="0" fontId="6" fillId="6" borderId="16" xfId="108" applyFont="1" applyFill="1" applyBorder="1" applyAlignment="1">
      <alignment horizontal="center" vertical="center" wrapText="1"/>
    </xf>
    <xf numFmtId="0" fontId="54" fillId="6" borderId="16" xfId="108" applyFont="1" applyFill="1" applyBorder="1" applyAlignment="1">
      <alignment horizontal="left" vertical="center" wrapText="1"/>
    </xf>
    <xf numFmtId="0" fontId="1" fillId="0" borderId="20" xfId="108" applyFont="1" applyFill="1" applyBorder="1" applyAlignment="1">
      <alignment horizontal="center" vertical="center"/>
    </xf>
    <xf numFmtId="0" fontId="11" fillId="2" borderId="21" xfId="157" applyNumberFormat="1" applyFont="1" applyFill="1" applyBorder="1" applyAlignment="1">
      <alignment horizontal="left" vertical="center" wrapText="1"/>
    </xf>
    <xf numFmtId="0" fontId="1" fillId="0" borderId="22" xfId="116" applyFont="1" applyFill="1" applyBorder="1" applyAlignment="1">
      <alignment vertical="center"/>
    </xf>
    <xf numFmtId="0" fontId="6" fillId="0" borderId="23" xfId="116" applyFont="1" applyFill="1" applyBorder="1" applyAlignment="1">
      <alignment vertical="center"/>
    </xf>
    <xf numFmtId="0" fontId="59" fillId="0" borderId="20" xfId="116" applyFont="1" applyFill="1" applyBorder="1" applyAlignment="1">
      <alignment horizontal="center" vertical="center"/>
    </xf>
    <xf numFmtId="14" fontId="1" fillId="0" borderId="22" xfId="116" applyNumberFormat="1" applyFont="1" applyFill="1" applyBorder="1" applyAlignment="1">
      <alignment vertical="center"/>
    </xf>
    <xf numFmtId="0" fontId="1" fillId="0" borderId="22" xfId="116" applyFont="1" applyFill="1" applyBorder="1" applyAlignment="1">
      <alignment horizontal="center" vertical="center"/>
    </xf>
    <xf numFmtId="0" fontId="6" fillId="6" borderId="20" xfId="108" applyFont="1" applyFill="1" applyBorder="1" applyAlignment="1">
      <alignment horizontal="center" vertical="center" wrapText="1"/>
    </xf>
    <xf numFmtId="0" fontId="54" fillId="6" borderId="20" xfId="108" applyFont="1" applyFill="1" applyBorder="1" applyAlignment="1">
      <alignment horizontal="left" vertical="center" wrapText="1"/>
    </xf>
    <xf numFmtId="0" fontId="1" fillId="0" borderId="24" xfId="108" applyFont="1" applyFill="1" applyBorder="1" applyAlignment="1">
      <alignment horizontal="center" vertical="center"/>
    </xf>
    <xf numFmtId="0" fontId="11" fillId="2" borderId="25" xfId="157" applyNumberFormat="1" applyFont="1" applyFill="1" applyBorder="1" applyAlignment="1">
      <alignment horizontal="left" vertical="center" wrapText="1"/>
    </xf>
    <xf numFmtId="0" fontId="1" fillId="0" borderId="26" xfId="116" applyFont="1" applyFill="1" applyBorder="1" applyAlignment="1">
      <alignment vertical="center"/>
    </xf>
    <xf numFmtId="0" fontId="6" fillId="0" borderId="27" xfId="116" applyFont="1" applyFill="1" applyBorder="1" applyAlignment="1">
      <alignment vertical="center"/>
    </xf>
    <xf numFmtId="0" fontId="59" fillId="0" borderId="24" xfId="116" applyFont="1" applyFill="1" applyBorder="1" applyAlignment="1">
      <alignment horizontal="center" vertical="center"/>
    </xf>
    <xf numFmtId="14" fontId="1" fillId="0" borderId="26" xfId="116" applyNumberFormat="1" applyFont="1" applyFill="1" applyBorder="1" applyAlignment="1">
      <alignment vertical="center"/>
    </xf>
    <xf numFmtId="0" fontId="1" fillId="0" borderId="26" xfId="116" applyFont="1" applyFill="1" applyBorder="1" applyAlignment="1">
      <alignment horizontal="center" vertical="center"/>
    </xf>
    <xf numFmtId="0" fontId="6" fillId="6" borderId="24" xfId="108" applyFont="1" applyFill="1" applyBorder="1" applyAlignment="1">
      <alignment horizontal="center" vertical="center" wrapText="1"/>
    </xf>
    <xf numFmtId="0" fontId="54" fillId="6" borderId="24" xfId="108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12" xfId="108" applyFont="1" applyBorder="1" applyAlignment="1">
      <alignment vertical="center"/>
    </xf>
    <xf numFmtId="0" fontId="11" fillId="2" borderId="17" xfId="155" applyNumberFormat="1" applyFont="1" applyFill="1" applyBorder="1" applyAlignment="1">
      <alignment horizontal="left" vertical="center" wrapText="1"/>
    </xf>
    <xf numFmtId="0" fontId="11" fillId="2" borderId="25" xfId="155" applyNumberFormat="1" applyFont="1" applyFill="1" applyBorder="1" applyAlignment="1">
      <alignment horizontal="left" vertical="center" wrapText="1"/>
    </xf>
    <xf numFmtId="0" fontId="6" fillId="0" borderId="5" xfId="108" applyFont="1" applyBorder="1" applyAlignment="1">
      <alignment horizontal="center" vertical="center"/>
    </xf>
    <xf numFmtId="0" fontId="54" fillId="0" borderId="0" xfId="108" applyFont="1" applyAlignment="1">
      <alignment horizontal="center" vertical="center"/>
    </xf>
    <xf numFmtId="0" fontId="1" fillId="0" borderId="28" xfId="108" applyFont="1" applyFill="1" applyBorder="1" applyAlignment="1">
      <alignment horizontal="center" vertical="center"/>
    </xf>
    <xf numFmtId="0" fontId="11" fillId="2" borderId="29" xfId="155" applyNumberFormat="1" applyFont="1" applyFill="1" applyBorder="1" applyAlignment="1">
      <alignment horizontal="left" vertical="center" wrapText="1"/>
    </xf>
    <xf numFmtId="0" fontId="1" fillId="0" borderId="30" xfId="116" applyFont="1" applyFill="1" applyBorder="1" applyAlignment="1">
      <alignment vertical="center"/>
    </xf>
    <xf numFmtId="0" fontId="6" fillId="0" borderId="31" xfId="116" applyFont="1" applyFill="1" applyBorder="1" applyAlignment="1">
      <alignment vertical="center"/>
    </xf>
    <xf numFmtId="0" fontId="59" fillId="0" borderId="28" xfId="116" applyFont="1" applyFill="1" applyBorder="1" applyAlignment="1">
      <alignment horizontal="center" vertical="center"/>
    </xf>
    <xf numFmtId="14" fontId="1" fillId="0" borderId="30" xfId="116" applyNumberFormat="1" applyFont="1" applyFill="1" applyBorder="1" applyAlignment="1">
      <alignment vertical="center"/>
    </xf>
    <xf numFmtId="0" fontId="1" fillId="0" borderId="30" xfId="116" applyFont="1" applyFill="1" applyBorder="1" applyAlignment="1">
      <alignment horizontal="center" vertical="center"/>
    </xf>
    <xf numFmtId="0" fontId="6" fillId="6" borderId="28" xfId="108" applyFont="1" applyFill="1" applyBorder="1" applyAlignment="1">
      <alignment horizontal="center" vertical="center" wrapText="1"/>
    </xf>
    <xf numFmtId="0" fontId="54" fillId="6" borderId="28" xfId="108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0" xfId="108" applyFont="1" applyFill="1" applyBorder="1" applyAlignment="1">
      <alignment horizontal="center" vertical="center"/>
    </xf>
    <xf numFmtId="0" fontId="11" fillId="2" borderId="0" xfId="157" applyNumberFormat="1" applyFont="1" applyFill="1" applyBorder="1" applyAlignment="1">
      <alignment horizontal="left" vertical="center" wrapText="1"/>
    </xf>
    <xf numFmtId="0" fontId="1" fillId="0" borderId="0" xfId="116" applyFont="1" applyFill="1" applyBorder="1" applyAlignment="1">
      <alignment vertical="center"/>
    </xf>
    <xf numFmtId="0" fontId="6" fillId="0" borderId="0" xfId="116" applyFont="1" applyFill="1" applyBorder="1" applyAlignment="1">
      <alignment vertical="center"/>
    </xf>
    <xf numFmtId="0" fontId="59" fillId="0" borderId="0" xfId="116" applyFont="1" applyFill="1" applyBorder="1" applyAlignment="1">
      <alignment horizontal="center" vertical="center"/>
    </xf>
    <xf numFmtId="14" fontId="1" fillId="0" borderId="0" xfId="116" applyNumberFormat="1" applyFont="1" applyFill="1" applyBorder="1" applyAlignment="1">
      <alignment vertical="center"/>
    </xf>
    <xf numFmtId="0" fontId="1" fillId="0" borderId="0" xfId="116" applyFont="1" applyFill="1" applyBorder="1" applyAlignment="1">
      <alignment horizontal="center" vertical="center"/>
    </xf>
    <xf numFmtId="0" fontId="6" fillId="6" borderId="0" xfId="108" applyFont="1" applyFill="1" applyBorder="1" applyAlignment="1">
      <alignment horizontal="center" vertical="center" wrapText="1"/>
    </xf>
    <xf numFmtId="0" fontId="54" fillId="6" borderId="0" xfId="108" applyFont="1" applyFill="1" applyBorder="1" applyAlignment="1">
      <alignment horizontal="left" vertical="center" wrapText="1"/>
    </xf>
    <xf numFmtId="0" fontId="11" fillId="2" borderId="0" xfId="155" applyNumberFormat="1" applyFont="1" applyFill="1" applyBorder="1" applyAlignment="1">
      <alignment horizontal="left" vertical="center" wrapText="1"/>
    </xf>
    <xf numFmtId="0" fontId="6" fillId="0" borderId="3" xfId="108" applyFont="1" applyBorder="1" applyAlignment="1">
      <alignment horizontal="center" vertical="center"/>
    </xf>
    <xf numFmtId="0" fontId="6" fillId="0" borderId="5" xfId="108" applyFont="1" applyBorder="1" applyAlignment="1">
      <alignment horizontal="center" vertical="center"/>
    </xf>
    <xf numFmtId="0" fontId="6" fillId="0" borderId="3" xfId="108" applyFont="1" applyBorder="1" applyAlignment="1">
      <alignment horizontal="left" vertical="center"/>
    </xf>
    <xf numFmtId="0" fontId="6" fillId="0" borderId="4" xfId="108" applyFont="1" applyBorder="1" applyAlignment="1">
      <alignment horizontal="left" vertical="center"/>
    </xf>
    <xf numFmtId="0" fontId="6" fillId="0" borderId="5" xfId="108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2" fillId="0" borderId="0" xfId="154" applyFont="1" applyFill="1" applyAlignment="1">
      <alignment horizontal="center" vertical="center"/>
    </xf>
    <xf numFmtId="0" fontId="3" fillId="0" borderId="0" xfId="108" applyFont="1" applyAlignment="1">
      <alignment horizontal="center" vertical="center" shrinkToFit="1"/>
    </xf>
    <xf numFmtId="0" fontId="3" fillId="0" borderId="0" xfId="154" applyFont="1" applyFill="1" applyAlignment="1">
      <alignment horizontal="center" vertical="center"/>
    </xf>
    <xf numFmtId="0" fontId="3" fillId="0" borderId="0" xfId="108" applyFont="1" applyAlignment="1">
      <alignment horizontal="center" vertical="center"/>
    </xf>
    <xf numFmtId="0" fontId="54" fillId="0" borderId="0" xfId="108" applyFont="1" applyAlignment="1">
      <alignment horizontal="center" vertical="center"/>
    </xf>
    <xf numFmtId="0" fontId="6" fillId="0" borderId="13" xfId="108" applyFont="1" applyBorder="1" applyAlignment="1">
      <alignment horizontal="left" vertical="center"/>
    </xf>
    <xf numFmtId="0" fontId="6" fillId="0" borderId="15" xfId="108" applyFont="1" applyBorder="1" applyAlignment="1">
      <alignment horizontal="left" vertical="center"/>
    </xf>
    <xf numFmtId="0" fontId="6" fillId="0" borderId="14" xfId="108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" fillId="0" borderId="1" xfId="1" applyFont="1" applyBorder="1" applyAlignment="1"/>
    <xf numFmtId="0" fontId="5" fillId="0" borderId="0" xfId="2" applyFont="1" applyBorder="1"/>
    <xf numFmtId="0" fontId="6" fillId="0" borderId="3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 wrapText="1"/>
    </xf>
    <xf numFmtId="0" fontId="5" fillId="0" borderId="32" xfId="2" applyFont="1" applyBorder="1"/>
    <xf numFmtId="0" fontId="6" fillId="0" borderId="30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9" fillId="0" borderId="7" xfId="3" applyFont="1" applyBorder="1" applyAlignment="1">
      <alignment horizontal="center" vertical="center" wrapText="1"/>
    </xf>
    <xf numFmtId="0" fontId="1" fillId="0" borderId="2" xfId="161" applyNumberFormat="1" applyFont="1" applyFill="1" applyBorder="1" applyAlignment="1" applyProtection="1">
      <alignment horizontal="left" vertical="center"/>
    </xf>
    <xf numFmtId="0" fontId="1" fillId="0" borderId="30" xfId="2" applyNumberFormat="1" applyFont="1" applyFill="1" applyBorder="1" applyAlignment="1" applyProtection="1">
      <alignment horizontal="left" vertical="center"/>
    </xf>
    <xf numFmtId="0" fontId="1" fillId="0" borderId="14" xfId="2" applyNumberFormat="1" applyFont="1" applyFill="1" applyBorder="1" applyAlignment="1" applyProtection="1">
      <alignment horizontal="left" vertical="center"/>
    </xf>
    <xf numFmtId="14" fontId="9" fillId="0" borderId="2" xfId="6" applyNumberFormat="1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1" fillId="0" borderId="0" xfId="2" applyNumberFormat="1" applyFont="1" applyFill="1" applyBorder="1" applyAlignment="1" applyProtection="1">
      <alignment horizontal="center" vertical="center" wrapText="1"/>
    </xf>
    <xf numFmtId="0" fontId="1" fillId="0" borderId="0" xfId="2" applyNumberFormat="1" applyFont="1" applyFill="1" applyBorder="1" applyAlignment="1" applyProtection="1">
      <alignment horizontal="left" vertical="center" wrapText="1"/>
    </xf>
    <xf numFmtId="14" fontId="9" fillId="0" borderId="0" xfId="6" applyNumberFormat="1" applyFont="1" applyBorder="1" applyAlignment="1">
      <alignment horizontal="center" vertical="center" wrapText="1"/>
    </xf>
    <xf numFmtId="14" fontId="9" fillId="0" borderId="0" xfId="5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9" fillId="0" borderId="33" xfId="3" applyFont="1" applyBorder="1" applyAlignment="1">
      <alignment horizontal="center" vertical="center" wrapText="1"/>
    </xf>
    <xf numFmtId="0" fontId="16" fillId="0" borderId="33" xfId="161" applyNumberFormat="1" applyFont="1" applyFill="1" applyBorder="1" applyAlignment="1" applyProtection="1">
      <alignment horizontal="left" vertical="center"/>
    </xf>
    <xf numFmtId="0" fontId="1" fillId="0" borderId="34" xfId="2" applyNumberFormat="1" applyFont="1" applyFill="1" applyBorder="1" applyAlignment="1" applyProtection="1">
      <alignment horizontal="left" vertical="center"/>
    </xf>
    <xf numFmtId="0" fontId="1" fillId="0" borderId="35" xfId="2" applyNumberFormat="1" applyFont="1" applyFill="1" applyBorder="1" applyAlignment="1" applyProtection="1">
      <alignment horizontal="left" vertical="center"/>
    </xf>
    <xf numFmtId="14" fontId="9" fillId="0" borderId="33" xfId="5" applyNumberFormat="1" applyFont="1" applyBorder="1" applyAlignment="1">
      <alignment horizontal="center" vertical="center" wrapText="1"/>
    </xf>
    <xf numFmtId="14" fontId="9" fillId="0" borderId="33" xfId="6" applyNumberFormat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  <xf numFmtId="0" fontId="16" fillId="0" borderId="20" xfId="161" applyNumberFormat="1" applyFont="1" applyFill="1" applyBorder="1" applyAlignment="1" applyProtection="1">
      <alignment horizontal="left" vertical="center"/>
    </xf>
    <xf numFmtId="0" fontId="1" fillId="0" borderId="22" xfId="2" applyNumberFormat="1" applyFont="1" applyFill="1" applyBorder="1" applyAlignment="1" applyProtection="1">
      <alignment horizontal="left" vertical="center"/>
    </xf>
    <xf numFmtId="0" fontId="1" fillId="0" borderId="36" xfId="2" applyNumberFormat="1" applyFont="1" applyFill="1" applyBorder="1" applyAlignment="1" applyProtection="1">
      <alignment horizontal="left" vertical="center"/>
    </xf>
    <xf numFmtId="14" fontId="9" fillId="0" borderId="20" xfId="5" applyNumberFormat="1" applyFont="1" applyBorder="1" applyAlignment="1">
      <alignment horizontal="center" vertical="center" wrapText="1"/>
    </xf>
    <xf numFmtId="14" fontId="9" fillId="0" borderId="20" xfId="6" applyNumberFormat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16" fillId="0" borderId="24" xfId="161" applyNumberFormat="1" applyFont="1" applyFill="1" applyBorder="1" applyAlignment="1" applyProtection="1">
      <alignment horizontal="center" vertical="center"/>
    </xf>
    <xf numFmtId="0" fontId="1" fillId="0" borderId="26" xfId="2" applyNumberFormat="1" applyFont="1" applyFill="1" applyBorder="1" applyAlignment="1" applyProtection="1">
      <alignment horizontal="left" vertical="center"/>
    </xf>
    <xf numFmtId="0" fontId="1" fillId="0" borderId="37" xfId="2" applyNumberFormat="1" applyFont="1" applyFill="1" applyBorder="1" applyAlignment="1" applyProtection="1">
      <alignment horizontal="left" vertical="center"/>
    </xf>
    <xf numFmtId="14" fontId="9" fillId="0" borderId="24" xfId="5" applyNumberFormat="1" applyFont="1" applyBorder="1" applyAlignment="1">
      <alignment horizontal="center" vertical="center" wrapText="1"/>
    </xf>
    <xf numFmtId="14" fontId="9" fillId="0" borderId="24" xfId="6" applyNumberFormat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/>
    </xf>
    <xf numFmtId="0" fontId="6" fillId="0" borderId="30" xfId="108" applyFont="1" applyBorder="1" applyAlignment="1">
      <alignment horizontal="center" vertical="center"/>
    </xf>
    <xf numFmtId="0" fontId="6" fillId="0" borderId="14" xfId="108" applyFont="1" applyBorder="1" applyAlignment="1">
      <alignment horizontal="center" vertical="center"/>
    </xf>
    <xf numFmtId="0" fontId="6" fillId="0" borderId="14" xfId="108" applyFont="1" applyBorder="1" applyAlignment="1">
      <alignment horizontal="center" vertical="center"/>
    </xf>
    <xf numFmtId="0" fontId="6" fillId="0" borderId="30" xfId="108" applyFont="1" applyBorder="1" applyAlignment="1">
      <alignment horizontal="left" vertical="center"/>
    </xf>
    <xf numFmtId="0" fontId="6" fillId="0" borderId="31" xfId="108" applyFont="1" applyBorder="1" applyAlignment="1">
      <alignment horizontal="left" vertical="center"/>
    </xf>
    <xf numFmtId="0" fontId="1" fillId="0" borderId="33" xfId="108" applyFont="1" applyFill="1" applyBorder="1" applyAlignment="1">
      <alignment horizontal="center" vertical="center"/>
    </xf>
    <xf numFmtId="0" fontId="11" fillId="2" borderId="11" xfId="102" applyNumberFormat="1" applyFont="1" applyFill="1" applyBorder="1" applyAlignment="1">
      <alignment horizontal="left" vertical="center" wrapText="1"/>
    </xf>
    <xf numFmtId="0" fontId="1" fillId="0" borderId="34" xfId="116" applyFont="1" applyFill="1" applyBorder="1" applyAlignment="1">
      <alignment vertical="center"/>
    </xf>
    <xf numFmtId="0" fontId="59" fillId="0" borderId="33" xfId="116" applyFont="1" applyFill="1" applyBorder="1" applyAlignment="1">
      <alignment horizontal="center" vertical="center"/>
    </xf>
    <xf numFmtId="14" fontId="1" fillId="0" borderId="34" xfId="116" applyNumberFormat="1" applyFont="1" applyFill="1" applyBorder="1" applyAlignment="1">
      <alignment vertical="center"/>
    </xf>
    <xf numFmtId="0" fontId="1" fillId="0" borderId="34" xfId="116" applyFont="1" applyFill="1" applyBorder="1" applyAlignment="1">
      <alignment horizontal="center" vertical="center"/>
    </xf>
    <xf numFmtId="0" fontId="6" fillId="6" borderId="33" xfId="108" applyFont="1" applyFill="1" applyBorder="1" applyAlignment="1">
      <alignment horizontal="center" vertical="center" wrapText="1"/>
    </xf>
    <xf numFmtId="0" fontId="54" fillId="6" borderId="33" xfId="108" applyFont="1" applyFill="1" applyBorder="1" applyAlignment="1">
      <alignment horizontal="left" vertical="center" wrapText="1"/>
    </xf>
    <xf numFmtId="0" fontId="11" fillId="2" borderId="38" xfId="102" applyNumberFormat="1" applyFont="1" applyFill="1" applyBorder="1" applyAlignment="1">
      <alignment horizontal="left" vertical="center" wrapText="1"/>
    </xf>
    <xf numFmtId="0" fontId="11" fillId="2" borderId="21" xfId="102" applyNumberFormat="1" applyFont="1" applyFill="1" applyBorder="1" applyAlignment="1">
      <alignment horizontal="left" vertical="center" wrapText="1"/>
    </xf>
    <xf numFmtId="0" fontId="11" fillId="2" borderId="25" xfId="102" applyNumberFormat="1" applyFont="1" applyFill="1" applyBorder="1" applyAlignment="1">
      <alignment horizontal="left" vertical="center" wrapText="1"/>
    </xf>
    <xf numFmtId="0" fontId="6" fillId="0" borderId="28" xfId="108" applyFont="1" applyBorder="1" applyAlignment="1">
      <alignment horizontal="center" vertical="center"/>
    </xf>
    <xf numFmtId="0" fontId="6" fillId="0" borderId="28" xfId="108" applyFont="1" applyBorder="1" applyAlignment="1">
      <alignment horizontal="center" vertical="center" wrapText="1"/>
    </xf>
    <xf numFmtId="14" fontId="6" fillId="0" borderId="28" xfId="108" applyNumberFormat="1" applyFont="1" applyBorder="1" applyAlignment="1">
      <alignment horizontal="center" vertical="center" wrapText="1"/>
    </xf>
    <xf numFmtId="0" fontId="1" fillId="6" borderId="33" xfId="108" applyFont="1" applyFill="1" applyBorder="1" applyAlignment="1">
      <alignment horizontal="center" vertical="center"/>
    </xf>
    <xf numFmtId="0" fontId="11" fillId="2" borderId="33" xfId="102" applyNumberFormat="1" applyFont="1" applyFill="1" applyBorder="1" applyAlignment="1">
      <alignment horizontal="left" vertical="center" wrapText="1"/>
    </xf>
    <xf numFmtId="0" fontId="1" fillId="6" borderId="20" xfId="108" applyFont="1" applyFill="1" applyBorder="1" applyAlignment="1">
      <alignment horizontal="center" vertical="center"/>
    </xf>
    <xf numFmtId="0" fontId="11" fillId="2" borderId="20" xfId="102" applyNumberFormat="1" applyFont="1" applyFill="1" applyBorder="1" applyAlignment="1">
      <alignment horizontal="left" vertical="center" wrapText="1"/>
    </xf>
    <xf numFmtId="0" fontId="1" fillId="6" borderId="24" xfId="108" applyFont="1" applyFill="1" applyBorder="1" applyAlignment="1">
      <alignment horizontal="center" vertical="center"/>
    </xf>
    <xf numFmtId="0" fontId="11" fillId="2" borderId="24" xfId="102" applyNumberFormat="1" applyFont="1" applyFill="1" applyBorder="1" applyAlignment="1">
      <alignment horizontal="left" vertical="center" wrapText="1"/>
    </xf>
  </cellXfs>
  <cellStyles count="165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1" xfId="15"/>
    <cellStyle name="2" xfId="16"/>
    <cellStyle name="3" xfId="17"/>
    <cellStyle name="4" xfId="18"/>
    <cellStyle name="AeE­ [0]_INQUIRY ¿µ¾÷AßAø " xfId="19"/>
    <cellStyle name="AeE­_INQUIRY ¿µ¾÷AßAø 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alc Currency (0)" xfId="25"/>
    <cellStyle name="Calc Currency (0) 2" xfId="26"/>
    <cellStyle name="Calc Currency (0) 3" xfId="27"/>
    <cellStyle name="Calc Currency (0)_Anh van khong chuyen K17 HK1" xfId="28"/>
    <cellStyle name="Calc Percent (0)" xfId="29"/>
    <cellStyle name="Calc Percent (1)" xfId="30"/>
    <cellStyle name="Comma 2" xfId="31"/>
    <cellStyle name="comma zerodec" xfId="32"/>
    <cellStyle name="Comma0" xfId="33"/>
    <cellStyle name="Currency0" xfId="34"/>
    <cellStyle name="Currency1" xfId="35"/>
    <cellStyle name="Date" xfId="36"/>
    <cellStyle name="Dollar (zero dec)" xfId="37"/>
    <cellStyle name="Enter Currency (0)" xfId="38"/>
    <cellStyle name="Enter Currency (0) 2" xfId="39"/>
    <cellStyle name="Enter Currency (0) 3" xfId="40"/>
    <cellStyle name="Enter Currency (0)_Anh van khong chuyen K17 HK1" xfId="41"/>
    <cellStyle name="Fixed" xfId="42"/>
    <cellStyle name="Grey" xfId="43"/>
    <cellStyle name="Grey 2" xfId="44"/>
    <cellStyle name="Header1" xfId="45"/>
    <cellStyle name="Header2" xfId="46"/>
    <cellStyle name="Heading 1 2" xfId="47"/>
    <cellStyle name="Heading 2 2" xfId="48"/>
    <cellStyle name="HEADING1" xfId="49"/>
    <cellStyle name="HEADING1 2" xfId="50"/>
    <cellStyle name="HEADING1 3" xfId="51"/>
    <cellStyle name="HEADING1_Anh van khong chuyen K17 HK1" xfId="52"/>
    <cellStyle name="HEADING2" xfId="53"/>
    <cellStyle name="HEADING2 2" xfId="54"/>
    <cellStyle name="HEADING2 3" xfId="55"/>
    <cellStyle name="HEADING2_Anh van khong chuyen K17 HK1" xfId="56"/>
    <cellStyle name="Input [yellow]" xfId="57"/>
    <cellStyle name="Input [yellow] 2" xfId="58"/>
    <cellStyle name="Input 2" xfId="59"/>
    <cellStyle name="Link Currency (0)" xfId="60"/>
    <cellStyle name="Link Currency (0) 2" xfId="61"/>
    <cellStyle name="Link Currency (0) 3" xfId="62"/>
    <cellStyle name="Link Currency (0)_Anh van khong chuyen K17 HK1" xfId="63"/>
    <cellStyle name="Milliers [0]_AR1194" xfId="64"/>
    <cellStyle name="Milliers_AR1194" xfId="65"/>
    <cellStyle name="Monétaire [0]_AR1194" xfId="66"/>
    <cellStyle name="Monétaire_AR1194" xfId="67"/>
    <cellStyle name="n" xfId="68"/>
    <cellStyle name="New Times Roman" xfId="69"/>
    <cellStyle name="New Times Roman 2" xfId="70"/>
    <cellStyle name="New Times Roman 3" xfId="71"/>
    <cellStyle name="no dec" xfId="72"/>
    <cellStyle name="Normal" xfId="0" builtinId="0"/>
    <cellStyle name="Normal - Style1" xfId="73"/>
    <cellStyle name="Normal 10" xfId="74"/>
    <cellStyle name="Normal 10 2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8 2" xfId="85"/>
    <cellStyle name="Normal 19" xfId="86"/>
    <cellStyle name="Normal 2" xfId="87"/>
    <cellStyle name="Normal 2 10" xfId="88"/>
    <cellStyle name="Normal 2 11" xfId="89"/>
    <cellStyle name="Normal 2 11 2" xfId="90"/>
    <cellStyle name="Normal 2 2" xfId="91"/>
    <cellStyle name="Normal 2 2 2" xfId="2"/>
    <cellStyle name="Normal 2 2 2 2" xfId="92"/>
    <cellStyle name="Normal 2 2 2 2 2" xfId="93"/>
    <cellStyle name="Normal 2 2 3" xfId="6"/>
    <cellStyle name="Normal 2 2 4" xfId="94"/>
    <cellStyle name="Normal 2 2 5" xfId="95"/>
    <cellStyle name="Normal 2 2_Danh sach sv nhap hoc den ngay 13 thang 9" xfId="96"/>
    <cellStyle name="Normal 2 3" xfId="97"/>
    <cellStyle name="Normal 2 4" xfId="98"/>
    <cellStyle name="Normal 2 5" xfId="99"/>
    <cellStyle name="Normal 2 6" xfId="100"/>
    <cellStyle name="Normal 2_12NH" xfId="101"/>
    <cellStyle name="Normal 20" xfId="102"/>
    <cellStyle name="Normal 20 2" xfId="156"/>
    <cellStyle name="Normal 21" xfId="4"/>
    <cellStyle name="Normal 22" xfId="103"/>
    <cellStyle name="Normal 23" xfId="157"/>
    <cellStyle name="Normal 24" xfId="155"/>
    <cellStyle name="Normal 24 2" xfId="158"/>
    <cellStyle name="Normal 25" xfId="159"/>
    <cellStyle name="Normal 26" xfId="160"/>
    <cellStyle name="Normal 27" xfId="161"/>
    <cellStyle name="Normal 28" xfId="162"/>
    <cellStyle name="Normal 29" xfId="163"/>
    <cellStyle name="Normal 3" xfId="104"/>
    <cellStyle name="Normal 3 2" xfId="105"/>
    <cellStyle name="Normal 3 3" xfId="106"/>
    <cellStyle name="Normal 3 4" xfId="154"/>
    <cellStyle name="Normal 30" xfId="164"/>
    <cellStyle name="Normal 4" xfId="107"/>
    <cellStyle name="Normal 4 2" xfId="108"/>
    <cellStyle name="Normal 4 2 2" xfId="109"/>
    <cellStyle name="Normal 5" xfId="110"/>
    <cellStyle name="Normal 5 3 3" xfId="111"/>
    <cellStyle name="Normal 6" xfId="112"/>
    <cellStyle name="Normal 7" xfId="113"/>
    <cellStyle name="Normal 8" xfId="114"/>
    <cellStyle name="Normal 9" xfId="115"/>
    <cellStyle name="Normal_HS2004" xfId="3"/>
    <cellStyle name="Normal_KHOA11-QTKD&amp;DL 2" xfId="5"/>
    <cellStyle name="Normal_mau TN" xfId="1"/>
    <cellStyle name="Normal_Sheet1" xfId="116"/>
    <cellStyle name="Percent [2]" xfId="117"/>
    <cellStyle name="Percent 2" xfId="118"/>
    <cellStyle name="Percent 3" xfId="119"/>
    <cellStyle name="Percent 4" xfId="120"/>
    <cellStyle name="PERCENTAGE" xfId="121"/>
    <cellStyle name="PrePop Currency (0)" xfId="122"/>
    <cellStyle name="PrePop Currency (0) 2" xfId="123"/>
    <cellStyle name="PrePop Currency (0) 3" xfId="124"/>
    <cellStyle name="PrePop Currency (0)_Anh van khong chuyen K17 HK1" xfId="125"/>
    <cellStyle name="songuyen" xfId="126"/>
    <cellStyle name="Text Indent A" xfId="127"/>
    <cellStyle name="Text Indent B" xfId="128"/>
    <cellStyle name="Text Indent B 2" xfId="129"/>
    <cellStyle name="Text Indent B 3" xfId="130"/>
    <cellStyle name="Text Indent B_Anh van khong chuyen K17 HK1" xfId="131"/>
    <cellStyle name="Total 2" xfId="132"/>
    <cellStyle name=" [0.00]_ Att. 1- Cover" xfId="133"/>
    <cellStyle name="_ Att. 1- Cover" xfId="134"/>
    <cellStyle name="?_ Att. 1- Cover" xfId="135"/>
    <cellStyle name="똿뗦먛귟 [0.00]_PRODUCT DETAIL Q1" xfId="136"/>
    <cellStyle name="똿뗦먛귟_PRODUCT DETAIL Q1" xfId="137"/>
    <cellStyle name="믅됞 [0.00]_PRODUCT DETAIL Q1" xfId="138"/>
    <cellStyle name="믅됞_PRODUCT DETAIL Q1" xfId="139"/>
    <cellStyle name="백분율_95" xfId="140"/>
    <cellStyle name="뷭?_BOOKSHIP" xfId="141"/>
    <cellStyle name="콤마 [0]_1202" xfId="142"/>
    <cellStyle name="콤마_1202" xfId="143"/>
    <cellStyle name="통화 [0]_1202" xfId="144"/>
    <cellStyle name="통화_1202" xfId="145"/>
    <cellStyle name="표준_(정보부문)월별인원계획" xfId="146"/>
    <cellStyle name="一般_00Q3902REV.1" xfId="147"/>
    <cellStyle name="千分位[0]_00Q3902REV.1" xfId="148"/>
    <cellStyle name="千分位_00Q3902REV.1" xfId="149"/>
    <cellStyle name="標準_機器ﾘｽト (2)" xfId="150"/>
    <cellStyle name="貨幣 [0]_00Q3902REV.1" xfId="151"/>
    <cellStyle name="貨幣[0]_BRE" xfId="152"/>
    <cellStyle name="貨幣_00Q3902REV.1" xfId="153"/>
  </cellStyles>
  <dxfs count="25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OA%20&#272;TQT/K20/TN%20K20CMU-TM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OA%20&#272;TQT/K21/TN%20K21CMU-TC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OA%20&#272;TQT/K19/TN%20K19CSUXD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OA%20&#272;TQT/K19/TN%20K19CSUKT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N2_CSU_T12.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KHOA%20&#272;TQT/K20/TN%20K20PSU-QT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N2_PSU-T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4 06-2018 BS"/>
      <sheetName val="TN4 4 06-2018"/>
      <sheetName val="TN3_BS"/>
      <sheetName val="TN3"/>
      <sheetName val="TN2 T12-2018"/>
      <sheetName val="TN2 T8-2018"/>
      <sheetName val="TN2 T6-2018"/>
      <sheetName val="TN1(THANG4)"/>
      <sheetName val="tn1 K20CMU-TMT"/>
      <sheetName val="K20CMU-TMT T12-2018"/>
      <sheetName val="K20CMU-TMT 8-2018"/>
      <sheetName val="K20CMU-TMT BS."/>
      <sheetName val="K20CMU-TMT CNTN"/>
      <sheetName val="K20CMU-TMT 6-2018(DỰ THI)"/>
      <sheetName val="K20CMU-TMT 6-2018(xét TG)"/>
      <sheetName val="K20CMU-TMT 6-2018."/>
      <sheetName val="K20CMU-TMT 6-2018"/>
      <sheetName val="DATA"/>
      <sheetName val="COD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B10">
            <v>2020113571</v>
          </cell>
          <cell r="C10" t="str">
            <v>Trần</v>
          </cell>
          <cell r="D10" t="str">
            <v>Thị Ngọc</v>
          </cell>
          <cell r="E10" t="str">
            <v>Dung</v>
          </cell>
          <cell r="F10">
            <v>35325</v>
          </cell>
          <cell r="G10" t="str">
            <v>Nữ</v>
          </cell>
          <cell r="H10" t="str">
            <v>Đà Nẵng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  <cell r="BE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e">
            <v>#N/A</v>
          </cell>
          <cell r="BN10" t="e">
            <v>#N/A</v>
          </cell>
          <cell r="BO10" t="e">
            <v>#N/A</v>
          </cell>
          <cell r="BP10" t="e">
            <v>#N/A</v>
          </cell>
          <cell r="BQ10" t="e">
            <v>#N/A</v>
          </cell>
          <cell r="BR10" t="e">
            <v>#N/A</v>
          </cell>
          <cell r="BS10" t="e">
            <v>#N/A</v>
          </cell>
          <cell r="BT10" t="e">
            <v>#N/A</v>
          </cell>
          <cell r="BU10" t="e">
            <v>#N/A</v>
          </cell>
          <cell r="BV10" t="e">
            <v>#N/A</v>
          </cell>
          <cell r="BW10" t="e">
            <v>#N/A</v>
          </cell>
          <cell r="BX10" t="e">
            <v>#N/A</v>
          </cell>
          <cell r="BY10" t="e">
            <v>#N/A</v>
          </cell>
          <cell r="BZ10" t="e">
            <v>#N/A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  <cell r="CF10" t="e">
            <v>#N/A</v>
          </cell>
          <cell r="CG10" t="e">
            <v>#N/A</v>
          </cell>
          <cell r="CH10">
            <v>0</v>
          </cell>
          <cell r="CI10">
            <v>0</v>
          </cell>
          <cell r="CJ10">
            <v>0</v>
          </cell>
          <cell r="CK10">
            <v>-17</v>
          </cell>
          <cell r="CL10">
            <v>0</v>
          </cell>
          <cell r="CM10">
            <v>0</v>
          </cell>
          <cell r="CN10">
            <v>-17</v>
          </cell>
          <cell r="CO10" t="e">
            <v>#N/A</v>
          </cell>
          <cell r="CP10">
            <v>-17</v>
          </cell>
          <cell r="CQ10">
            <v>139</v>
          </cell>
          <cell r="CR10" t="e">
            <v>#N/A</v>
          </cell>
          <cell r="CS10" t="e">
            <v>#N/A</v>
          </cell>
          <cell r="CT10">
            <v>-0.1223021582733813</v>
          </cell>
          <cell r="CU10" t="e">
            <v>#N/A</v>
          </cell>
        </row>
        <row r="11">
          <cell r="B11">
            <v>2021113358</v>
          </cell>
          <cell r="C11" t="str">
            <v>Phạm</v>
          </cell>
          <cell r="D11" t="str">
            <v>Ngọc</v>
          </cell>
          <cell r="E11" t="str">
            <v>Đại</v>
          </cell>
          <cell r="F11">
            <v>35144</v>
          </cell>
          <cell r="G11" t="str">
            <v>Nam</v>
          </cell>
          <cell r="H11" t="str">
            <v>Đà Nẵng</v>
          </cell>
          <cell r="I11">
            <v>8.1999999999999993</v>
          </cell>
          <cell r="J11">
            <v>5.7</v>
          </cell>
          <cell r="K11">
            <v>7.5</v>
          </cell>
          <cell r="L11">
            <v>9.1</v>
          </cell>
          <cell r="M11">
            <v>8.4</v>
          </cell>
          <cell r="N11">
            <v>5</v>
          </cell>
          <cell r="O11">
            <v>6.6</v>
          </cell>
          <cell r="P11">
            <v>7.63</v>
          </cell>
          <cell r="Q11">
            <v>8.1300000000000008</v>
          </cell>
          <cell r="R11">
            <v>6.7</v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7.9</v>
          </cell>
          <cell r="X11">
            <v>5.7</v>
          </cell>
          <cell r="Y11" t="str">
            <v/>
          </cell>
          <cell r="Z11">
            <v>8.3000000000000007</v>
          </cell>
          <cell r="AA11">
            <v>8.4</v>
          </cell>
          <cell r="AB11">
            <v>8.6</v>
          </cell>
          <cell r="AC11">
            <v>5.6</v>
          </cell>
          <cell r="AD11">
            <v>6.1</v>
          </cell>
          <cell r="AE11">
            <v>4.3</v>
          </cell>
          <cell r="AF11">
            <v>8.6</v>
          </cell>
          <cell r="AG11">
            <v>5.9</v>
          </cell>
          <cell r="AH11">
            <v>7.4</v>
          </cell>
          <cell r="AI11">
            <v>5.9</v>
          </cell>
          <cell r="AJ11">
            <v>4.8</v>
          </cell>
          <cell r="AK11">
            <v>6.1</v>
          </cell>
          <cell r="AL11">
            <v>7.4</v>
          </cell>
          <cell r="AM11">
            <v>6.5</v>
          </cell>
          <cell r="AN11">
            <v>5.3</v>
          </cell>
          <cell r="AO11">
            <v>7.1</v>
          </cell>
          <cell r="AP11">
            <v>5</v>
          </cell>
          <cell r="AQ11">
            <v>5.4</v>
          </cell>
          <cell r="AR11">
            <v>4.4000000000000004</v>
          </cell>
          <cell r="AS11">
            <v>6.7</v>
          </cell>
          <cell r="AT11">
            <v>6.4</v>
          </cell>
          <cell r="AU11">
            <v>7.4</v>
          </cell>
          <cell r="AV11">
            <v>5.0999999999999996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>
            <v>7.3</v>
          </cell>
          <cell r="BB11">
            <v>5.6</v>
          </cell>
          <cell r="BC11">
            <v>6.7</v>
          </cell>
          <cell r="BD11">
            <v>8.1</v>
          </cell>
          <cell r="BE11">
            <v>5.5</v>
          </cell>
          <cell r="BF11">
            <v>6.6</v>
          </cell>
          <cell r="BG11">
            <v>6.6</v>
          </cell>
          <cell r="BH11">
            <v>6.3</v>
          </cell>
          <cell r="BI11">
            <v>6.6</v>
          </cell>
          <cell r="BJ11">
            <v>7.5</v>
          </cell>
          <cell r="BK11">
            <v>6.9</v>
          </cell>
          <cell r="BL11">
            <v>5.9</v>
          </cell>
          <cell r="BM11">
            <v>4</v>
          </cell>
          <cell r="BN11">
            <v>8.6</v>
          </cell>
          <cell r="BO11">
            <v>7.5</v>
          </cell>
          <cell r="BP11">
            <v>9</v>
          </cell>
          <cell r="BQ11">
            <v>6.8</v>
          </cell>
          <cell r="BR11">
            <v>9.9</v>
          </cell>
          <cell r="BS11">
            <v>5.53</v>
          </cell>
          <cell r="BT11">
            <v>8.3000000000000007</v>
          </cell>
          <cell r="BU11">
            <v>7.1</v>
          </cell>
          <cell r="BV11">
            <v>7.5</v>
          </cell>
          <cell r="BW11">
            <v>6.5</v>
          </cell>
          <cell r="BX11">
            <v>6.9</v>
          </cell>
          <cell r="BY11">
            <v>5.9</v>
          </cell>
          <cell r="BZ11">
            <v>5.5</v>
          </cell>
          <cell r="CA11">
            <v>7.4</v>
          </cell>
          <cell r="CB11" t="str">
            <v/>
          </cell>
          <cell r="CC11">
            <v>8.4</v>
          </cell>
          <cell r="CD11">
            <v>6.9</v>
          </cell>
          <cell r="CE11">
            <v>7</v>
          </cell>
          <cell r="CF11">
            <v>7</v>
          </cell>
          <cell r="CG11">
            <v>7.5</v>
          </cell>
          <cell r="CH11">
            <v>0</v>
          </cell>
          <cell r="CI11">
            <v>139</v>
          </cell>
          <cell r="CJ11">
            <v>139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139</v>
          </cell>
          <cell r="CQ11">
            <v>139</v>
          </cell>
          <cell r="CR11">
            <v>6.84</v>
          </cell>
          <cell r="CS11">
            <v>2.75</v>
          </cell>
          <cell r="CT11">
            <v>0</v>
          </cell>
          <cell r="CU11" t="str">
            <v>ĐỦ ĐK</v>
          </cell>
        </row>
        <row r="12">
          <cell r="B12">
            <v>2021117718</v>
          </cell>
          <cell r="C12" t="str">
            <v>Đậu</v>
          </cell>
          <cell r="D12" t="str">
            <v>Văn</v>
          </cell>
          <cell r="E12" t="str">
            <v>Hiếu</v>
          </cell>
          <cell r="F12">
            <v>35299</v>
          </cell>
          <cell r="G12" t="str">
            <v>Nam</v>
          </cell>
          <cell r="H12" t="str">
            <v>Nghệ An</v>
          </cell>
          <cell r="I12">
            <v>9.4</v>
          </cell>
          <cell r="J12">
            <v>6.1</v>
          </cell>
          <cell r="K12">
            <v>7.8</v>
          </cell>
          <cell r="L12">
            <v>7.4</v>
          </cell>
          <cell r="M12">
            <v>8.6999999999999993</v>
          </cell>
          <cell r="N12">
            <v>5.6</v>
          </cell>
          <cell r="O12">
            <v>6.7</v>
          </cell>
          <cell r="P12">
            <v>8.1300000000000008</v>
          </cell>
          <cell r="Q12">
            <v>7.4</v>
          </cell>
          <cell r="R12">
            <v>8.8000000000000007</v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7.5</v>
          </cell>
          <cell r="X12">
            <v>5.9</v>
          </cell>
          <cell r="Y12" t="str">
            <v/>
          </cell>
          <cell r="Z12">
            <v>8.5</v>
          </cell>
          <cell r="AA12">
            <v>8.6999999999999993</v>
          </cell>
          <cell r="AB12">
            <v>9.1999999999999993</v>
          </cell>
          <cell r="AC12">
            <v>6.7</v>
          </cell>
          <cell r="AD12">
            <v>8.1999999999999993</v>
          </cell>
          <cell r="AE12">
            <v>7.7</v>
          </cell>
          <cell r="AF12">
            <v>7.9</v>
          </cell>
          <cell r="AG12">
            <v>6.4</v>
          </cell>
          <cell r="AH12">
            <v>5.6</v>
          </cell>
          <cell r="AI12">
            <v>7.6</v>
          </cell>
          <cell r="AJ12">
            <v>6</v>
          </cell>
          <cell r="AK12">
            <v>4.7</v>
          </cell>
          <cell r="AL12">
            <v>5.8</v>
          </cell>
          <cell r="AM12">
            <v>6.5</v>
          </cell>
          <cell r="AN12">
            <v>5.5</v>
          </cell>
          <cell r="AO12">
            <v>5.7</v>
          </cell>
          <cell r="AP12">
            <v>5</v>
          </cell>
          <cell r="AQ12">
            <v>6.6</v>
          </cell>
          <cell r="AR12">
            <v>4.9000000000000004</v>
          </cell>
          <cell r="AS12">
            <v>5.7</v>
          </cell>
          <cell r="AT12">
            <v>5.3</v>
          </cell>
          <cell r="AU12">
            <v>6.7</v>
          </cell>
          <cell r="AV12">
            <v>6.3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>
            <v>6.4</v>
          </cell>
          <cell r="BB12">
            <v>4.5999999999999996</v>
          </cell>
          <cell r="BC12">
            <v>4.4000000000000004</v>
          </cell>
          <cell r="BD12">
            <v>9.4</v>
          </cell>
          <cell r="BE12">
            <v>5.7</v>
          </cell>
          <cell r="BF12">
            <v>4.5999999999999996</v>
          </cell>
          <cell r="BG12">
            <v>7.6</v>
          </cell>
          <cell r="BH12">
            <v>6.6</v>
          </cell>
          <cell r="BI12">
            <v>5.9</v>
          </cell>
          <cell r="BJ12">
            <v>8.4</v>
          </cell>
          <cell r="BK12">
            <v>7.9</v>
          </cell>
          <cell r="BL12">
            <v>7.2</v>
          </cell>
          <cell r="BM12">
            <v>6</v>
          </cell>
          <cell r="BN12">
            <v>8</v>
          </cell>
          <cell r="BO12">
            <v>7.1</v>
          </cell>
          <cell r="BP12">
            <v>8.4</v>
          </cell>
          <cell r="BQ12">
            <v>6</v>
          </cell>
          <cell r="BR12">
            <v>9.9</v>
          </cell>
          <cell r="BS12">
            <v>5.9</v>
          </cell>
          <cell r="BT12">
            <v>7.8</v>
          </cell>
          <cell r="BU12">
            <v>6.5</v>
          </cell>
          <cell r="BV12">
            <v>7.2</v>
          </cell>
          <cell r="BW12">
            <v>5.5</v>
          </cell>
          <cell r="BX12">
            <v>7.8</v>
          </cell>
          <cell r="BY12">
            <v>5.9</v>
          </cell>
          <cell r="BZ12">
            <v>7.4</v>
          </cell>
          <cell r="CA12">
            <v>7.2</v>
          </cell>
          <cell r="CB12" t="str">
            <v/>
          </cell>
          <cell r="CC12">
            <v>9.5</v>
          </cell>
          <cell r="CD12">
            <v>7.3</v>
          </cell>
          <cell r="CE12">
            <v>7.5</v>
          </cell>
          <cell r="CF12">
            <v>7.1</v>
          </cell>
          <cell r="CG12">
            <v>7.3</v>
          </cell>
          <cell r="CH12">
            <v>0</v>
          </cell>
          <cell r="CI12">
            <v>139</v>
          </cell>
          <cell r="CJ12">
            <v>139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139</v>
          </cell>
          <cell r="CQ12">
            <v>139</v>
          </cell>
          <cell r="CR12">
            <v>6.99</v>
          </cell>
          <cell r="CS12">
            <v>2.83</v>
          </cell>
          <cell r="CT12">
            <v>0</v>
          </cell>
          <cell r="CU12" t="str">
            <v>ĐỦ ĐK</v>
          </cell>
        </row>
        <row r="13">
          <cell r="B13">
            <v>2021118307</v>
          </cell>
          <cell r="C13" t="str">
            <v>Nguyễn</v>
          </cell>
          <cell r="D13" t="str">
            <v>Mạnh</v>
          </cell>
          <cell r="E13" t="str">
            <v>Hùng</v>
          </cell>
          <cell r="F13">
            <v>34985</v>
          </cell>
          <cell r="G13" t="str">
            <v>Nam</v>
          </cell>
          <cell r="H13" t="str">
            <v>Đà Nẵng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e">
            <v>#N/A</v>
          </cell>
          <cell r="BD13" t="e">
            <v>#N/A</v>
          </cell>
          <cell r="BE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  <cell r="BI13" t="e">
            <v>#N/A</v>
          </cell>
          <cell r="BJ13" t="e">
            <v>#N/A</v>
          </cell>
          <cell r="BK13" t="e">
            <v>#N/A</v>
          </cell>
          <cell r="BL13" t="e">
            <v>#N/A</v>
          </cell>
          <cell r="BM13" t="e">
            <v>#N/A</v>
          </cell>
          <cell r="BN13" t="e">
            <v>#N/A</v>
          </cell>
          <cell r="BO13" t="e">
            <v>#N/A</v>
          </cell>
          <cell r="BP13" t="e">
            <v>#N/A</v>
          </cell>
          <cell r="BQ13" t="e">
            <v>#N/A</v>
          </cell>
          <cell r="BR13" t="e">
            <v>#N/A</v>
          </cell>
          <cell r="BS13" t="e">
            <v>#N/A</v>
          </cell>
          <cell r="BT13" t="e">
            <v>#N/A</v>
          </cell>
          <cell r="BU13" t="e">
            <v>#N/A</v>
          </cell>
          <cell r="BV13" t="e">
            <v>#N/A</v>
          </cell>
          <cell r="BW13" t="e">
            <v>#N/A</v>
          </cell>
          <cell r="BX13" t="e">
            <v>#N/A</v>
          </cell>
          <cell r="BY13" t="e">
            <v>#N/A</v>
          </cell>
          <cell r="BZ13" t="e">
            <v>#N/A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  <cell r="CF13" t="e">
            <v>#N/A</v>
          </cell>
          <cell r="CG13" t="e">
            <v>#N/A</v>
          </cell>
          <cell r="CH13">
            <v>0</v>
          </cell>
          <cell r="CI13">
            <v>0</v>
          </cell>
          <cell r="CJ13">
            <v>0</v>
          </cell>
          <cell r="CK13">
            <v>-17</v>
          </cell>
          <cell r="CL13">
            <v>0</v>
          </cell>
          <cell r="CM13">
            <v>0</v>
          </cell>
          <cell r="CN13">
            <v>-17</v>
          </cell>
          <cell r="CO13" t="e">
            <v>#N/A</v>
          </cell>
          <cell r="CP13">
            <v>-17</v>
          </cell>
          <cell r="CQ13">
            <v>139</v>
          </cell>
          <cell r="CR13" t="e">
            <v>#N/A</v>
          </cell>
          <cell r="CS13" t="e">
            <v>#N/A</v>
          </cell>
          <cell r="CT13">
            <v>-0.1223021582733813</v>
          </cell>
          <cell r="CU13" t="e">
            <v>#N/A</v>
          </cell>
        </row>
        <row r="14">
          <cell r="B14">
            <v>2021114434</v>
          </cell>
          <cell r="C14" t="str">
            <v>Nguyễn</v>
          </cell>
          <cell r="D14" t="str">
            <v>Đắc</v>
          </cell>
          <cell r="E14" t="str">
            <v>Long</v>
          </cell>
          <cell r="F14">
            <v>35182</v>
          </cell>
          <cell r="G14" t="str">
            <v>Nam</v>
          </cell>
          <cell r="H14" t="str">
            <v>Quảng Nam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e">
            <v>#N/A</v>
          </cell>
          <cell r="BD14" t="e">
            <v>#N/A</v>
          </cell>
          <cell r="BE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  <cell r="BI14" t="e">
            <v>#N/A</v>
          </cell>
          <cell r="BJ14" t="e">
            <v>#N/A</v>
          </cell>
          <cell r="BK14" t="e">
            <v>#N/A</v>
          </cell>
          <cell r="BL14" t="e">
            <v>#N/A</v>
          </cell>
          <cell r="BM14" t="e">
            <v>#N/A</v>
          </cell>
          <cell r="BN14" t="e">
            <v>#N/A</v>
          </cell>
          <cell r="BO14" t="e">
            <v>#N/A</v>
          </cell>
          <cell r="BP14" t="e">
            <v>#N/A</v>
          </cell>
          <cell r="BQ14" t="e">
            <v>#N/A</v>
          </cell>
          <cell r="BR14" t="e">
            <v>#N/A</v>
          </cell>
          <cell r="BS14" t="e">
            <v>#N/A</v>
          </cell>
          <cell r="BT14" t="e">
            <v>#N/A</v>
          </cell>
          <cell r="BU14" t="e">
            <v>#N/A</v>
          </cell>
          <cell r="BV14" t="e">
            <v>#N/A</v>
          </cell>
          <cell r="BW14" t="e">
            <v>#N/A</v>
          </cell>
          <cell r="BX14" t="e">
            <v>#N/A</v>
          </cell>
          <cell r="BY14" t="e">
            <v>#N/A</v>
          </cell>
          <cell r="BZ14" t="e">
            <v>#N/A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  <cell r="CF14" t="e">
            <v>#N/A</v>
          </cell>
          <cell r="CG14" t="e">
            <v>#N/A</v>
          </cell>
          <cell r="CH14">
            <v>0</v>
          </cell>
          <cell r="CI14">
            <v>0</v>
          </cell>
          <cell r="CJ14">
            <v>0</v>
          </cell>
          <cell r="CK14">
            <v>-17</v>
          </cell>
          <cell r="CL14">
            <v>0</v>
          </cell>
          <cell r="CM14">
            <v>0</v>
          </cell>
          <cell r="CN14">
            <v>-17</v>
          </cell>
          <cell r="CO14" t="e">
            <v>#N/A</v>
          </cell>
          <cell r="CP14">
            <v>-17</v>
          </cell>
          <cell r="CQ14">
            <v>139</v>
          </cell>
          <cell r="CR14" t="e">
            <v>#N/A</v>
          </cell>
          <cell r="CS14" t="e">
            <v>#N/A</v>
          </cell>
          <cell r="CT14">
            <v>-0.1223021582733813</v>
          </cell>
          <cell r="CU14" t="e">
            <v>#N/A</v>
          </cell>
        </row>
        <row r="15">
          <cell r="B15">
            <v>2021125932</v>
          </cell>
          <cell r="C15" t="str">
            <v>Nguyễn</v>
          </cell>
          <cell r="D15" t="str">
            <v>Thành</v>
          </cell>
          <cell r="E15" t="str">
            <v>Long</v>
          </cell>
          <cell r="F15">
            <v>34434</v>
          </cell>
          <cell r="G15" t="str">
            <v>Nam</v>
          </cell>
          <cell r="H15" t="str">
            <v>Hải Hưng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e">
            <v>#N/A</v>
          </cell>
          <cell r="BD15" t="e">
            <v>#N/A</v>
          </cell>
          <cell r="BE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  <cell r="BI15" t="e">
            <v>#N/A</v>
          </cell>
          <cell r="BJ15" t="e">
            <v>#N/A</v>
          </cell>
          <cell r="BK15" t="e">
            <v>#N/A</v>
          </cell>
          <cell r="BL15" t="e">
            <v>#N/A</v>
          </cell>
          <cell r="BM15" t="e">
            <v>#N/A</v>
          </cell>
          <cell r="BN15" t="e">
            <v>#N/A</v>
          </cell>
          <cell r="BO15" t="e">
            <v>#N/A</v>
          </cell>
          <cell r="BP15" t="e">
            <v>#N/A</v>
          </cell>
          <cell r="BQ15" t="e">
            <v>#N/A</v>
          </cell>
          <cell r="BR15" t="e">
            <v>#N/A</v>
          </cell>
          <cell r="BS15" t="e">
            <v>#N/A</v>
          </cell>
          <cell r="BT15" t="e">
            <v>#N/A</v>
          </cell>
          <cell r="BU15" t="e">
            <v>#N/A</v>
          </cell>
          <cell r="BV15" t="e">
            <v>#N/A</v>
          </cell>
          <cell r="BW15" t="e">
            <v>#N/A</v>
          </cell>
          <cell r="BX15" t="e">
            <v>#N/A</v>
          </cell>
          <cell r="BY15" t="e">
            <v>#N/A</v>
          </cell>
          <cell r="BZ15" t="e">
            <v>#N/A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  <cell r="CF15" t="e">
            <v>#N/A</v>
          </cell>
          <cell r="CG15" t="e">
            <v>#N/A</v>
          </cell>
          <cell r="CH15">
            <v>0</v>
          </cell>
          <cell r="CI15">
            <v>0</v>
          </cell>
          <cell r="CJ15">
            <v>0</v>
          </cell>
          <cell r="CK15">
            <v>-17</v>
          </cell>
          <cell r="CL15">
            <v>0</v>
          </cell>
          <cell r="CM15">
            <v>0</v>
          </cell>
          <cell r="CN15">
            <v>-17</v>
          </cell>
          <cell r="CO15" t="e">
            <v>#N/A</v>
          </cell>
          <cell r="CP15">
            <v>-17</v>
          </cell>
          <cell r="CQ15">
            <v>139</v>
          </cell>
          <cell r="CR15" t="e">
            <v>#N/A</v>
          </cell>
          <cell r="CS15" t="e">
            <v>#N/A</v>
          </cell>
          <cell r="CT15">
            <v>-0.1223021582733813</v>
          </cell>
          <cell r="CU15" t="e">
            <v>#N/A</v>
          </cell>
        </row>
        <row r="16">
          <cell r="B16">
            <v>2020112937</v>
          </cell>
          <cell r="C16" t="str">
            <v>Nguyễn</v>
          </cell>
          <cell r="D16" t="str">
            <v>Anh</v>
          </cell>
          <cell r="E16" t="str">
            <v>Tây</v>
          </cell>
          <cell r="F16">
            <v>35159</v>
          </cell>
          <cell r="G16" t="str">
            <v>Nam</v>
          </cell>
          <cell r="H16" t="str">
            <v>Quảng Nam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e">
            <v>#N/A</v>
          </cell>
          <cell r="BD16" t="e">
            <v>#N/A</v>
          </cell>
          <cell r="BE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  <cell r="BI16" t="e">
            <v>#N/A</v>
          </cell>
          <cell r="BJ16" t="e">
            <v>#N/A</v>
          </cell>
          <cell r="BK16" t="e">
            <v>#N/A</v>
          </cell>
          <cell r="BL16" t="e">
            <v>#N/A</v>
          </cell>
          <cell r="BM16" t="e">
            <v>#N/A</v>
          </cell>
          <cell r="BN16" t="e">
            <v>#N/A</v>
          </cell>
          <cell r="BO16" t="e">
            <v>#N/A</v>
          </cell>
          <cell r="BP16" t="e">
            <v>#N/A</v>
          </cell>
          <cell r="BQ16" t="e">
            <v>#N/A</v>
          </cell>
          <cell r="BR16" t="e">
            <v>#N/A</v>
          </cell>
          <cell r="BS16" t="e">
            <v>#N/A</v>
          </cell>
          <cell r="BT16" t="e">
            <v>#N/A</v>
          </cell>
          <cell r="BU16" t="e">
            <v>#N/A</v>
          </cell>
          <cell r="BV16" t="e">
            <v>#N/A</v>
          </cell>
          <cell r="BW16" t="e">
            <v>#N/A</v>
          </cell>
          <cell r="BX16" t="e">
            <v>#N/A</v>
          </cell>
          <cell r="BY16" t="e">
            <v>#N/A</v>
          </cell>
          <cell r="BZ16" t="e">
            <v>#N/A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  <cell r="CF16" t="e">
            <v>#N/A</v>
          </cell>
          <cell r="CG16" t="e">
            <v>#N/A</v>
          </cell>
          <cell r="CH16">
            <v>0</v>
          </cell>
          <cell r="CI16">
            <v>0</v>
          </cell>
          <cell r="CJ16">
            <v>0</v>
          </cell>
          <cell r="CK16">
            <v>-17</v>
          </cell>
          <cell r="CL16">
            <v>0</v>
          </cell>
          <cell r="CM16">
            <v>0</v>
          </cell>
          <cell r="CN16">
            <v>-17</v>
          </cell>
          <cell r="CO16" t="e">
            <v>#N/A</v>
          </cell>
          <cell r="CP16">
            <v>-17</v>
          </cell>
          <cell r="CQ16">
            <v>139</v>
          </cell>
          <cell r="CR16" t="e">
            <v>#N/A</v>
          </cell>
          <cell r="CS16" t="e">
            <v>#N/A</v>
          </cell>
          <cell r="CT16">
            <v>-0.1223021582733813</v>
          </cell>
          <cell r="CU16" t="e">
            <v>#N/A</v>
          </cell>
        </row>
        <row r="17">
          <cell r="B17">
            <v>2021116778</v>
          </cell>
          <cell r="C17" t="str">
            <v>Nguyễn</v>
          </cell>
          <cell r="D17" t="str">
            <v>Ngọc</v>
          </cell>
          <cell r="E17" t="str">
            <v>Tuấn</v>
          </cell>
          <cell r="F17">
            <v>35229</v>
          </cell>
          <cell r="G17" t="str">
            <v>Nam</v>
          </cell>
          <cell r="H17" t="str">
            <v>Đà Nẵng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e">
            <v>#N/A</v>
          </cell>
          <cell r="BD17" t="e">
            <v>#N/A</v>
          </cell>
          <cell r="BE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  <cell r="BI17" t="e">
            <v>#N/A</v>
          </cell>
          <cell r="BJ17" t="e">
            <v>#N/A</v>
          </cell>
          <cell r="BK17" t="e">
            <v>#N/A</v>
          </cell>
          <cell r="BL17" t="e">
            <v>#N/A</v>
          </cell>
          <cell r="BM17" t="e">
            <v>#N/A</v>
          </cell>
          <cell r="BN17" t="e">
            <v>#N/A</v>
          </cell>
          <cell r="BO17" t="e">
            <v>#N/A</v>
          </cell>
          <cell r="BP17" t="e">
            <v>#N/A</v>
          </cell>
          <cell r="BQ17" t="e">
            <v>#N/A</v>
          </cell>
          <cell r="BR17" t="e">
            <v>#N/A</v>
          </cell>
          <cell r="BS17" t="e">
            <v>#N/A</v>
          </cell>
          <cell r="BT17" t="e">
            <v>#N/A</v>
          </cell>
          <cell r="BU17" t="e">
            <v>#N/A</v>
          </cell>
          <cell r="BV17" t="e">
            <v>#N/A</v>
          </cell>
          <cell r="BW17" t="e">
            <v>#N/A</v>
          </cell>
          <cell r="BX17" t="e">
            <v>#N/A</v>
          </cell>
          <cell r="BY17" t="e">
            <v>#N/A</v>
          </cell>
          <cell r="BZ17" t="e">
            <v>#N/A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  <cell r="CF17" t="e">
            <v>#N/A</v>
          </cell>
          <cell r="CG17" t="e">
            <v>#N/A</v>
          </cell>
          <cell r="CH17">
            <v>0</v>
          </cell>
          <cell r="CI17">
            <v>0</v>
          </cell>
          <cell r="CJ17">
            <v>0</v>
          </cell>
          <cell r="CK17">
            <v>-17</v>
          </cell>
          <cell r="CL17">
            <v>0</v>
          </cell>
          <cell r="CM17">
            <v>0</v>
          </cell>
          <cell r="CN17">
            <v>-17</v>
          </cell>
          <cell r="CO17" t="e">
            <v>#N/A</v>
          </cell>
          <cell r="CP17">
            <v>-17</v>
          </cell>
          <cell r="CQ17">
            <v>139</v>
          </cell>
          <cell r="CR17" t="e">
            <v>#N/A</v>
          </cell>
          <cell r="CS17" t="e">
            <v>#N/A</v>
          </cell>
          <cell r="CT17">
            <v>-0.1223021582733813</v>
          </cell>
          <cell r="CU17" t="e">
            <v>#N/A</v>
          </cell>
        </row>
        <row r="18">
          <cell r="B18">
            <v>2021125791</v>
          </cell>
          <cell r="C18" t="str">
            <v>Lương</v>
          </cell>
          <cell r="D18" t="str">
            <v>Đỗ Nguyên Anh</v>
          </cell>
          <cell r="E18" t="str">
            <v>Tuấn</v>
          </cell>
          <cell r="F18">
            <v>35218</v>
          </cell>
          <cell r="G18" t="str">
            <v>Nam</v>
          </cell>
          <cell r="H18" t="str">
            <v>Đà Nẵng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e">
            <v>#N/A</v>
          </cell>
          <cell r="BD18" t="e">
            <v>#N/A</v>
          </cell>
          <cell r="BE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  <cell r="BI18" t="e">
            <v>#N/A</v>
          </cell>
          <cell r="BJ18" t="e">
            <v>#N/A</v>
          </cell>
          <cell r="BK18" t="e">
            <v>#N/A</v>
          </cell>
          <cell r="BL18" t="e">
            <v>#N/A</v>
          </cell>
          <cell r="BM18" t="e">
            <v>#N/A</v>
          </cell>
          <cell r="BN18" t="e">
            <v>#N/A</v>
          </cell>
          <cell r="BO18" t="e">
            <v>#N/A</v>
          </cell>
          <cell r="BP18" t="e">
            <v>#N/A</v>
          </cell>
          <cell r="BQ18" t="e">
            <v>#N/A</v>
          </cell>
          <cell r="BR18" t="e">
            <v>#N/A</v>
          </cell>
          <cell r="BS18" t="e">
            <v>#N/A</v>
          </cell>
          <cell r="BT18" t="e">
            <v>#N/A</v>
          </cell>
          <cell r="BU18" t="e">
            <v>#N/A</v>
          </cell>
          <cell r="BV18" t="e">
            <v>#N/A</v>
          </cell>
          <cell r="BW18" t="e">
            <v>#N/A</v>
          </cell>
          <cell r="BX18" t="e">
            <v>#N/A</v>
          </cell>
          <cell r="BY18" t="e">
            <v>#N/A</v>
          </cell>
          <cell r="BZ18" t="e">
            <v>#N/A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  <cell r="CF18" t="e">
            <v>#N/A</v>
          </cell>
          <cell r="CG18" t="e">
            <v>#N/A</v>
          </cell>
          <cell r="CH18">
            <v>0</v>
          </cell>
          <cell r="CI18">
            <v>0</v>
          </cell>
          <cell r="CJ18">
            <v>0</v>
          </cell>
          <cell r="CK18">
            <v>-17</v>
          </cell>
          <cell r="CL18">
            <v>0</v>
          </cell>
          <cell r="CM18">
            <v>0</v>
          </cell>
          <cell r="CN18">
            <v>-17</v>
          </cell>
          <cell r="CO18" t="e">
            <v>#N/A</v>
          </cell>
          <cell r="CP18">
            <v>-17</v>
          </cell>
          <cell r="CQ18">
            <v>139</v>
          </cell>
          <cell r="CR18" t="e">
            <v>#N/A</v>
          </cell>
          <cell r="CS18" t="e">
            <v>#N/A</v>
          </cell>
          <cell r="CT18">
            <v>-0.1223021582733813</v>
          </cell>
          <cell r="CU18" t="e">
            <v>#N/A</v>
          </cell>
        </row>
        <row r="19">
          <cell r="B19">
            <v>2021114421</v>
          </cell>
          <cell r="C19" t="str">
            <v>Hồ</v>
          </cell>
          <cell r="D19" t="str">
            <v>Phước</v>
          </cell>
          <cell r="E19" t="str">
            <v>Thịnh</v>
          </cell>
          <cell r="F19">
            <v>35407</v>
          </cell>
          <cell r="G19" t="str">
            <v>Nam</v>
          </cell>
          <cell r="H19" t="str">
            <v>Đà Nẵng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  <cell r="BI19" t="e">
            <v>#N/A</v>
          </cell>
          <cell r="BJ19" t="e">
            <v>#N/A</v>
          </cell>
          <cell r="BK19" t="e">
            <v>#N/A</v>
          </cell>
          <cell r="BL19" t="e">
            <v>#N/A</v>
          </cell>
          <cell r="BM19" t="e">
            <v>#N/A</v>
          </cell>
          <cell r="BN19" t="e">
            <v>#N/A</v>
          </cell>
          <cell r="BO19" t="e">
            <v>#N/A</v>
          </cell>
          <cell r="BP19" t="e">
            <v>#N/A</v>
          </cell>
          <cell r="BQ19" t="e">
            <v>#N/A</v>
          </cell>
          <cell r="BR19" t="e">
            <v>#N/A</v>
          </cell>
          <cell r="BS19" t="e">
            <v>#N/A</v>
          </cell>
          <cell r="BT19" t="e">
            <v>#N/A</v>
          </cell>
          <cell r="BU19" t="e">
            <v>#N/A</v>
          </cell>
          <cell r="BV19" t="e">
            <v>#N/A</v>
          </cell>
          <cell r="BW19" t="e">
            <v>#N/A</v>
          </cell>
          <cell r="BX19" t="e">
            <v>#N/A</v>
          </cell>
          <cell r="BY19" t="e">
            <v>#N/A</v>
          </cell>
          <cell r="BZ19" t="e">
            <v>#N/A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  <cell r="CF19" t="e">
            <v>#N/A</v>
          </cell>
          <cell r="CG19" t="e">
            <v>#N/A</v>
          </cell>
          <cell r="CH19">
            <v>0</v>
          </cell>
          <cell r="CI19">
            <v>0</v>
          </cell>
          <cell r="CJ19">
            <v>0</v>
          </cell>
          <cell r="CK19">
            <v>-17</v>
          </cell>
          <cell r="CL19">
            <v>0</v>
          </cell>
          <cell r="CM19">
            <v>0</v>
          </cell>
          <cell r="CN19">
            <v>-17</v>
          </cell>
          <cell r="CO19" t="e">
            <v>#N/A</v>
          </cell>
          <cell r="CP19">
            <v>-17</v>
          </cell>
          <cell r="CQ19">
            <v>139</v>
          </cell>
          <cell r="CR19" t="e">
            <v>#N/A</v>
          </cell>
          <cell r="CS19" t="e">
            <v>#N/A</v>
          </cell>
          <cell r="CT19">
            <v>-0.1223021582733813</v>
          </cell>
          <cell r="CU19" t="e">
            <v>#N/A</v>
          </cell>
        </row>
        <row r="20">
          <cell r="B20">
            <v>2021114885</v>
          </cell>
          <cell r="C20" t="str">
            <v>Lê</v>
          </cell>
          <cell r="D20" t="str">
            <v>Minh</v>
          </cell>
          <cell r="E20" t="str">
            <v>Trí</v>
          </cell>
          <cell r="F20">
            <v>35124</v>
          </cell>
          <cell r="G20" t="str">
            <v>Nam</v>
          </cell>
          <cell r="H20" t="str">
            <v>Đà Nẵng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e">
            <v>#N/A</v>
          </cell>
          <cell r="BD20" t="e">
            <v>#N/A</v>
          </cell>
          <cell r="BE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  <cell r="BI20" t="e">
            <v>#N/A</v>
          </cell>
          <cell r="BJ20" t="e">
            <v>#N/A</v>
          </cell>
          <cell r="BK20" t="e">
            <v>#N/A</v>
          </cell>
          <cell r="BL20" t="e">
            <v>#N/A</v>
          </cell>
          <cell r="BM20" t="e">
            <v>#N/A</v>
          </cell>
          <cell r="BN20" t="e">
            <v>#N/A</v>
          </cell>
          <cell r="BO20" t="e">
            <v>#N/A</v>
          </cell>
          <cell r="BP20" t="e">
            <v>#N/A</v>
          </cell>
          <cell r="BQ20" t="e">
            <v>#N/A</v>
          </cell>
          <cell r="BR20" t="e">
            <v>#N/A</v>
          </cell>
          <cell r="BS20" t="e">
            <v>#N/A</v>
          </cell>
          <cell r="BT20" t="e">
            <v>#N/A</v>
          </cell>
          <cell r="BU20" t="e">
            <v>#N/A</v>
          </cell>
          <cell r="BV20" t="e">
            <v>#N/A</v>
          </cell>
          <cell r="BW20" t="e">
            <v>#N/A</v>
          </cell>
          <cell r="BX20" t="e">
            <v>#N/A</v>
          </cell>
          <cell r="BY20" t="e">
            <v>#N/A</v>
          </cell>
          <cell r="BZ20" t="e">
            <v>#N/A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  <cell r="CF20" t="e">
            <v>#N/A</v>
          </cell>
          <cell r="CG20" t="e">
            <v>#N/A</v>
          </cell>
          <cell r="CH20">
            <v>0</v>
          </cell>
          <cell r="CI20">
            <v>0</v>
          </cell>
          <cell r="CJ20">
            <v>0</v>
          </cell>
          <cell r="CK20">
            <v>-17</v>
          </cell>
          <cell r="CL20">
            <v>0</v>
          </cell>
          <cell r="CM20">
            <v>0</v>
          </cell>
          <cell r="CN20">
            <v>-17</v>
          </cell>
          <cell r="CO20" t="e">
            <v>#N/A</v>
          </cell>
          <cell r="CP20">
            <v>-17</v>
          </cell>
          <cell r="CQ20">
            <v>139</v>
          </cell>
          <cell r="CR20" t="e">
            <v>#N/A</v>
          </cell>
          <cell r="CS20" t="e">
            <v>#N/A</v>
          </cell>
          <cell r="CT20">
            <v>-0.1223021582733813</v>
          </cell>
          <cell r="CU20" t="e">
            <v>#N/A</v>
          </cell>
        </row>
        <row r="22">
          <cell r="B22">
            <v>2021117485</v>
          </cell>
          <cell r="C22" t="str">
            <v>Võ</v>
          </cell>
          <cell r="D22" t="str">
            <v>Trung</v>
          </cell>
          <cell r="E22" t="str">
            <v>Huy</v>
          </cell>
          <cell r="F22">
            <v>35290</v>
          </cell>
          <cell r="G22" t="str">
            <v>Nam</v>
          </cell>
          <cell r="H22" t="str">
            <v>Bình Định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e">
            <v>#N/A</v>
          </cell>
          <cell r="BD22" t="e">
            <v>#N/A</v>
          </cell>
          <cell r="BE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  <cell r="BI22" t="e">
            <v>#N/A</v>
          </cell>
          <cell r="BJ22" t="e">
            <v>#N/A</v>
          </cell>
          <cell r="BK22" t="e">
            <v>#N/A</v>
          </cell>
          <cell r="BL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  <cell r="BP22" t="e">
            <v>#N/A</v>
          </cell>
          <cell r="BQ22" t="e">
            <v>#N/A</v>
          </cell>
          <cell r="BR22" t="e">
            <v>#N/A</v>
          </cell>
          <cell r="BS22" t="e">
            <v>#N/A</v>
          </cell>
          <cell r="BT22" t="e">
            <v>#N/A</v>
          </cell>
          <cell r="BU22" t="e">
            <v>#N/A</v>
          </cell>
          <cell r="BV22" t="e">
            <v>#N/A</v>
          </cell>
          <cell r="BW22" t="e">
            <v>#N/A</v>
          </cell>
          <cell r="BX22" t="e">
            <v>#N/A</v>
          </cell>
          <cell r="BY22" t="e">
            <v>#N/A</v>
          </cell>
          <cell r="BZ22" t="e">
            <v>#N/A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  <cell r="CF22" t="e">
            <v>#N/A</v>
          </cell>
          <cell r="CG22" t="e">
            <v>#N/A</v>
          </cell>
          <cell r="CH22">
            <v>0</v>
          </cell>
          <cell r="CI22">
            <v>0</v>
          </cell>
          <cell r="CJ22">
            <v>0</v>
          </cell>
          <cell r="CK22">
            <v>-17</v>
          </cell>
          <cell r="CL22">
            <v>0</v>
          </cell>
          <cell r="CM22">
            <v>0</v>
          </cell>
          <cell r="CN22">
            <v>-17</v>
          </cell>
          <cell r="CO22" t="e">
            <v>#N/A</v>
          </cell>
          <cell r="CP22">
            <v>-17</v>
          </cell>
          <cell r="CQ22">
            <v>139</v>
          </cell>
          <cell r="CR22" t="e">
            <v>#N/A</v>
          </cell>
          <cell r="CS22" t="e">
            <v>#N/A</v>
          </cell>
          <cell r="CT22">
            <v>-0.1223021582733813</v>
          </cell>
          <cell r="CU22" t="e">
            <v>#N/A</v>
          </cell>
        </row>
        <row r="24">
          <cell r="B24">
            <v>2020113206</v>
          </cell>
          <cell r="C24" t="str">
            <v>Lê</v>
          </cell>
          <cell r="D24" t="str">
            <v>Trần Bảo</v>
          </cell>
          <cell r="E24" t="str">
            <v>An</v>
          </cell>
          <cell r="F24">
            <v>34957</v>
          </cell>
          <cell r="G24" t="str">
            <v>Nam</v>
          </cell>
          <cell r="H24" t="str">
            <v>Quảng Ngãi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e">
            <v>#N/A</v>
          </cell>
          <cell r="BD24" t="e">
            <v>#N/A</v>
          </cell>
          <cell r="BE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  <cell r="BI24" t="e">
            <v>#N/A</v>
          </cell>
          <cell r="BJ24" t="e">
            <v>#N/A</v>
          </cell>
          <cell r="BK24" t="e">
            <v>#N/A</v>
          </cell>
          <cell r="BL24" t="e">
            <v>#N/A</v>
          </cell>
          <cell r="BM24" t="e">
            <v>#N/A</v>
          </cell>
          <cell r="BN24" t="e">
            <v>#N/A</v>
          </cell>
          <cell r="BO24" t="e">
            <v>#N/A</v>
          </cell>
          <cell r="BP24" t="e">
            <v>#N/A</v>
          </cell>
          <cell r="BQ24" t="e">
            <v>#N/A</v>
          </cell>
          <cell r="BR24" t="e">
            <v>#N/A</v>
          </cell>
          <cell r="BS24" t="e">
            <v>#N/A</v>
          </cell>
          <cell r="BT24" t="e">
            <v>#N/A</v>
          </cell>
          <cell r="BU24" t="e">
            <v>#N/A</v>
          </cell>
          <cell r="BV24" t="e">
            <v>#N/A</v>
          </cell>
          <cell r="BW24" t="e">
            <v>#N/A</v>
          </cell>
          <cell r="BX24" t="e">
            <v>#N/A</v>
          </cell>
          <cell r="BY24" t="e">
            <v>#N/A</v>
          </cell>
          <cell r="BZ24" t="e">
            <v>#N/A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  <cell r="CF24" t="e">
            <v>#N/A</v>
          </cell>
          <cell r="CG24" t="e">
            <v>#N/A</v>
          </cell>
          <cell r="CH24">
            <v>0</v>
          </cell>
          <cell r="CI24">
            <v>0</v>
          </cell>
          <cell r="CJ24">
            <v>0</v>
          </cell>
          <cell r="CK24">
            <v>-17</v>
          </cell>
          <cell r="CL24">
            <v>0</v>
          </cell>
          <cell r="CM24">
            <v>0</v>
          </cell>
          <cell r="CN24">
            <v>-17</v>
          </cell>
          <cell r="CO24" t="e">
            <v>#N/A</v>
          </cell>
          <cell r="CP24">
            <v>-17</v>
          </cell>
          <cell r="CQ24">
            <v>139</v>
          </cell>
          <cell r="CR24" t="e">
            <v>#N/A</v>
          </cell>
          <cell r="CS24" t="e">
            <v>#N/A</v>
          </cell>
          <cell r="CT24">
            <v>-0.1223021582733813</v>
          </cell>
          <cell r="CU24" t="e">
            <v>#N/A</v>
          </cell>
        </row>
        <row r="25">
          <cell r="B25">
            <v>2021216483</v>
          </cell>
          <cell r="C25" t="str">
            <v>Võ</v>
          </cell>
          <cell r="D25" t="str">
            <v>Quốc</v>
          </cell>
          <cell r="E25" t="str">
            <v>Cường</v>
          </cell>
          <cell r="F25">
            <v>34733</v>
          </cell>
          <cell r="G25" t="str">
            <v>Nam</v>
          </cell>
          <cell r="H25" t="str">
            <v>Quảng Trị</v>
          </cell>
          <cell r="I25">
            <v>8</v>
          </cell>
          <cell r="J25">
            <v>6.7</v>
          </cell>
          <cell r="K25">
            <v>6</v>
          </cell>
          <cell r="L25">
            <v>7.7</v>
          </cell>
          <cell r="M25">
            <v>7.7</v>
          </cell>
          <cell r="N25">
            <v>5.4</v>
          </cell>
          <cell r="O25">
            <v>6.1</v>
          </cell>
          <cell r="P25">
            <v>6.13</v>
          </cell>
          <cell r="Q25">
            <v>6.57</v>
          </cell>
          <cell r="R25">
            <v>7.3</v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>
            <v>5.9</v>
          </cell>
          <cell r="Y25">
            <v>8</v>
          </cell>
          <cell r="Z25">
            <v>8.4</v>
          </cell>
          <cell r="AA25">
            <v>8.3000000000000007</v>
          </cell>
          <cell r="AB25">
            <v>8.6</v>
          </cell>
          <cell r="AC25">
            <v>7.2</v>
          </cell>
          <cell r="AD25">
            <v>6.4</v>
          </cell>
          <cell r="AE25">
            <v>6.9</v>
          </cell>
          <cell r="AF25">
            <v>6.4</v>
          </cell>
          <cell r="AG25">
            <v>6.1</v>
          </cell>
          <cell r="AH25">
            <v>5.9</v>
          </cell>
          <cell r="AI25">
            <v>5.8</v>
          </cell>
          <cell r="AJ25">
            <v>7.2</v>
          </cell>
          <cell r="AK25">
            <v>4.9000000000000004</v>
          </cell>
          <cell r="AL25">
            <v>6.3</v>
          </cell>
          <cell r="AM25">
            <v>5.8</v>
          </cell>
          <cell r="AN25">
            <v>5.2</v>
          </cell>
          <cell r="AO25">
            <v>5.3</v>
          </cell>
          <cell r="AP25">
            <v>4.7</v>
          </cell>
          <cell r="AQ25">
            <v>5</v>
          </cell>
          <cell r="AR25">
            <v>4</v>
          </cell>
          <cell r="AS25">
            <v>5.7</v>
          </cell>
          <cell r="AT25">
            <v>4.4000000000000004</v>
          </cell>
          <cell r="AU25">
            <v>6.9</v>
          </cell>
          <cell r="AV25">
            <v>4.2</v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>
            <v>6.4</v>
          </cell>
          <cell r="BB25">
            <v>5.3</v>
          </cell>
          <cell r="BC25">
            <v>4.9000000000000004</v>
          </cell>
          <cell r="BD25">
            <v>5.5</v>
          </cell>
          <cell r="BE25">
            <v>5.9</v>
          </cell>
          <cell r="BF25">
            <v>6.2</v>
          </cell>
          <cell r="BG25">
            <v>6.7</v>
          </cell>
          <cell r="BH25">
            <v>4.0999999999999996</v>
          </cell>
          <cell r="BI25">
            <v>6.2</v>
          </cell>
          <cell r="BJ25">
            <v>8.1999999999999993</v>
          </cell>
          <cell r="BK25">
            <v>6.4</v>
          </cell>
          <cell r="BL25">
            <v>5.7</v>
          </cell>
          <cell r="BM25">
            <v>4.7</v>
          </cell>
          <cell r="BN25">
            <v>6.3</v>
          </cell>
          <cell r="BO25">
            <v>7.7</v>
          </cell>
          <cell r="BP25">
            <v>7.6</v>
          </cell>
          <cell r="BQ25">
            <v>7.8</v>
          </cell>
          <cell r="BR25">
            <v>7.8</v>
          </cell>
          <cell r="BS25">
            <v>6.9</v>
          </cell>
          <cell r="BT25">
            <v>7.7</v>
          </cell>
          <cell r="BU25">
            <v>5.9</v>
          </cell>
          <cell r="BV25">
            <v>7.4</v>
          </cell>
          <cell r="BW25">
            <v>6.7</v>
          </cell>
          <cell r="BX25">
            <v>7.2</v>
          </cell>
          <cell r="BY25">
            <v>5.8</v>
          </cell>
          <cell r="BZ25">
            <v>5.0999999999999996</v>
          </cell>
          <cell r="CA25">
            <v>7.7</v>
          </cell>
          <cell r="CB25" t="str">
            <v/>
          </cell>
          <cell r="CC25">
            <v>6.2</v>
          </cell>
          <cell r="CD25">
            <v>7.4</v>
          </cell>
          <cell r="CE25">
            <v>9</v>
          </cell>
          <cell r="CF25">
            <v>7.7</v>
          </cell>
          <cell r="CG25">
            <v>7.3</v>
          </cell>
          <cell r="CH25">
            <v>0</v>
          </cell>
          <cell r="CI25">
            <v>139</v>
          </cell>
          <cell r="CJ25">
            <v>139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139</v>
          </cell>
          <cell r="CQ25">
            <v>139</v>
          </cell>
          <cell r="CR25">
            <v>6.47</v>
          </cell>
          <cell r="CS25">
            <v>2.5</v>
          </cell>
          <cell r="CT25">
            <v>0</v>
          </cell>
          <cell r="CU25" t="str">
            <v>ĐỦ ĐK</v>
          </cell>
        </row>
        <row r="26">
          <cell r="B26">
            <v>2021115774</v>
          </cell>
          <cell r="C26" t="str">
            <v>Hoàng</v>
          </cell>
          <cell r="D26" t="str">
            <v>Đức</v>
          </cell>
          <cell r="E26" t="str">
            <v>Huy</v>
          </cell>
          <cell r="F26">
            <v>35298</v>
          </cell>
          <cell r="G26" t="str">
            <v>Nam</v>
          </cell>
          <cell r="H26" t="str">
            <v>Đà Nẵng</v>
          </cell>
          <cell r="I26">
            <v>7.9</v>
          </cell>
          <cell r="J26">
            <v>5.6</v>
          </cell>
          <cell r="K26">
            <v>7.2</v>
          </cell>
          <cell r="L26">
            <v>8.1</v>
          </cell>
          <cell r="M26">
            <v>7.7</v>
          </cell>
          <cell r="N26">
            <v>5.2</v>
          </cell>
          <cell r="O26">
            <v>6.1</v>
          </cell>
          <cell r="P26">
            <v>5.7</v>
          </cell>
          <cell r="Q26">
            <v>5.13</v>
          </cell>
          <cell r="R26" t="str">
            <v/>
          </cell>
          <cell r="S26" t="str">
            <v/>
          </cell>
          <cell r="T26">
            <v>6.2</v>
          </cell>
          <cell r="U26" t="str">
            <v/>
          </cell>
          <cell r="V26" t="str">
            <v/>
          </cell>
          <cell r="W26">
            <v>8</v>
          </cell>
          <cell r="X26" t="str">
            <v/>
          </cell>
          <cell r="Y26">
            <v>5.5</v>
          </cell>
          <cell r="Z26">
            <v>8.4</v>
          </cell>
          <cell r="AA26">
            <v>8.8000000000000007</v>
          </cell>
          <cell r="AB26">
            <v>8.6</v>
          </cell>
          <cell r="AC26">
            <v>4.3</v>
          </cell>
          <cell r="AD26">
            <v>6.4</v>
          </cell>
          <cell r="AE26">
            <v>6.4</v>
          </cell>
          <cell r="AF26">
            <v>5.8</v>
          </cell>
          <cell r="AG26">
            <v>5.8</v>
          </cell>
          <cell r="AH26">
            <v>4.5</v>
          </cell>
          <cell r="AI26">
            <v>5.6</v>
          </cell>
          <cell r="AJ26">
            <v>4.4000000000000004</v>
          </cell>
          <cell r="AK26">
            <v>5.2</v>
          </cell>
          <cell r="AL26">
            <v>5.7</v>
          </cell>
          <cell r="AM26">
            <v>5.9</v>
          </cell>
          <cell r="AN26">
            <v>4.9000000000000004</v>
          </cell>
          <cell r="AO26">
            <v>6.2</v>
          </cell>
          <cell r="AP26">
            <v>5.2</v>
          </cell>
          <cell r="AQ26">
            <v>4.5999999999999996</v>
          </cell>
          <cell r="AR26">
            <v>6.5</v>
          </cell>
          <cell r="AS26">
            <v>6</v>
          </cell>
          <cell r="AT26">
            <v>4.9000000000000004</v>
          </cell>
          <cell r="AU26">
            <v>5.0999999999999996</v>
          </cell>
          <cell r="AV26">
            <v>6.1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>
            <v>7.3</v>
          </cell>
          <cell r="BB26">
            <v>5.7</v>
          </cell>
          <cell r="BC26">
            <v>5.4</v>
          </cell>
          <cell r="BD26">
            <v>5.0999999999999996</v>
          </cell>
          <cell r="BE26">
            <v>5</v>
          </cell>
          <cell r="BF26">
            <v>6.7</v>
          </cell>
          <cell r="BG26">
            <v>6.9</v>
          </cell>
          <cell r="BH26">
            <v>6.8</v>
          </cell>
          <cell r="BI26">
            <v>6.3</v>
          </cell>
          <cell r="BJ26">
            <v>8</v>
          </cell>
          <cell r="BK26">
            <v>6.3</v>
          </cell>
          <cell r="BL26">
            <v>5.8</v>
          </cell>
          <cell r="BM26">
            <v>4.5</v>
          </cell>
          <cell r="BN26">
            <v>7.4</v>
          </cell>
          <cell r="BO26">
            <v>7.2</v>
          </cell>
          <cell r="BP26">
            <v>7.6</v>
          </cell>
          <cell r="BQ26">
            <v>6.1</v>
          </cell>
          <cell r="BR26">
            <v>9</v>
          </cell>
          <cell r="BS26">
            <v>6.9</v>
          </cell>
          <cell r="BT26">
            <v>6.5</v>
          </cell>
          <cell r="BU26">
            <v>5.4</v>
          </cell>
          <cell r="BV26">
            <v>5.6</v>
          </cell>
          <cell r="BW26">
            <v>6.3</v>
          </cell>
          <cell r="BX26">
            <v>6.2</v>
          </cell>
          <cell r="BY26">
            <v>6</v>
          </cell>
          <cell r="BZ26">
            <v>5.6</v>
          </cell>
          <cell r="CA26">
            <v>7</v>
          </cell>
          <cell r="CB26">
            <v>6.5</v>
          </cell>
          <cell r="CC26" t="str">
            <v/>
          </cell>
          <cell r="CD26">
            <v>7.3</v>
          </cell>
          <cell r="CE26">
            <v>7</v>
          </cell>
          <cell r="CF26">
            <v>7.4</v>
          </cell>
          <cell r="CG26">
            <v>7.1</v>
          </cell>
          <cell r="CH26">
            <v>0</v>
          </cell>
          <cell r="CI26">
            <v>139</v>
          </cell>
          <cell r="CJ26">
            <v>139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139</v>
          </cell>
          <cell r="CQ26">
            <v>139</v>
          </cell>
          <cell r="CR26">
            <v>6.29</v>
          </cell>
          <cell r="CS26">
            <v>2.4</v>
          </cell>
          <cell r="CT26">
            <v>0</v>
          </cell>
          <cell r="CU26" t="str">
            <v>ĐỦ ĐK</v>
          </cell>
        </row>
        <row r="27">
          <cell r="B27">
            <v>2021114451</v>
          </cell>
          <cell r="C27" t="str">
            <v>Nguyễn</v>
          </cell>
          <cell r="D27" t="str">
            <v>Thịnh</v>
          </cell>
          <cell r="E27" t="str">
            <v>Vượng</v>
          </cell>
          <cell r="F27">
            <v>35136</v>
          </cell>
          <cell r="G27" t="str">
            <v>Nam</v>
          </cell>
          <cell r="H27" t="str">
            <v>TT Huế</v>
          </cell>
          <cell r="I27">
            <v>8</v>
          </cell>
          <cell r="J27">
            <v>7</v>
          </cell>
          <cell r="K27">
            <v>7.4</v>
          </cell>
          <cell r="L27">
            <v>9</v>
          </cell>
          <cell r="M27">
            <v>7.9</v>
          </cell>
          <cell r="N27">
            <v>5.8</v>
          </cell>
          <cell r="O27">
            <v>6.4</v>
          </cell>
          <cell r="P27">
            <v>5.07</v>
          </cell>
          <cell r="Q27">
            <v>6.8</v>
          </cell>
          <cell r="R27" t="str">
            <v/>
          </cell>
          <cell r="S27">
            <v>6.6</v>
          </cell>
          <cell r="T27" t="str">
            <v/>
          </cell>
          <cell r="U27" t="str">
            <v/>
          </cell>
          <cell r="V27" t="str">
            <v/>
          </cell>
          <cell r="W27">
            <v>7.4</v>
          </cell>
          <cell r="X27">
            <v>6.4</v>
          </cell>
          <cell r="Y27" t="str">
            <v/>
          </cell>
          <cell r="Z27">
            <v>8.6</v>
          </cell>
          <cell r="AA27">
            <v>8.9</v>
          </cell>
          <cell r="AB27">
            <v>8.9</v>
          </cell>
          <cell r="AC27">
            <v>6.2</v>
          </cell>
          <cell r="AD27">
            <v>6.5</v>
          </cell>
          <cell r="AE27">
            <v>5.8</v>
          </cell>
          <cell r="AF27">
            <v>8.1</v>
          </cell>
          <cell r="AG27" t="str">
            <v>P (P/F)</v>
          </cell>
          <cell r="AH27">
            <v>6.5</v>
          </cell>
          <cell r="AI27">
            <v>6.3</v>
          </cell>
          <cell r="AJ27">
            <v>9.4</v>
          </cell>
          <cell r="AK27" t="str">
            <v>P (P/F)</v>
          </cell>
          <cell r="AL27">
            <v>5.6</v>
          </cell>
          <cell r="AM27">
            <v>6.6</v>
          </cell>
          <cell r="AN27">
            <v>9.1</v>
          </cell>
          <cell r="AO27">
            <v>8</v>
          </cell>
          <cell r="AP27">
            <v>6.9</v>
          </cell>
          <cell r="AQ27">
            <v>7.1</v>
          </cell>
          <cell r="AR27">
            <v>6.7</v>
          </cell>
          <cell r="AS27">
            <v>6.6</v>
          </cell>
          <cell r="AT27">
            <v>8.5</v>
          </cell>
          <cell r="AU27">
            <v>7.8</v>
          </cell>
          <cell r="AV27">
            <v>8.3000000000000007</v>
          </cell>
          <cell r="AW27">
            <v>6.3</v>
          </cell>
          <cell r="AX27" t="str">
            <v/>
          </cell>
          <cell r="AY27">
            <v>8.6</v>
          </cell>
          <cell r="AZ27" t="str">
            <v/>
          </cell>
          <cell r="BA27">
            <v>6.9</v>
          </cell>
          <cell r="BB27">
            <v>6.9</v>
          </cell>
          <cell r="BC27" t="str">
            <v>X</v>
          </cell>
          <cell r="BD27">
            <v>5.8</v>
          </cell>
          <cell r="BE27">
            <v>5.8</v>
          </cell>
          <cell r="BF27">
            <v>5.8</v>
          </cell>
          <cell r="BG27">
            <v>6.9</v>
          </cell>
          <cell r="BH27">
            <v>6.2</v>
          </cell>
          <cell r="BI27">
            <v>8</v>
          </cell>
          <cell r="BJ27">
            <v>8.1999999999999993</v>
          </cell>
          <cell r="BK27">
            <v>5.9</v>
          </cell>
          <cell r="BL27">
            <v>6.4</v>
          </cell>
          <cell r="BM27">
            <v>8.6999999999999993</v>
          </cell>
          <cell r="BN27">
            <v>8.3000000000000007</v>
          </cell>
          <cell r="BO27">
            <v>8.6</v>
          </cell>
          <cell r="BP27">
            <v>8.8000000000000007</v>
          </cell>
          <cell r="BQ27">
            <v>9.6</v>
          </cell>
          <cell r="BR27">
            <v>9.5</v>
          </cell>
          <cell r="BS27">
            <v>7.7</v>
          </cell>
          <cell r="BT27">
            <v>6.8</v>
          </cell>
          <cell r="BU27">
            <v>6.6</v>
          </cell>
          <cell r="BV27">
            <v>7.8</v>
          </cell>
          <cell r="BW27">
            <v>6.5</v>
          </cell>
          <cell r="BX27">
            <v>7.6</v>
          </cell>
          <cell r="BY27">
            <v>6.9</v>
          </cell>
          <cell r="BZ27">
            <v>6.4</v>
          </cell>
          <cell r="CA27">
            <v>7.2</v>
          </cell>
          <cell r="CB27" t="str">
            <v/>
          </cell>
          <cell r="CC27">
            <v>8.6999999999999993</v>
          </cell>
          <cell r="CD27">
            <v>8.6</v>
          </cell>
          <cell r="CE27">
            <v>8</v>
          </cell>
          <cell r="CF27">
            <v>7.7</v>
          </cell>
          <cell r="CG27">
            <v>8.1</v>
          </cell>
          <cell r="CH27">
            <v>2</v>
          </cell>
          <cell r="CI27">
            <v>136</v>
          </cell>
          <cell r="CJ27">
            <v>138</v>
          </cell>
          <cell r="CK27">
            <v>0</v>
          </cell>
          <cell r="CL27">
            <v>0</v>
          </cell>
          <cell r="CM27">
            <v>3</v>
          </cell>
          <cell r="CN27">
            <v>3</v>
          </cell>
          <cell r="CO27">
            <v>3</v>
          </cell>
          <cell r="CP27">
            <v>139</v>
          </cell>
          <cell r="CQ27">
            <v>139</v>
          </cell>
          <cell r="CR27">
            <v>7.04</v>
          </cell>
          <cell r="CS27">
            <v>2.89</v>
          </cell>
          <cell r="CT27">
            <v>2.1582733812949641E-2</v>
          </cell>
          <cell r="CU27" t="str">
            <v>XÉT VỚT</v>
          </cell>
        </row>
        <row r="29">
          <cell r="B29">
            <v>2021113449</v>
          </cell>
          <cell r="C29" t="str">
            <v>Phan</v>
          </cell>
          <cell r="D29" t="str">
            <v>Nguyễn Xuân</v>
          </cell>
          <cell r="E29" t="str">
            <v>Thiện</v>
          </cell>
          <cell r="F29">
            <v>35302</v>
          </cell>
          <cell r="G29" t="str">
            <v>Nam</v>
          </cell>
          <cell r="H29" t="str">
            <v>Đà Nẵng</v>
          </cell>
          <cell r="I29">
            <v>7.4</v>
          </cell>
          <cell r="J29">
            <v>6.6</v>
          </cell>
          <cell r="K29">
            <v>7.2</v>
          </cell>
          <cell r="L29">
            <v>9.1999999999999993</v>
          </cell>
          <cell r="M29">
            <v>9</v>
          </cell>
          <cell r="N29">
            <v>5.3</v>
          </cell>
          <cell r="O29">
            <v>5.2</v>
          </cell>
          <cell r="P29">
            <v>8.83</v>
          </cell>
          <cell r="Q29">
            <v>6.73</v>
          </cell>
          <cell r="R29">
            <v>8.9</v>
          </cell>
          <cell r="S29" t="str">
            <v/>
          </cell>
          <cell r="T29" t="str">
            <v/>
          </cell>
          <cell r="U29" t="str">
            <v/>
          </cell>
          <cell r="V29">
            <v>0</v>
          </cell>
          <cell r="W29">
            <v>8</v>
          </cell>
          <cell r="X29">
            <v>5.6</v>
          </cell>
          <cell r="Y29" t="str">
            <v/>
          </cell>
          <cell r="Z29">
            <v>8.6</v>
          </cell>
          <cell r="AA29">
            <v>8.5</v>
          </cell>
          <cell r="AB29">
            <v>9.1999999999999993</v>
          </cell>
          <cell r="AC29">
            <v>6.2</v>
          </cell>
          <cell r="AD29">
            <v>6.3</v>
          </cell>
          <cell r="AE29">
            <v>4.2</v>
          </cell>
          <cell r="AF29">
            <v>8.5</v>
          </cell>
          <cell r="AG29">
            <v>5.8</v>
          </cell>
          <cell r="AH29">
            <v>4.5</v>
          </cell>
          <cell r="AI29">
            <v>7.2</v>
          </cell>
          <cell r="AJ29">
            <v>4.5999999999999996</v>
          </cell>
          <cell r="AK29">
            <v>7</v>
          </cell>
          <cell r="AL29">
            <v>7.8</v>
          </cell>
          <cell r="AM29">
            <v>6.1</v>
          </cell>
          <cell r="AN29">
            <v>7.2</v>
          </cell>
          <cell r="AO29">
            <v>5.8</v>
          </cell>
          <cell r="AP29">
            <v>5.5</v>
          </cell>
          <cell r="AQ29">
            <v>7.5</v>
          </cell>
          <cell r="AR29">
            <v>7</v>
          </cell>
          <cell r="AS29">
            <v>6.6</v>
          </cell>
          <cell r="AT29">
            <v>6.3</v>
          </cell>
          <cell r="AU29">
            <v>5.8</v>
          </cell>
          <cell r="AV29">
            <v>7.6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>
            <v>6.4</v>
          </cell>
          <cell r="BB29">
            <v>6.7</v>
          </cell>
          <cell r="BC29">
            <v>5.3</v>
          </cell>
          <cell r="BD29">
            <v>8.6999999999999993</v>
          </cell>
          <cell r="BE29">
            <v>5.4</v>
          </cell>
          <cell r="BF29">
            <v>5.4</v>
          </cell>
          <cell r="BG29">
            <v>5.5</v>
          </cell>
          <cell r="BH29">
            <v>6.6</v>
          </cell>
          <cell r="BI29">
            <v>6.3</v>
          </cell>
          <cell r="BJ29">
            <v>7.5</v>
          </cell>
          <cell r="BK29">
            <v>5.8</v>
          </cell>
          <cell r="BL29">
            <v>6.7</v>
          </cell>
          <cell r="BM29">
            <v>4.5</v>
          </cell>
          <cell r="BN29">
            <v>7.2</v>
          </cell>
          <cell r="BO29">
            <v>7.6</v>
          </cell>
          <cell r="BP29">
            <v>9.4</v>
          </cell>
          <cell r="BQ29">
            <v>8.8000000000000007</v>
          </cell>
          <cell r="BR29">
            <v>9.6999999999999993</v>
          </cell>
          <cell r="BS29">
            <v>7.8</v>
          </cell>
          <cell r="BT29">
            <v>7.9</v>
          </cell>
          <cell r="BU29">
            <v>7</v>
          </cell>
          <cell r="BV29">
            <v>6.8</v>
          </cell>
          <cell r="BW29">
            <v>5.2</v>
          </cell>
          <cell r="BX29">
            <v>8</v>
          </cell>
          <cell r="BY29">
            <v>5.8</v>
          </cell>
          <cell r="BZ29">
            <v>5.4</v>
          </cell>
          <cell r="CA29">
            <v>7.4</v>
          </cell>
          <cell r="CB29" t="str">
            <v/>
          </cell>
          <cell r="CC29">
            <v>7.7</v>
          </cell>
          <cell r="CD29">
            <v>7.8</v>
          </cell>
          <cell r="CE29">
            <v>8.5</v>
          </cell>
          <cell r="CF29">
            <v>7.6</v>
          </cell>
          <cell r="CG29">
            <v>7.8</v>
          </cell>
          <cell r="CH29">
            <v>0</v>
          </cell>
          <cell r="CI29">
            <v>139</v>
          </cell>
          <cell r="CJ29">
            <v>139</v>
          </cell>
          <cell r="CK29">
            <v>-2</v>
          </cell>
          <cell r="CL29">
            <v>2</v>
          </cell>
          <cell r="CM29">
            <v>0</v>
          </cell>
          <cell r="CN29">
            <v>0</v>
          </cell>
          <cell r="CO29">
            <v>0</v>
          </cell>
          <cell r="CP29">
            <v>139</v>
          </cell>
          <cell r="CQ29">
            <v>139</v>
          </cell>
          <cell r="CR29">
            <v>6.84</v>
          </cell>
          <cell r="CS29">
            <v>2.73</v>
          </cell>
          <cell r="CT29">
            <v>0</v>
          </cell>
          <cell r="CU29" t="str">
            <v>ĐỦ ĐK</v>
          </cell>
        </row>
        <row r="31">
          <cell r="B31">
            <v>1921118686</v>
          </cell>
          <cell r="C31" t="str">
            <v>Nguyễn</v>
          </cell>
          <cell r="D31" t="str">
            <v>Anh</v>
          </cell>
          <cell r="E31" t="str">
            <v>Tuyên</v>
          </cell>
          <cell r="F31">
            <v>34718</v>
          </cell>
          <cell r="G31" t="str">
            <v>Nam</v>
          </cell>
          <cell r="H31" t="str">
            <v>Đăk Nông</v>
          </cell>
          <cell r="I31">
            <v>7.2</v>
          </cell>
          <cell r="J31">
            <v>7.7</v>
          </cell>
          <cell r="K31">
            <v>5.0999999999999996</v>
          </cell>
          <cell r="L31">
            <v>7.7</v>
          </cell>
          <cell r="M31">
            <v>7.8</v>
          </cell>
          <cell r="N31">
            <v>5.7</v>
          </cell>
          <cell r="O31">
            <v>6.1</v>
          </cell>
          <cell r="P31">
            <v>7.03</v>
          </cell>
          <cell r="Q31">
            <v>8.1999999999999993</v>
          </cell>
          <cell r="R31" t="str">
            <v/>
          </cell>
          <cell r="S31">
            <v>4.2</v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>
            <v>6.9</v>
          </cell>
          <cell r="Y31">
            <v>6.4</v>
          </cell>
          <cell r="Z31" t="str">
            <v/>
          </cell>
          <cell r="AA31">
            <v>7.6</v>
          </cell>
          <cell r="AB31" t="str">
            <v/>
          </cell>
          <cell r="AC31">
            <v>4.5999999999999996</v>
          </cell>
          <cell r="AD31">
            <v>6.4</v>
          </cell>
          <cell r="AE31">
            <v>7.6</v>
          </cell>
          <cell r="AF31">
            <v>8.6</v>
          </cell>
          <cell r="AG31">
            <v>6.5</v>
          </cell>
          <cell r="AH31">
            <v>6.7</v>
          </cell>
          <cell r="AI31">
            <v>5.9</v>
          </cell>
          <cell r="AJ31">
            <v>6.6</v>
          </cell>
          <cell r="AK31">
            <v>6.9</v>
          </cell>
          <cell r="AL31">
            <v>5.8</v>
          </cell>
          <cell r="AM31">
            <v>5.6</v>
          </cell>
          <cell r="AN31">
            <v>4.8</v>
          </cell>
          <cell r="AO31">
            <v>7.5</v>
          </cell>
          <cell r="AP31">
            <v>5.5</v>
          </cell>
          <cell r="AQ31">
            <v>4.2</v>
          </cell>
          <cell r="AR31">
            <v>5.7</v>
          </cell>
          <cell r="AS31">
            <v>5.7</v>
          </cell>
          <cell r="AT31" t="str">
            <v>X</v>
          </cell>
          <cell r="AU31">
            <v>6.9</v>
          </cell>
          <cell r="AV31">
            <v>5.3</v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>
            <v>6.3</v>
          </cell>
          <cell r="BB31">
            <v>6.2</v>
          </cell>
          <cell r="BC31">
            <v>7.7</v>
          </cell>
          <cell r="BD31">
            <v>5.2</v>
          </cell>
          <cell r="BE31">
            <v>6.5</v>
          </cell>
          <cell r="BF31">
            <v>6.1</v>
          </cell>
          <cell r="BG31">
            <v>6</v>
          </cell>
          <cell r="BH31">
            <v>8.5</v>
          </cell>
          <cell r="BI31">
            <v>6.3</v>
          </cell>
          <cell r="BJ31">
            <v>7.7</v>
          </cell>
          <cell r="BK31">
            <v>6.6</v>
          </cell>
          <cell r="BL31">
            <v>5.5</v>
          </cell>
          <cell r="BM31">
            <v>4.5</v>
          </cell>
          <cell r="BN31">
            <v>6.1</v>
          </cell>
          <cell r="BO31">
            <v>6.6</v>
          </cell>
          <cell r="BP31">
            <v>7.2</v>
          </cell>
          <cell r="BQ31">
            <v>6.9</v>
          </cell>
          <cell r="BR31">
            <v>5</v>
          </cell>
          <cell r="BS31">
            <v>6.8</v>
          </cell>
          <cell r="BT31">
            <v>4.8</v>
          </cell>
          <cell r="BU31">
            <v>6.3</v>
          </cell>
          <cell r="BV31">
            <v>8.5</v>
          </cell>
          <cell r="BW31">
            <v>5</v>
          </cell>
          <cell r="BX31">
            <v>5.6</v>
          </cell>
          <cell r="BY31">
            <v>5.9</v>
          </cell>
          <cell r="BZ31" t="str">
            <v>X</v>
          </cell>
          <cell r="CA31">
            <v>6.4</v>
          </cell>
          <cell r="CB31" t="str">
            <v/>
          </cell>
          <cell r="CC31">
            <v>7.8</v>
          </cell>
          <cell r="CD31">
            <v>7.4</v>
          </cell>
          <cell r="CE31">
            <v>8</v>
          </cell>
          <cell r="CF31">
            <v>6.7</v>
          </cell>
          <cell r="CG31" t="str">
            <v/>
          </cell>
          <cell r="CH31">
            <v>0</v>
          </cell>
          <cell r="CI31">
            <v>134</v>
          </cell>
          <cell r="CJ31">
            <v>134</v>
          </cell>
          <cell r="CK31">
            <v>2</v>
          </cell>
          <cell r="CL31">
            <v>0</v>
          </cell>
          <cell r="CM31">
            <v>3</v>
          </cell>
          <cell r="CN31">
            <v>5</v>
          </cell>
          <cell r="CO31">
            <v>5</v>
          </cell>
          <cell r="CP31">
            <v>139</v>
          </cell>
          <cell r="CQ31">
            <v>139</v>
          </cell>
          <cell r="CR31">
            <v>6.25</v>
          </cell>
          <cell r="CS31">
            <v>2.46</v>
          </cell>
          <cell r="CT31">
            <v>3.5971223021582732E-2</v>
          </cell>
          <cell r="CU31" t="str">
            <v>XÉT VỚT</v>
          </cell>
        </row>
        <row r="33">
          <cell r="B33">
            <v>2021173833</v>
          </cell>
          <cell r="C33" t="str">
            <v>Phạm</v>
          </cell>
          <cell r="D33" t="str">
            <v>Xuân</v>
          </cell>
          <cell r="E33" t="str">
            <v>Tuyên</v>
          </cell>
          <cell r="F33">
            <v>35294</v>
          </cell>
          <cell r="G33" t="str">
            <v>Nam</v>
          </cell>
          <cell r="H33" t="str">
            <v>Đà Nẵng</v>
          </cell>
          <cell r="I33">
            <v>8.4</v>
          </cell>
          <cell r="J33">
            <v>8.4</v>
          </cell>
          <cell r="K33">
            <v>8.1999999999999993</v>
          </cell>
          <cell r="L33">
            <v>8.6999999999999993</v>
          </cell>
          <cell r="M33">
            <v>8.3000000000000007</v>
          </cell>
          <cell r="N33">
            <v>8.5</v>
          </cell>
          <cell r="O33">
            <v>8.3000000000000007</v>
          </cell>
          <cell r="P33">
            <v>8.5299999999999994</v>
          </cell>
          <cell r="Q33">
            <v>7.47</v>
          </cell>
          <cell r="R33">
            <v>7.8</v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7.2</v>
          </cell>
          <cell r="X33">
            <v>5.9</v>
          </cell>
          <cell r="Y33" t="str">
            <v/>
          </cell>
          <cell r="Z33">
            <v>8.3000000000000007</v>
          </cell>
          <cell r="AA33">
            <v>9.1999999999999993</v>
          </cell>
          <cell r="AB33">
            <v>9.6999999999999993</v>
          </cell>
          <cell r="AC33">
            <v>8</v>
          </cell>
          <cell r="AD33">
            <v>8.3000000000000007</v>
          </cell>
          <cell r="AE33">
            <v>7.3</v>
          </cell>
          <cell r="AF33">
            <v>9</v>
          </cell>
          <cell r="AG33">
            <v>7.6</v>
          </cell>
          <cell r="AH33">
            <v>5.4</v>
          </cell>
          <cell r="AI33">
            <v>5.3</v>
          </cell>
          <cell r="AJ33">
            <v>4.5999999999999996</v>
          </cell>
          <cell r="AK33">
            <v>6.4</v>
          </cell>
          <cell r="AL33">
            <v>9.4</v>
          </cell>
          <cell r="AM33">
            <v>6.5</v>
          </cell>
          <cell r="AN33">
            <v>7.9</v>
          </cell>
          <cell r="AO33">
            <v>6.1</v>
          </cell>
          <cell r="AP33">
            <v>6</v>
          </cell>
          <cell r="AQ33">
            <v>6.6</v>
          </cell>
          <cell r="AR33">
            <v>6.1</v>
          </cell>
          <cell r="AS33">
            <v>7.1</v>
          </cell>
          <cell r="AT33">
            <v>6.4</v>
          </cell>
          <cell r="AU33">
            <v>5.0999999999999996</v>
          </cell>
          <cell r="AV33">
            <v>6.3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>
            <v>8</v>
          </cell>
          <cell r="BB33">
            <v>5.8</v>
          </cell>
          <cell r="BC33">
            <v>4.4000000000000004</v>
          </cell>
          <cell r="BD33">
            <v>7.1</v>
          </cell>
          <cell r="BE33">
            <v>5.9</v>
          </cell>
          <cell r="BF33">
            <v>7.1</v>
          </cell>
          <cell r="BG33">
            <v>5.8</v>
          </cell>
          <cell r="BH33">
            <v>8.1999999999999993</v>
          </cell>
          <cell r="BI33">
            <v>6.9</v>
          </cell>
          <cell r="BJ33">
            <v>7.1</v>
          </cell>
          <cell r="BK33">
            <v>7.9</v>
          </cell>
          <cell r="BL33">
            <v>6.9</v>
          </cell>
          <cell r="BM33">
            <v>7.2</v>
          </cell>
          <cell r="BN33">
            <v>8.4</v>
          </cell>
          <cell r="BO33">
            <v>8.3000000000000007</v>
          </cell>
          <cell r="BP33">
            <v>5.0999999999999996</v>
          </cell>
          <cell r="BQ33">
            <v>7.1</v>
          </cell>
          <cell r="BR33">
            <v>10</v>
          </cell>
          <cell r="BS33">
            <v>9.1</v>
          </cell>
          <cell r="BT33">
            <v>8.4</v>
          </cell>
          <cell r="BU33" t="str">
            <v>X</v>
          </cell>
          <cell r="BV33">
            <v>7.4</v>
          </cell>
          <cell r="BW33">
            <v>7.3</v>
          </cell>
          <cell r="BX33">
            <v>7.1</v>
          </cell>
          <cell r="BY33">
            <v>6.3</v>
          </cell>
          <cell r="BZ33">
            <v>7</v>
          </cell>
          <cell r="CA33">
            <v>7.5</v>
          </cell>
          <cell r="CB33" t="str">
            <v/>
          </cell>
          <cell r="CC33">
            <v>7.7</v>
          </cell>
          <cell r="CD33">
            <v>7.1</v>
          </cell>
          <cell r="CE33">
            <v>9</v>
          </cell>
          <cell r="CF33" t="str">
            <v>X</v>
          </cell>
          <cell r="CG33" t="str">
            <v/>
          </cell>
          <cell r="CH33">
            <v>0</v>
          </cell>
          <cell r="CI33">
            <v>136</v>
          </cell>
          <cell r="CJ33">
            <v>136</v>
          </cell>
          <cell r="CK33">
            <v>0</v>
          </cell>
          <cell r="CL33">
            <v>0</v>
          </cell>
          <cell r="CM33">
            <v>3</v>
          </cell>
          <cell r="CN33">
            <v>3</v>
          </cell>
          <cell r="CO33">
            <v>3</v>
          </cell>
          <cell r="CP33">
            <v>139</v>
          </cell>
          <cell r="CQ33">
            <v>139</v>
          </cell>
          <cell r="CR33">
            <v>7.26</v>
          </cell>
          <cell r="CS33">
            <v>3.03</v>
          </cell>
          <cell r="CT33">
            <v>2.1582733812949641E-2</v>
          </cell>
          <cell r="CU33" t="str">
            <v>XÉT VỚT</v>
          </cell>
        </row>
        <row r="34">
          <cell r="B34">
            <v>2021114884</v>
          </cell>
          <cell r="C34" t="str">
            <v>Nguyễn</v>
          </cell>
          <cell r="D34" t="str">
            <v/>
          </cell>
          <cell r="E34" t="str">
            <v>Lực</v>
          </cell>
          <cell r="F34">
            <v>35174</v>
          </cell>
          <cell r="G34" t="str">
            <v>Nam</v>
          </cell>
          <cell r="H34" t="str">
            <v>Đà Nẵng</v>
          </cell>
          <cell r="I34">
            <v>8.8000000000000007</v>
          </cell>
          <cell r="J34">
            <v>5.5</v>
          </cell>
          <cell r="K34">
            <v>6.9</v>
          </cell>
          <cell r="L34">
            <v>9.1</v>
          </cell>
          <cell r="M34">
            <v>6.9</v>
          </cell>
          <cell r="N34">
            <v>5.2</v>
          </cell>
          <cell r="O34" t="str">
            <v>X</v>
          </cell>
          <cell r="P34">
            <v>7.83</v>
          </cell>
          <cell r="Q34">
            <v>6.67</v>
          </cell>
          <cell r="R34">
            <v>8.6999999999999993</v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8.6999999999999993</v>
          </cell>
          <cell r="X34">
            <v>5.2</v>
          </cell>
          <cell r="Y34" t="str">
            <v/>
          </cell>
          <cell r="Z34">
            <v>8.3000000000000007</v>
          </cell>
          <cell r="AA34">
            <v>8.1</v>
          </cell>
          <cell r="AB34">
            <v>8.4</v>
          </cell>
          <cell r="AC34">
            <v>5.5</v>
          </cell>
          <cell r="AD34">
            <v>7.2</v>
          </cell>
          <cell r="AE34">
            <v>7.2</v>
          </cell>
          <cell r="AF34">
            <v>5.6</v>
          </cell>
          <cell r="AG34">
            <v>5.4</v>
          </cell>
          <cell r="AH34">
            <v>6.2</v>
          </cell>
          <cell r="AI34">
            <v>6.2</v>
          </cell>
          <cell r="AJ34">
            <v>4.8</v>
          </cell>
          <cell r="AK34">
            <v>4.5</v>
          </cell>
          <cell r="AL34">
            <v>5</v>
          </cell>
          <cell r="AM34">
            <v>5</v>
          </cell>
          <cell r="AN34">
            <v>4.5</v>
          </cell>
          <cell r="AO34">
            <v>4.9000000000000004</v>
          </cell>
          <cell r="AP34">
            <v>4.5999999999999996</v>
          </cell>
          <cell r="AQ34">
            <v>5.9</v>
          </cell>
          <cell r="AR34">
            <v>5.3</v>
          </cell>
          <cell r="AS34">
            <v>5.3</v>
          </cell>
          <cell r="AT34">
            <v>0</v>
          </cell>
          <cell r="AU34" t="str">
            <v>X</v>
          </cell>
          <cell r="AV34" t="str">
            <v>X</v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>
            <v>7.4</v>
          </cell>
          <cell r="BB34">
            <v>6.2</v>
          </cell>
          <cell r="BC34">
            <v>4.7</v>
          </cell>
          <cell r="BD34">
            <v>7.8</v>
          </cell>
          <cell r="BE34">
            <v>6.1</v>
          </cell>
          <cell r="BF34">
            <v>5</v>
          </cell>
          <cell r="BG34">
            <v>7.7</v>
          </cell>
          <cell r="BH34">
            <v>6.1</v>
          </cell>
          <cell r="BI34">
            <v>6.6</v>
          </cell>
          <cell r="BJ34">
            <v>6.8</v>
          </cell>
          <cell r="BK34">
            <v>4.3</v>
          </cell>
          <cell r="BL34">
            <v>6.2</v>
          </cell>
          <cell r="BM34">
            <v>6.8</v>
          </cell>
          <cell r="BN34">
            <v>7.2</v>
          </cell>
          <cell r="BO34">
            <v>7.7</v>
          </cell>
          <cell r="BP34">
            <v>7.1</v>
          </cell>
          <cell r="BQ34">
            <v>5.7</v>
          </cell>
          <cell r="BR34">
            <v>5</v>
          </cell>
          <cell r="BS34">
            <v>5.7</v>
          </cell>
          <cell r="BT34">
            <v>8.3000000000000007</v>
          </cell>
          <cell r="BU34">
            <v>6.3</v>
          </cell>
          <cell r="BV34" t="str">
            <v/>
          </cell>
          <cell r="BW34" t="str">
            <v/>
          </cell>
          <cell r="BX34">
            <v>5.8</v>
          </cell>
          <cell r="BY34" t="str">
            <v/>
          </cell>
          <cell r="BZ34">
            <v>5.6</v>
          </cell>
          <cell r="CA34">
            <v>6.5</v>
          </cell>
          <cell r="CB34" t="str">
            <v/>
          </cell>
          <cell r="CC34">
            <v>7</v>
          </cell>
          <cell r="CD34">
            <v>7.7</v>
          </cell>
          <cell r="CE34">
            <v>8</v>
          </cell>
          <cell r="CF34" t="str">
            <v>X</v>
          </cell>
          <cell r="CG34" t="str">
            <v/>
          </cell>
          <cell r="CH34">
            <v>0</v>
          </cell>
          <cell r="CI34">
            <v>124</v>
          </cell>
          <cell r="CJ34">
            <v>124</v>
          </cell>
          <cell r="CK34">
            <v>8</v>
          </cell>
          <cell r="CL34">
            <v>1</v>
          </cell>
          <cell r="CM34">
            <v>6</v>
          </cell>
          <cell r="CN34">
            <v>15</v>
          </cell>
          <cell r="CO34">
            <v>15</v>
          </cell>
          <cell r="CP34">
            <v>139</v>
          </cell>
          <cell r="CQ34">
            <v>139</v>
          </cell>
          <cell r="CR34">
            <v>5.84</v>
          </cell>
          <cell r="CS34">
            <v>2.2999999999999998</v>
          </cell>
          <cell r="CT34">
            <v>0.1079136690647482</v>
          </cell>
          <cell r="CU34" t="str">
            <v>KHÔNG ĐỦ ĐK</v>
          </cell>
        </row>
        <row r="35">
          <cell r="B35">
            <v>2021117890</v>
          </cell>
          <cell r="C35" t="str">
            <v>Nguyễn</v>
          </cell>
          <cell r="D35" t="str">
            <v>Hoàng</v>
          </cell>
          <cell r="E35" t="str">
            <v>Việt</v>
          </cell>
          <cell r="F35">
            <v>35340</v>
          </cell>
          <cell r="G35" t="str">
            <v>Nam</v>
          </cell>
          <cell r="H35" t="str">
            <v>Quảng Trị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e">
            <v>#N/A</v>
          </cell>
          <cell r="BD35" t="e">
            <v>#N/A</v>
          </cell>
          <cell r="BE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  <cell r="BI35" t="e">
            <v>#N/A</v>
          </cell>
          <cell r="BJ35" t="e">
            <v>#N/A</v>
          </cell>
          <cell r="BK35" t="e">
            <v>#N/A</v>
          </cell>
          <cell r="BL35" t="e">
            <v>#N/A</v>
          </cell>
          <cell r="BM35" t="e">
            <v>#N/A</v>
          </cell>
          <cell r="BN35" t="e">
            <v>#N/A</v>
          </cell>
          <cell r="BO35" t="e">
            <v>#N/A</v>
          </cell>
          <cell r="BP35" t="e">
            <v>#N/A</v>
          </cell>
          <cell r="BQ35" t="e">
            <v>#N/A</v>
          </cell>
          <cell r="BR35" t="e">
            <v>#N/A</v>
          </cell>
          <cell r="BS35" t="e">
            <v>#N/A</v>
          </cell>
          <cell r="BT35" t="e">
            <v>#N/A</v>
          </cell>
          <cell r="BU35" t="e">
            <v>#N/A</v>
          </cell>
          <cell r="BV35" t="e">
            <v>#N/A</v>
          </cell>
          <cell r="BW35" t="e">
            <v>#N/A</v>
          </cell>
          <cell r="BX35" t="e">
            <v>#N/A</v>
          </cell>
          <cell r="BY35" t="e">
            <v>#N/A</v>
          </cell>
          <cell r="BZ35" t="e">
            <v>#N/A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  <cell r="CF35" t="e">
            <v>#N/A</v>
          </cell>
          <cell r="CG35" t="e">
            <v>#N/A</v>
          </cell>
          <cell r="CH35">
            <v>0</v>
          </cell>
          <cell r="CI35">
            <v>0</v>
          </cell>
          <cell r="CJ35">
            <v>0</v>
          </cell>
          <cell r="CK35">
            <v>-17</v>
          </cell>
          <cell r="CL35">
            <v>0</v>
          </cell>
          <cell r="CM35">
            <v>0</v>
          </cell>
          <cell r="CN35">
            <v>-17</v>
          </cell>
          <cell r="CO35" t="e">
            <v>#N/A</v>
          </cell>
          <cell r="CP35">
            <v>-17</v>
          </cell>
          <cell r="CQ35">
            <v>139</v>
          </cell>
          <cell r="CR35" t="e">
            <v>#N/A</v>
          </cell>
          <cell r="CS35" t="e">
            <v>#N/A</v>
          </cell>
          <cell r="CT35">
            <v>-0.1223021582733813</v>
          </cell>
          <cell r="CU35" t="e">
            <v>#N/A</v>
          </cell>
        </row>
        <row r="36">
          <cell r="B36">
            <v>2020117081</v>
          </cell>
          <cell r="C36" t="str">
            <v>Nguyễn</v>
          </cell>
          <cell r="D36" t="str">
            <v>Thị Hoàng</v>
          </cell>
          <cell r="E36" t="str">
            <v>Thảo</v>
          </cell>
          <cell r="F36">
            <v>35210</v>
          </cell>
          <cell r="G36" t="str">
            <v>Nữ</v>
          </cell>
          <cell r="H36" t="str">
            <v>Quảng Nam</v>
          </cell>
          <cell r="I36">
            <v>8.1999999999999993</v>
          </cell>
          <cell r="J36">
            <v>7.9</v>
          </cell>
          <cell r="K36" t="str">
            <v>X</v>
          </cell>
          <cell r="L36">
            <v>6.5</v>
          </cell>
          <cell r="M36">
            <v>8.3000000000000007</v>
          </cell>
          <cell r="N36">
            <v>5.8</v>
          </cell>
          <cell r="O36">
            <v>6.1</v>
          </cell>
          <cell r="P36">
            <v>5.13</v>
          </cell>
          <cell r="Q36">
            <v>7.87</v>
          </cell>
          <cell r="R36" t="str">
            <v>X</v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>X</v>
          </cell>
          <cell r="X36">
            <v>5.7</v>
          </cell>
          <cell r="Y36" t="str">
            <v/>
          </cell>
          <cell r="Z36">
            <v>8.6999999999999993</v>
          </cell>
          <cell r="AA36">
            <v>7.9</v>
          </cell>
          <cell r="AB36">
            <v>7.3</v>
          </cell>
          <cell r="AC36">
            <v>7.2</v>
          </cell>
          <cell r="AD36">
            <v>4.5999999999999996</v>
          </cell>
          <cell r="AE36">
            <v>5.7</v>
          </cell>
          <cell r="AF36">
            <v>5.0999999999999996</v>
          </cell>
          <cell r="AG36">
            <v>5.4</v>
          </cell>
          <cell r="AH36">
            <v>7.1</v>
          </cell>
          <cell r="AI36">
            <v>7</v>
          </cell>
          <cell r="AJ36">
            <v>6.4</v>
          </cell>
          <cell r="AK36">
            <v>5</v>
          </cell>
          <cell r="AL36">
            <v>6.3</v>
          </cell>
          <cell r="AM36">
            <v>5.0999999999999996</v>
          </cell>
          <cell r="AN36">
            <v>6.2</v>
          </cell>
          <cell r="AO36" t="str">
            <v>X</v>
          </cell>
          <cell r="AP36" t="str">
            <v>X</v>
          </cell>
          <cell r="AQ36" t="str">
            <v>X</v>
          </cell>
          <cell r="AR36">
            <v>6.4</v>
          </cell>
          <cell r="AS36" t="str">
            <v/>
          </cell>
          <cell r="AT36" t="str">
            <v/>
          </cell>
          <cell r="AU36" t="str">
            <v/>
          </cell>
          <cell r="AV36">
            <v>5.8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>
            <v>6.8</v>
          </cell>
          <cell r="BB36">
            <v>0</v>
          </cell>
          <cell r="BC36">
            <v>5</v>
          </cell>
          <cell r="BD36" t="str">
            <v>X</v>
          </cell>
          <cell r="BE36">
            <v>4.5999999999999996</v>
          </cell>
          <cell r="BF36">
            <v>5.4</v>
          </cell>
          <cell r="BG36">
            <v>6.7</v>
          </cell>
          <cell r="BH36">
            <v>5.0999999999999996</v>
          </cell>
          <cell r="BI36">
            <v>7</v>
          </cell>
          <cell r="BJ36">
            <v>6.9</v>
          </cell>
          <cell r="BK36">
            <v>5.2</v>
          </cell>
          <cell r="BL36">
            <v>5.9</v>
          </cell>
          <cell r="BM36">
            <v>4.2</v>
          </cell>
          <cell r="BN36">
            <v>6</v>
          </cell>
          <cell r="BO36">
            <v>7.9</v>
          </cell>
          <cell r="BP36">
            <v>7.3</v>
          </cell>
          <cell r="BQ36">
            <v>7.6</v>
          </cell>
          <cell r="BR36">
            <v>6</v>
          </cell>
          <cell r="BS36" t="str">
            <v/>
          </cell>
          <cell r="BT36">
            <v>6</v>
          </cell>
          <cell r="BU36">
            <v>4.5</v>
          </cell>
          <cell r="BV36">
            <v>4.0999999999999996</v>
          </cell>
          <cell r="BW36" t="str">
            <v/>
          </cell>
          <cell r="BX36">
            <v>5.9</v>
          </cell>
          <cell r="BY36" t="str">
            <v/>
          </cell>
          <cell r="BZ36">
            <v>5.2</v>
          </cell>
          <cell r="CA36">
            <v>6.5</v>
          </cell>
          <cell r="CB36" t="str">
            <v/>
          </cell>
          <cell r="CC36">
            <v>7.6</v>
          </cell>
          <cell r="CD36" t="str">
            <v>X</v>
          </cell>
          <cell r="CE36">
            <v>7</v>
          </cell>
          <cell r="CF36" t="str">
            <v>X</v>
          </cell>
          <cell r="CG36" t="str">
            <v/>
          </cell>
          <cell r="CH36">
            <v>0</v>
          </cell>
          <cell r="CI36">
            <v>112</v>
          </cell>
          <cell r="CJ36">
            <v>112</v>
          </cell>
          <cell r="CK36">
            <v>11</v>
          </cell>
          <cell r="CL36">
            <v>1</v>
          </cell>
          <cell r="CM36">
            <v>15</v>
          </cell>
          <cell r="CN36">
            <v>27</v>
          </cell>
          <cell r="CO36">
            <v>27</v>
          </cell>
          <cell r="CP36">
            <v>139</v>
          </cell>
          <cell r="CQ36">
            <v>139</v>
          </cell>
          <cell r="CR36">
            <v>4.96</v>
          </cell>
          <cell r="CS36">
            <v>1.88</v>
          </cell>
          <cell r="CT36">
            <v>0.19424460431654678</v>
          </cell>
          <cell r="CU36" t="str">
            <v>KHÔNG ĐỦ ĐK</v>
          </cell>
        </row>
        <row r="37">
          <cell r="B37">
            <v>1921126470</v>
          </cell>
          <cell r="C37" t="str">
            <v>Phan</v>
          </cell>
          <cell r="D37" t="str">
            <v>Duy</v>
          </cell>
          <cell r="E37" t="str">
            <v>Thuận</v>
          </cell>
          <cell r="F37">
            <v>35057</v>
          </cell>
          <cell r="G37" t="str">
            <v>Nam</v>
          </cell>
          <cell r="H37" t="str">
            <v>Đà Nẵng</v>
          </cell>
          <cell r="I37">
            <v>6.9</v>
          </cell>
          <cell r="J37">
            <v>6.7</v>
          </cell>
          <cell r="K37">
            <v>0</v>
          </cell>
          <cell r="L37">
            <v>6.6</v>
          </cell>
          <cell r="M37">
            <v>4.5</v>
          </cell>
          <cell r="N37">
            <v>7.1</v>
          </cell>
          <cell r="O37" t="str">
            <v/>
          </cell>
          <cell r="P37">
            <v>5.13</v>
          </cell>
          <cell r="Q37">
            <v>5.93</v>
          </cell>
          <cell r="R37">
            <v>0</v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6.5</v>
          </cell>
          <cell r="X37">
            <v>7.5</v>
          </cell>
          <cell r="Y37" t="str">
            <v/>
          </cell>
          <cell r="Z37">
            <v>8.1</v>
          </cell>
          <cell r="AA37">
            <v>8.5</v>
          </cell>
          <cell r="AB37">
            <v>8.9</v>
          </cell>
          <cell r="AC37" t="str">
            <v>X</v>
          </cell>
          <cell r="AD37">
            <v>7.7</v>
          </cell>
          <cell r="AE37" t="str">
            <v>X</v>
          </cell>
          <cell r="AF37">
            <v>5.8</v>
          </cell>
          <cell r="AG37">
            <v>6.2</v>
          </cell>
          <cell r="AH37">
            <v>4</v>
          </cell>
          <cell r="AI37">
            <v>7.4</v>
          </cell>
          <cell r="AJ37">
            <v>8.4</v>
          </cell>
          <cell r="AK37">
            <v>7</v>
          </cell>
          <cell r="AL37">
            <v>6.4</v>
          </cell>
          <cell r="AM37">
            <v>7.5</v>
          </cell>
          <cell r="AN37">
            <v>5.6</v>
          </cell>
          <cell r="AO37">
            <v>0</v>
          </cell>
          <cell r="AP37">
            <v>4.8</v>
          </cell>
          <cell r="AQ37">
            <v>4.9000000000000004</v>
          </cell>
          <cell r="AR37">
            <v>6.7</v>
          </cell>
          <cell r="AS37" t="str">
            <v/>
          </cell>
          <cell r="AT37">
            <v>0</v>
          </cell>
          <cell r="AU37">
            <v>0</v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>
            <v>5.5</v>
          </cell>
          <cell r="BB37">
            <v>0</v>
          </cell>
          <cell r="BC37" t="str">
            <v/>
          </cell>
          <cell r="BD37" t="str">
            <v>X</v>
          </cell>
          <cell r="BE37">
            <v>5.9</v>
          </cell>
          <cell r="BF37">
            <v>4.5</v>
          </cell>
          <cell r="BG37">
            <v>5.8</v>
          </cell>
          <cell r="BH37">
            <v>5.8</v>
          </cell>
          <cell r="BI37">
            <v>6.4</v>
          </cell>
          <cell r="BJ37">
            <v>6.9</v>
          </cell>
          <cell r="BK37">
            <v>5.0999999999999996</v>
          </cell>
          <cell r="BL37">
            <v>6.3</v>
          </cell>
          <cell r="BM37">
            <v>4</v>
          </cell>
          <cell r="BN37">
            <v>8</v>
          </cell>
          <cell r="BO37">
            <v>6.8</v>
          </cell>
          <cell r="BP37">
            <v>7.7</v>
          </cell>
          <cell r="BQ37">
            <v>8</v>
          </cell>
          <cell r="BR37">
            <v>8.6999999999999993</v>
          </cell>
          <cell r="BS37" t="str">
            <v/>
          </cell>
          <cell r="BT37">
            <v>6.4</v>
          </cell>
          <cell r="BU37">
            <v>5.4</v>
          </cell>
          <cell r="BV37">
            <v>4.9000000000000004</v>
          </cell>
          <cell r="BW37" t="str">
            <v/>
          </cell>
          <cell r="BX37">
            <v>6.5</v>
          </cell>
          <cell r="BY37" t="str">
            <v/>
          </cell>
          <cell r="BZ37" t="str">
            <v>X</v>
          </cell>
          <cell r="CA37" t="str">
            <v/>
          </cell>
          <cell r="CB37" t="str">
            <v/>
          </cell>
          <cell r="CC37" t="str">
            <v>X</v>
          </cell>
          <cell r="CD37" t="str">
            <v>X</v>
          </cell>
          <cell r="CE37">
            <v>8</v>
          </cell>
          <cell r="CF37" t="str">
            <v>X</v>
          </cell>
          <cell r="CG37" t="str">
            <v/>
          </cell>
          <cell r="CH37">
            <v>0</v>
          </cell>
          <cell r="CI37">
            <v>94</v>
          </cell>
          <cell r="CJ37">
            <v>94</v>
          </cell>
          <cell r="CK37">
            <v>20</v>
          </cell>
          <cell r="CL37">
            <v>8</v>
          </cell>
          <cell r="CM37">
            <v>17</v>
          </cell>
          <cell r="CN37">
            <v>45</v>
          </cell>
          <cell r="CO37">
            <v>45</v>
          </cell>
          <cell r="CP37">
            <v>139</v>
          </cell>
          <cell r="CQ37">
            <v>139</v>
          </cell>
          <cell r="CR37">
            <v>4.21</v>
          </cell>
          <cell r="CS37">
            <v>1.62</v>
          </cell>
          <cell r="CT37">
            <v>0.32374100719424459</v>
          </cell>
          <cell r="CU37" t="str">
            <v>KHÔNG ĐỦ ĐK</v>
          </cell>
        </row>
        <row r="38">
          <cell r="B38">
            <v>2021114513</v>
          </cell>
          <cell r="C38" t="str">
            <v>Dương</v>
          </cell>
          <cell r="D38" t="str">
            <v>Quang</v>
          </cell>
          <cell r="E38" t="str">
            <v>Văn</v>
          </cell>
          <cell r="F38">
            <v>35366</v>
          </cell>
          <cell r="G38" t="str">
            <v>Nam</v>
          </cell>
          <cell r="H38" t="str">
            <v>Đà Nẵng</v>
          </cell>
          <cell r="I38">
            <v>7.6</v>
          </cell>
          <cell r="J38">
            <v>0</v>
          </cell>
          <cell r="K38">
            <v>7.2</v>
          </cell>
          <cell r="L38">
            <v>8.1999999999999993</v>
          </cell>
          <cell r="M38">
            <v>6.3</v>
          </cell>
          <cell r="N38">
            <v>7.5</v>
          </cell>
          <cell r="O38">
            <v>0</v>
          </cell>
          <cell r="P38">
            <v>0</v>
          </cell>
          <cell r="Q38">
            <v>5.17</v>
          </cell>
          <cell r="R38">
            <v>7.9</v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>
            <v>6</v>
          </cell>
          <cell r="Y38" t="str">
            <v/>
          </cell>
          <cell r="Z38">
            <v>8.1999999999999993</v>
          </cell>
          <cell r="AA38">
            <v>8.3000000000000007</v>
          </cell>
          <cell r="AB38">
            <v>7.8</v>
          </cell>
          <cell r="AC38">
            <v>6.6</v>
          </cell>
          <cell r="AD38">
            <v>6.3</v>
          </cell>
          <cell r="AE38">
            <v>0</v>
          </cell>
          <cell r="AF38">
            <v>0</v>
          </cell>
          <cell r="AG38">
            <v>5.7</v>
          </cell>
          <cell r="AH38">
            <v>4.2</v>
          </cell>
          <cell r="AI38">
            <v>5.4</v>
          </cell>
          <cell r="AJ38">
            <v>0</v>
          </cell>
          <cell r="AK38">
            <v>0</v>
          </cell>
          <cell r="AL38">
            <v>4.5999999999999996</v>
          </cell>
          <cell r="AM38">
            <v>6.8</v>
          </cell>
          <cell r="AN38" t="str">
            <v/>
          </cell>
          <cell r="AO38" t="str">
            <v/>
          </cell>
          <cell r="AP38">
            <v>0</v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>
            <v>5.9</v>
          </cell>
          <cell r="BB38" t="str">
            <v/>
          </cell>
          <cell r="BC38">
            <v>0</v>
          </cell>
          <cell r="BD38">
            <v>0</v>
          </cell>
          <cell r="BE38" t="str">
            <v/>
          </cell>
          <cell r="BF38">
            <v>0</v>
          </cell>
          <cell r="BG38">
            <v>6.5</v>
          </cell>
          <cell r="BH38">
            <v>6.1</v>
          </cell>
          <cell r="BI38">
            <v>6.1</v>
          </cell>
          <cell r="BJ38">
            <v>7.2</v>
          </cell>
          <cell r="BK38" t="str">
            <v/>
          </cell>
          <cell r="BL38">
            <v>4.7</v>
          </cell>
          <cell r="BM38">
            <v>4</v>
          </cell>
          <cell r="BN38">
            <v>6.5</v>
          </cell>
          <cell r="BO38">
            <v>8.6999999999999993</v>
          </cell>
          <cell r="BP38">
            <v>5.9</v>
          </cell>
          <cell r="BQ38" t="str">
            <v/>
          </cell>
          <cell r="BR38">
            <v>8.3000000000000007</v>
          </cell>
          <cell r="BS38">
            <v>6.9</v>
          </cell>
          <cell r="BT38" t="str">
            <v/>
          </cell>
          <cell r="BU38">
            <v>0</v>
          </cell>
          <cell r="BV38">
            <v>7.3</v>
          </cell>
          <cell r="BW38" t="str">
            <v/>
          </cell>
          <cell r="BX38" t="str">
            <v/>
          </cell>
          <cell r="BY38">
            <v>5.2</v>
          </cell>
          <cell r="BZ38">
            <v>0</v>
          </cell>
          <cell r="CA38">
            <v>0</v>
          </cell>
          <cell r="CB38" t="str">
            <v/>
          </cell>
          <cell r="CC38">
            <v>7.5</v>
          </cell>
          <cell r="CD38">
            <v>6</v>
          </cell>
          <cell r="CE38">
            <v>7</v>
          </cell>
          <cell r="CF38" t="str">
            <v/>
          </cell>
          <cell r="CG38" t="str">
            <v/>
          </cell>
          <cell r="CH38">
            <v>0</v>
          </cell>
          <cell r="CI38">
            <v>76</v>
          </cell>
          <cell r="CJ38">
            <v>76</v>
          </cell>
          <cell r="CK38">
            <v>28</v>
          </cell>
          <cell r="CL38">
            <v>35</v>
          </cell>
          <cell r="CM38">
            <v>0</v>
          </cell>
          <cell r="CN38">
            <v>63</v>
          </cell>
          <cell r="CO38">
            <v>63</v>
          </cell>
          <cell r="CP38">
            <v>139</v>
          </cell>
          <cell r="CQ38">
            <v>139</v>
          </cell>
          <cell r="CR38">
            <v>3.57</v>
          </cell>
          <cell r="CS38">
            <v>1.41</v>
          </cell>
          <cell r="CT38">
            <v>0.45323741007194246</v>
          </cell>
          <cell r="CU38" t="str">
            <v>KHÔNG ĐỦ ĐK</v>
          </cell>
        </row>
        <row r="39">
          <cell r="B39">
            <v>2021113341</v>
          </cell>
          <cell r="C39" t="str">
            <v>Mai</v>
          </cell>
          <cell r="D39" t="str">
            <v>Xuân</v>
          </cell>
          <cell r="E39" t="str">
            <v>Thương</v>
          </cell>
          <cell r="F39">
            <v>34607</v>
          </cell>
          <cell r="G39" t="str">
            <v>Nam</v>
          </cell>
          <cell r="H39" t="str">
            <v>Quảng Nam</v>
          </cell>
          <cell r="I39">
            <v>8.1</v>
          </cell>
          <cell r="J39">
            <v>6</v>
          </cell>
          <cell r="K39">
            <v>7.2</v>
          </cell>
          <cell r="L39">
            <v>8.1</v>
          </cell>
          <cell r="M39">
            <v>0</v>
          </cell>
          <cell r="N39">
            <v>4.9000000000000004</v>
          </cell>
          <cell r="O39">
            <v>6</v>
          </cell>
          <cell r="P39">
            <v>6.8</v>
          </cell>
          <cell r="Q39">
            <v>6.9</v>
          </cell>
          <cell r="R39">
            <v>6.5</v>
          </cell>
          <cell r="S39" t="str">
            <v/>
          </cell>
          <cell r="T39" t="str">
            <v/>
          </cell>
          <cell r="U39" t="str">
            <v/>
          </cell>
          <cell r="V39">
            <v>0</v>
          </cell>
          <cell r="W39" t="str">
            <v/>
          </cell>
          <cell r="X39" t="str">
            <v/>
          </cell>
          <cell r="Y39" t="str">
            <v/>
          </cell>
          <cell r="Z39">
            <v>8.1</v>
          </cell>
          <cell r="AA39">
            <v>8.1999999999999993</v>
          </cell>
          <cell r="AB39">
            <v>8.9</v>
          </cell>
          <cell r="AC39">
            <v>4.4000000000000004</v>
          </cell>
          <cell r="AD39">
            <v>0</v>
          </cell>
          <cell r="AE39" t="str">
            <v/>
          </cell>
          <cell r="AF39" t="str">
            <v/>
          </cell>
          <cell r="AG39">
            <v>5.2</v>
          </cell>
          <cell r="AH39">
            <v>5.7</v>
          </cell>
          <cell r="AI39">
            <v>5.7</v>
          </cell>
          <cell r="AJ39">
            <v>0</v>
          </cell>
          <cell r="AK39">
            <v>0</v>
          </cell>
          <cell r="AL39">
            <v>0</v>
          </cell>
          <cell r="AM39">
            <v>6.9</v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>
            <v>6.4</v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>
            <v>4.9000000000000004</v>
          </cell>
          <cell r="BH39">
            <v>0</v>
          </cell>
          <cell r="BI39">
            <v>5.6</v>
          </cell>
          <cell r="BJ39">
            <v>7.5</v>
          </cell>
          <cell r="BK39" t="str">
            <v/>
          </cell>
          <cell r="BL39">
            <v>0</v>
          </cell>
          <cell r="BM39">
            <v>0</v>
          </cell>
          <cell r="BN39">
            <v>0</v>
          </cell>
          <cell r="BO39">
            <v>7.8</v>
          </cell>
          <cell r="BP39">
            <v>6.5</v>
          </cell>
          <cell r="BQ39">
            <v>0</v>
          </cell>
          <cell r="BR39">
            <v>9.5</v>
          </cell>
          <cell r="BS39">
            <v>0</v>
          </cell>
          <cell r="BT39" t="str">
            <v/>
          </cell>
          <cell r="BU39" t="str">
            <v/>
          </cell>
          <cell r="BV39">
            <v>5.7</v>
          </cell>
          <cell r="BW39">
            <v>0</v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 t="str">
            <v/>
          </cell>
          <cell r="CC39">
            <v>0</v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54</v>
          </cell>
          <cell r="CJ39">
            <v>54</v>
          </cell>
          <cell r="CK39">
            <v>46</v>
          </cell>
          <cell r="CL39">
            <v>39</v>
          </cell>
          <cell r="CM39">
            <v>0</v>
          </cell>
          <cell r="CN39">
            <v>85</v>
          </cell>
          <cell r="CO39">
            <v>85</v>
          </cell>
          <cell r="CP39">
            <v>139</v>
          </cell>
          <cell r="CQ39">
            <v>139</v>
          </cell>
          <cell r="CR39">
            <v>2.5</v>
          </cell>
          <cell r="CS39">
            <v>0.97</v>
          </cell>
          <cell r="CT39">
            <v>0.61151079136690645</v>
          </cell>
          <cell r="CU39" t="str">
            <v>KHÔNG ĐỦ ĐK</v>
          </cell>
        </row>
        <row r="40">
          <cell r="B40">
            <v>2020114707</v>
          </cell>
          <cell r="C40" t="str">
            <v>Phan</v>
          </cell>
          <cell r="D40" t="str">
            <v>Văn</v>
          </cell>
          <cell r="E40" t="str">
            <v>Tùng</v>
          </cell>
          <cell r="F40">
            <v>35068</v>
          </cell>
          <cell r="G40" t="str">
            <v>Nam</v>
          </cell>
          <cell r="H40" t="str">
            <v>Quảng Nam</v>
          </cell>
          <cell r="I40">
            <v>8</v>
          </cell>
          <cell r="J40">
            <v>4.5999999999999996</v>
          </cell>
          <cell r="K40">
            <v>7.1</v>
          </cell>
          <cell r="L40">
            <v>8</v>
          </cell>
          <cell r="M40">
            <v>5.4</v>
          </cell>
          <cell r="N40">
            <v>6.8</v>
          </cell>
          <cell r="O40">
            <v>6.7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>
            <v>6.5</v>
          </cell>
          <cell r="Y40" t="str">
            <v>X</v>
          </cell>
          <cell r="Z40">
            <v>9</v>
          </cell>
          <cell r="AA40">
            <v>8.1999999999999993</v>
          </cell>
          <cell r="AB40">
            <v>6.4</v>
          </cell>
          <cell r="AC40" t="str">
            <v/>
          </cell>
          <cell r="AD40">
            <v>6.4</v>
          </cell>
          <cell r="AE40" t="str">
            <v>X</v>
          </cell>
          <cell r="AF40" t="str">
            <v/>
          </cell>
          <cell r="AG40">
            <v>5.4</v>
          </cell>
          <cell r="AH40">
            <v>7.7</v>
          </cell>
          <cell r="AI40">
            <v>4.4000000000000004</v>
          </cell>
          <cell r="AJ40">
            <v>5.8</v>
          </cell>
          <cell r="AK40">
            <v>0</v>
          </cell>
          <cell r="AL40" t="str">
            <v>X</v>
          </cell>
          <cell r="AM40">
            <v>5.8</v>
          </cell>
          <cell r="AN40">
            <v>0</v>
          </cell>
          <cell r="AO40" t="str">
            <v/>
          </cell>
          <cell r="AP40" t="str">
            <v/>
          </cell>
          <cell r="AQ40">
            <v>0</v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>
            <v>6.6</v>
          </cell>
          <cell r="BB40">
            <v>0</v>
          </cell>
          <cell r="BC40" t="str">
            <v>X</v>
          </cell>
          <cell r="BD40">
            <v>5.7</v>
          </cell>
          <cell r="BE40">
            <v>0</v>
          </cell>
          <cell r="BF40">
            <v>0</v>
          </cell>
          <cell r="BG40">
            <v>6.8</v>
          </cell>
          <cell r="BH40">
            <v>0</v>
          </cell>
          <cell r="BI40">
            <v>5.4</v>
          </cell>
          <cell r="BJ40">
            <v>0</v>
          </cell>
          <cell r="BK40" t="str">
            <v>X</v>
          </cell>
          <cell r="BL40" t="str">
            <v>X</v>
          </cell>
          <cell r="BM40">
            <v>8</v>
          </cell>
          <cell r="BN40">
            <v>6.8</v>
          </cell>
          <cell r="BO40">
            <v>8.4</v>
          </cell>
          <cell r="BP40">
            <v>0</v>
          </cell>
          <cell r="BQ40" t="str">
            <v/>
          </cell>
          <cell r="BR40">
            <v>0</v>
          </cell>
          <cell r="BS40" t="str">
            <v/>
          </cell>
          <cell r="BT40" t="str">
            <v>X</v>
          </cell>
          <cell r="BU40" t="str">
            <v>X</v>
          </cell>
          <cell r="BV40">
            <v>4.0999999999999996</v>
          </cell>
          <cell r="BW40" t="str">
            <v/>
          </cell>
          <cell r="BX40" t="str">
            <v/>
          </cell>
          <cell r="BY40" t="str">
            <v/>
          </cell>
          <cell r="BZ40" t="str">
            <v/>
          </cell>
          <cell r="CA40" t="str">
            <v/>
          </cell>
          <cell r="CB40" t="str">
            <v/>
          </cell>
          <cell r="CC40" t="str">
            <v/>
          </cell>
          <cell r="CD40" t="str">
            <v/>
          </cell>
          <cell r="CE40">
            <v>0</v>
          </cell>
          <cell r="CF40" t="str">
            <v/>
          </cell>
          <cell r="CG40" t="str">
            <v/>
          </cell>
          <cell r="CH40">
            <v>0</v>
          </cell>
          <cell r="CI40">
            <v>55</v>
          </cell>
          <cell r="CJ40">
            <v>55</v>
          </cell>
          <cell r="CK40">
            <v>38</v>
          </cell>
          <cell r="CL40">
            <v>26</v>
          </cell>
          <cell r="CM40">
            <v>20</v>
          </cell>
          <cell r="CN40">
            <v>84</v>
          </cell>
          <cell r="CO40">
            <v>84</v>
          </cell>
          <cell r="CP40">
            <v>139</v>
          </cell>
          <cell r="CQ40">
            <v>139</v>
          </cell>
          <cell r="CR40">
            <v>2.58</v>
          </cell>
          <cell r="CS40">
            <v>1</v>
          </cell>
          <cell r="CT40">
            <v>0.60431654676258995</v>
          </cell>
          <cell r="CU40" t="str">
            <v>KHÔNG ĐỦ ĐK</v>
          </cell>
        </row>
        <row r="41">
          <cell r="B41">
            <v>1921116402</v>
          </cell>
          <cell r="C41" t="str">
            <v>Nguyễn</v>
          </cell>
          <cell r="D41" t="str">
            <v>Hữu</v>
          </cell>
          <cell r="E41" t="str">
            <v>Nghĩa</v>
          </cell>
          <cell r="F41">
            <v>34713</v>
          </cell>
          <cell r="G41" t="str">
            <v>Nam</v>
          </cell>
          <cell r="H41" t="str">
            <v>Đà Nẵng</v>
          </cell>
          <cell r="I41">
            <v>7.3</v>
          </cell>
          <cell r="J41">
            <v>0</v>
          </cell>
          <cell r="K41">
            <v>4.2</v>
          </cell>
          <cell r="L41">
            <v>6.4</v>
          </cell>
          <cell r="M41">
            <v>7.3</v>
          </cell>
          <cell r="N41">
            <v>4.5999999999999996</v>
          </cell>
          <cell r="O41">
            <v>6.8</v>
          </cell>
          <cell r="P41" t="str">
            <v>X</v>
          </cell>
          <cell r="Q41">
            <v>0</v>
          </cell>
          <cell r="R41" t="str">
            <v/>
          </cell>
          <cell r="S41">
            <v>0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>
            <v>6.2</v>
          </cell>
          <cell r="Y41">
            <v>6.5</v>
          </cell>
          <cell r="Z41" t="str">
            <v/>
          </cell>
          <cell r="AA41" t="str">
            <v/>
          </cell>
          <cell r="AB41" t="str">
            <v/>
          </cell>
          <cell r="AC41">
            <v>4.4000000000000004</v>
          </cell>
          <cell r="AD41">
            <v>5.7</v>
          </cell>
          <cell r="AE41" t="str">
            <v>X</v>
          </cell>
          <cell r="AF41">
            <v>0</v>
          </cell>
          <cell r="AG41" t="str">
            <v>X</v>
          </cell>
          <cell r="AH41" t="str">
            <v>X</v>
          </cell>
          <cell r="AI41" t="str">
            <v>X</v>
          </cell>
          <cell r="AJ41">
            <v>0</v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>
            <v>0</v>
          </cell>
          <cell r="BB41" t="str">
            <v/>
          </cell>
          <cell r="BC41">
            <v>0</v>
          </cell>
          <cell r="BD41">
            <v>4.4000000000000004</v>
          </cell>
          <cell r="BE41" t="str">
            <v/>
          </cell>
          <cell r="BF41" t="str">
            <v>X</v>
          </cell>
          <cell r="BG41">
            <v>8</v>
          </cell>
          <cell r="BH41">
            <v>0</v>
          </cell>
          <cell r="BI41">
            <v>0</v>
          </cell>
          <cell r="BJ41">
            <v>6.7</v>
          </cell>
          <cell r="BK41">
            <v>0</v>
          </cell>
          <cell r="BL41">
            <v>0</v>
          </cell>
          <cell r="BM41">
            <v>0</v>
          </cell>
          <cell r="BN41">
            <v>4.8</v>
          </cell>
          <cell r="BO41">
            <v>5.8</v>
          </cell>
          <cell r="BP41" t="str">
            <v>X</v>
          </cell>
          <cell r="BQ41" t="str">
            <v/>
          </cell>
          <cell r="BR41">
            <v>9</v>
          </cell>
          <cell r="BS41">
            <v>0</v>
          </cell>
          <cell r="BT41" t="str">
            <v>X</v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>
            <v>0</v>
          </cell>
          <cell r="CI41">
            <v>41</v>
          </cell>
          <cell r="CJ41">
            <v>41</v>
          </cell>
          <cell r="CK41">
            <v>47</v>
          </cell>
          <cell r="CL41">
            <v>33</v>
          </cell>
          <cell r="CM41">
            <v>18</v>
          </cell>
          <cell r="CN41">
            <v>98</v>
          </cell>
          <cell r="CO41">
            <v>98</v>
          </cell>
          <cell r="CP41">
            <v>139</v>
          </cell>
          <cell r="CQ41">
            <v>139</v>
          </cell>
          <cell r="CR41">
            <v>1.79</v>
          </cell>
          <cell r="CS41">
            <v>0.66</v>
          </cell>
          <cell r="CT41">
            <v>0.70503597122302153</v>
          </cell>
          <cell r="CU41" t="str">
            <v>KHÔNG ĐỦ ĐK</v>
          </cell>
        </row>
        <row r="42">
          <cell r="B42">
            <v>2021113503</v>
          </cell>
          <cell r="C42" t="str">
            <v>Nguyễn</v>
          </cell>
          <cell r="D42" t="str">
            <v>Văn</v>
          </cell>
          <cell r="E42" t="str">
            <v>Dũng</v>
          </cell>
          <cell r="F42">
            <v>34089</v>
          </cell>
          <cell r="G42" t="str">
            <v>Nam</v>
          </cell>
          <cell r="H42" t="str">
            <v>Đà Nẵng</v>
          </cell>
          <cell r="I42">
            <v>6.8</v>
          </cell>
          <cell r="J42">
            <v>0</v>
          </cell>
          <cell r="K42">
            <v>0</v>
          </cell>
          <cell r="L42">
            <v>8.1</v>
          </cell>
          <cell r="M42">
            <v>0</v>
          </cell>
          <cell r="N42">
            <v>0</v>
          </cell>
          <cell r="O42" t="str">
            <v/>
          </cell>
          <cell r="P42">
            <v>0</v>
          </cell>
          <cell r="Q42">
            <v>0</v>
          </cell>
          <cell r="R42">
            <v>0</v>
          </cell>
          <cell r="S42">
            <v>6.4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>
            <v>0</v>
          </cell>
          <cell r="Y42" t="str">
            <v/>
          </cell>
          <cell r="Z42">
            <v>8.6</v>
          </cell>
          <cell r="AA42">
            <v>8</v>
          </cell>
          <cell r="AB42">
            <v>6.9</v>
          </cell>
          <cell r="AC42" t="str">
            <v/>
          </cell>
          <cell r="AD42">
            <v>0</v>
          </cell>
          <cell r="AE42" t="str">
            <v/>
          </cell>
          <cell r="AF42">
            <v>0</v>
          </cell>
          <cell r="AG42">
            <v>6.7</v>
          </cell>
          <cell r="AH42">
            <v>4</v>
          </cell>
          <cell r="AI42">
            <v>6</v>
          </cell>
          <cell r="AJ42">
            <v>6.1</v>
          </cell>
          <cell r="AK42">
            <v>0</v>
          </cell>
          <cell r="AL42">
            <v>0</v>
          </cell>
          <cell r="AM42">
            <v>4.8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>
            <v>7.2</v>
          </cell>
          <cell r="BB42">
            <v>0</v>
          </cell>
          <cell r="BC42" t="str">
            <v/>
          </cell>
          <cell r="BD42">
            <v>0</v>
          </cell>
          <cell r="BE42" t="str">
            <v/>
          </cell>
          <cell r="BF42">
            <v>0</v>
          </cell>
          <cell r="BG42">
            <v>6.8</v>
          </cell>
          <cell r="BH42">
            <v>0</v>
          </cell>
          <cell r="BI42">
            <v>5.9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9</v>
          </cell>
          <cell r="BP42">
            <v>0</v>
          </cell>
          <cell r="BQ42" t="str">
            <v/>
          </cell>
          <cell r="BR42">
            <v>6</v>
          </cell>
          <cell r="BS42" t="str">
            <v/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A42" t="str">
            <v/>
          </cell>
          <cell r="CB42" t="str">
            <v/>
          </cell>
          <cell r="CC42">
            <v>0</v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28</v>
          </cell>
          <cell r="CJ42">
            <v>28</v>
          </cell>
          <cell r="CK42">
            <v>52</v>
          </cell>
          <cell r="CL42">
            <v>59</v>
          </cell>
          <cell r="CM42">
            <v>0</v>
          </cell>
          <cell r="CN42">
            <v>111</v>
          </cell>
          <cell r="CO42">
            <v>111</v>
          </cell>
          <cell r="CP42">
            <v>139</v>
          </cell>
          <cell r="CQ42">
            <v>139</v>
          </cell>
          <cell r="CR42">
            <v>1.38</v>
          </cell>
          <cell r="CS42">
            <v>0.55000000000000004</v>
          </cell>
          <cell r="CT42">
            <v>0.79856115107913672</v>
          </cell>
          <cell r="CU42" t="str">
            <v>KHÔNG ĐỦ ĐK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e">
            <v>#N/A</v>
          </cell>
          <cell r="BD43" t="e">
            <v>#N/A</v>
          </cell>
          <cell r="BE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  <cell r="BI43" t="e">
            <v>#N/A</v>
          </cell>
          <cell r="BJ43" t="e">
            <v>#N/A</v>
          </cell>
          <cell r="BK43" t="e">
            <v>#N/A</v>
          </cell>
          <cell r="BL43" t="e">
            <v>#N/A</v>
          </cell>
          <cell r="BM43" t="e">
            <v>#N/A</v>
          </cell>
          <cell r="BN43" t="e">
            <v>#N/A</v>
          </cell>
          <cell r="BO43" t="e">
            <v>#N/A</v>
          </cell>
          <cell r="BP43" t="e">
            <v>#N/A</v>
          </cell>
          <cell r="BQ43" t="e">
            <v>#N/A</v>
          </cell>
          <cell r="BR43" t="e">
            <v>#N/A</v>
          </cell>
          <cell r="BS43" t="e">
            <v>#N/A</v>
          </cell>
          <cell r="BT43" t="e">
            <v>#N/A</v>
          </cell>
          <cell r="BU43" t="e">
            <v>#N/A</v>
          </cell>
          <cell r="BV43" t="e">
            <v>#N/A</v>
          </cell>
          <cell r="BW43" t="e">
            <v>#N/A</v>
          </cell>
          <cell r="BX43" t="e">
            <v>#N/A</v>
          </cell>
          <cell r="BY43" t="e">
            <v>#N/A</v>
          </cell>
          <cell r="BZ43" t="e">
            <v>#N/A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  <cell r="CF43" t="e">
            <v>#N/A</v>
          </cell>
          <cell r="CG43" t="e">
            <v>#N/A</v>
          </cell>
          <cell r="CH43">
            <v>0</v>
          </cell>
          <cell r="CI43">
            <v>0</v>
          </cell>
          <cell r="CJ43">
            <v>0</v>
          </cell>
          <cell r="CK43">
            <v>-17</v>
          </cell>
          <cell r="CL43">
            <v>0</v>
          </cell>
          <cell r="CM43">
            <v>0</v>
          </cell>
          <cell r="CN43">
            <v>-17</v>
          </cell>
          <cell r="CO43" t="e">
            <v>#N/A</v>
          </cell>
          <cell r="CP43">
            <v>-17</v>
          </cell>
          <cell r="CQ43">
            <v>139</v>
          </cell>
          <cell r="CR43" t="e">
            <v>#N/A</v>
          </cell>
          <cell r="CS43" t="e">
            <v>#N/A</v>
          </cell>
          <cell r="CT43">
            <v>-0.1223021582733813</v>
          </cell>
          <cell r="CU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e">
            <v>#N/A</v>
          </cell>
          <cell r="BD44" t="e">
            <v>#N/A</v>
          </cell>
          <cell r="BE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  <cell r="BI44" t="e">
            <v>#N/A</v>
          </cell>
          <cell r="BJ44" t="e">
            <v>#N/A</v>
          </cell>
          <cell r="BK44" t="e">
            <v>#N/A</v>
          </cell>
          <cell r="BL44" t="e">
            <v>#N/A</v>
          </cell>
          <cell r="BM44" t="e">
            <v>#N/A</v>
          </cell>
          <cell r="BN44" t="e">
            <v>#N/A</v>
          </cell>
          <cell r="BO44" t="e">
            <v>#N/A</v>
          </cell>
          <cell r="BP44" t="e">
            <v>#N/A</v>
          </cell>
          <cell r="BQ44" t="e">
            <v>#N/A</v>
          </cell>
          <cell r="BR44" t="e">
            <v>#N/A</v>
          </cell>
          <cell r="BS44" t="e">
            <v>#N/A</v>
          </cell>
          <cell r="BT44" t="e">
            <v>#N/A</v>
          </cell>
          <cell r="BU44" t="e">
            <v>#N/A</v>
          </cell>
          <cell r="BV44" t="e">
            <v>#N/A</v>
          </cell>
          <cell r="BW44" t="e">
            <v>#N/A</v>
          </cell>
          <cell r="BX44" t="e">
            <v>#N/A</v>
          </cell>
          <cell r="BY44" t="e">
            <v>#N/A</v>
          </cell>
          <cell r="BZ44" t="e">
            <v>#N/A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  <cell r="CF44" t="e">
            <v>#N/A</v>
          </cell>
          <cell r="CG44" t="e">
            <v>#N/A</v>
          </cell>
          <cell r="CH44">
            <v>0</v>
          </cell>
          <cell r="CI44">
            <v>0</v>
          </cell>
          <cell r="CJ44">
            <v>0</v>
          </cell>
          <cell r="CK44">
            <v>-17</v>
          </cell>
          <cell r="CL44">
            <v>0</v>
          </cell>
          <cell r="CM44">
            <v>0</v>
          </cell>
          <cell r="CN44">
            <v>-17</v>
          </cell>
          <cell r="CO44" t="e">
            <v>#N/A</v>
          </cell>
          <cell r="CP44">
            <v>-17</v>
          </cell>
          <cell r="CQ44">
            <v>139</v>
          </cell>
          <cell r="CR44" t="e">
            <v>#N/A</v>
          </cell>
          <cell r="CS44" t="e">
            <v>#N/A</v>
          </cell>
          <cell r="CT44">
            <v>-0.1223021582733813</v>
          </cell>
          <cell r="CU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e">
            <v>#N/A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e">
            <v>#N/A</v>
          </cell>
          <cell r="BN45" t="e">
            <v>#N/A</v>
          </cell>
          <cell r="BO45" t="e">
            <v>#N/A</v>
          </cell>
          <cell r="BP45" t="e">
            <v>#N/A</v>
          </cell>
          <cell r="BQ45" t="e">
            <v>#N/A</v>
          </cell>
          <cell r="BR45" t="e">
            <v>#N/A</v>
          </cell>
          <cell r="BS45" t="e">
            <v>#N/A</v>
          </cell>
          <cell r="BT45" t="e">
            <v>#N/A</v>
          </cell>
          <cell r="BU45" t="e">
            <v>#N/A</v>
          </cell>
          <cell r="BV45" t="e">
            <v>#N/A</v>
          </cell>
          <cell r="BW45" t="e">
            <v>#N/A</v>
          </cell>
          <cell r="BX45" t="e">
            <v>#N/A</v>
          </cell>
          <cell r="BY45" t="e">
            <v>#N/A</v>
          </cell>
          <cell r="BZ45" t="e">
            <v>#N/A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  <cell r="CF45" t="e">
            <v>#N/A</v>
          </cell>
          <cell r="CG45" t="e">
            <v>#N/A</v>
          </cell>
          <cell r="CH45">
            <v>0</v>
          </cell>
          <cell r="CI45">
            <v>0</v>
          </cell>
          <cell r="CJ45">
            <v>0</v>
          </cell>
          <cell r="CK45">
            <v>-17</v>
          </cell>
          <cell r="CL45">
            <v>0</v>
          </cell>
          <cell r="CM45">
            <v>0</v>
          </cell>
          <cell r="CN45">
            <v>-17</v>
          </cell>
          <cell r="CO45" t="e">
            <v>#N/A</v>
          </cell>
          <cell r="CP45">
            <v>-17</v>
          </cell>
          <cell r="CQ45">
            <v>139</v>
          </cell>
          <cell r="CR45" t="e">
            <v>#N/A</v>
          </cell>
          <cell r="CS45" t="e">
            <v>#N/A</v>
          </cell>
          <cell r="CT45">
            <v>-0.1223021582733813</v>
          </cell>
          <cell r="CU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e">
            <v>#N/A</v>
          </cell>
          <cell r="BD46" t="e">
            <v>#N/A</v>
          </cell>
          <cell r="BE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  <cell r="BI46" t="e">
            <v>#N/A</v>
          </cell>
          <cell r="BJ46" t="e">
            <v>#N/A</v>
          </cell>
          <cell r="BK46" t="e">
            <v>#N/A</v>
          </cell>
          <cell r="BL46" t="e">
            <v>#N/A</v>
          </cell>
          <cell r="BM46" t="e">
            <v>#N/A</v>
          </cell>
          <cell r="BN46" t="e">
            <v>#N/A</v>
          </cell>
          <cell r="BO46" t="e">
            <v>#N/A</v>
          </cell>
          <cell r="BP46" t="e">
            <v>#N/A</v>
          </cell>
          <cell r="BQ46" t="e">
            <v>#N/A</v>
          </cell>
          <cell r="BR46" t="e">
            <v>#N/A</v>
          </cell>
          <cell r="BS46" t="e">
            <v>#N/A</v>
          </cell>
          <cell r="BT46" t="e">
            <v>#N/A</v>
          </cell>
          <cell r="BU46" t="e">
            <v>#N/A</v>
          </cell>
          <cell r="BV46" t="e">
            <v>#N/A</v>
          </cell>
          <cell r="BW46" t="e">
            <v>#N/A</v>
          </cell>
          <cell r="BX46" t="e">
            <v>#N/A</v>
          </cell>
          <cell r="BY46" t="e">
            <v>#N/A</v>
          </cell>
          <cell r="BZ46" t="e">
            <v>#N/A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  <cell r="CF46" t="e">
            <v>#N/A</v>
          </cell>
          <cell r="CG46" t="e">
            <v>#N/A</v>
          </cell>
          <cell r="CH46">
            <v>0</v>
          </cell>
          <cell r="CI46">
            <v>0</v>
          </cell>
          <cell r="CJ46">
            <v>0</v>
          </cell>
          <cell r="CK46">
            <v>-17</v>
          </cell>
          <cell r="CL46">
            <v>0</v>
          </cell>
          <cell r="CM46">
            <v>0</v>
          </cell>
          <cell r="CN46">
            <v>-17</v>
          </cell>
          <cell r="CO46" t="e">
            <v>#N/A</v>
          </cell>
          <cell r="CP46">
            <v>-17</v>
          </cell>
          <cell r="CQ46">
            <v>139</v>
          </cell>
          <cell r="CR46" t="e">
            <v>#N/A</v>
          </cell>
          <cell r="CS46" t="e">
            <v>#N/A</v>
          </cell>
          <cell r="CT46">
            <v>-0.1223021582733813</v>
          </cell>
          <cell r="CU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e">
            <v>#N/A</v>
          </cell>
          <cell r="BD47" t="e">
            <v>#N/A</v>
          </cell>
          <cell r="BE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  <cell r="BI47" t="e">
            <v>#N/A</v>
          </cell>
          <cell r="BJ47" t="e">
            <v>#N/A</v>
          </cell>
          <cell r="BK47" t="e">
            <v>#N/A</v>
          </cell>
          <cell r="BL47" t="e">
            <v>#N/A</v>
          </cell>
          <cell r="BM47" t="e">
            <v>#N/A</v>
          </cell>
          <cell r="BN47" t="e">
            <v>#N/A</v>
          </cell>
          <cell r="BO47" t="e">
            <v>#N/A</v>
          </cell>
          <cell r="BP47" t="e">
            <v>#N/A</v>
          </cell>
          <cell r="BQ47" t="e">
            <v>#N/A</v>
          </cell>
          <cell r="BR47" t="e">
            <v>#N/A</v>
          </cell>
          <cell r="BS47" t="e">
            <v>#N/A</v>
          </cell>
          <cell r="BT47" t="e">
            <v>#N/A</v>
          </cell>
          <cell r="BU47" t="e">
            <v>#N/A</v>
          </cell>
          <cell r="BV47" t="e">
            <v>#N/A</v>
          </cell>
          <cell r="BW47" t="e">
            <v>#N/A</v>
          </cell>
          <cell r="BX47" t="e">
            <v>#N/A</v>
          </cell>
          <cell r="BY47" t="e">
            <v>#N/A</v>
          </cell>
          <cell r="BZ47" t="e">
            <v>#N/A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  <cell r="CF47" t="e">
            <v>#N/A</v>
          </cell>
          <cell r="CG47" t="e">
            <v>#N/A</v>
          </cell>
          <cell r="CH47">
            <v>0</v>
          </cell>
          <cell r="CI47">
            <v>0</v>
          </cell>
          <cell r="CJ47">
            <v>0</v>
          </cell>
          <cell r="CK47">
            <v>-17</v>
          </cell>
          <cell r="CL47">
            <v>0</v>
          </cell>
          <cell r="CM47">
            <v>0</v>
          </cell>
          <cell r="CN47">
            <v>-17</v>
          </cell>
          <cell r="CO47" t="e">
            <v>#N/A</v>
          </cell>
          <cell r="CP47">
            <v>-17</v>
          </cell>
          <cell r="CQ47">
            <v>139</v>
          </cell>
          <cell r="CR47" t="e">
            <v>#N/A</v>
          </cell>
          <cell r="CS47" t="e">
            <v>#N/A</v>
          </cell>
          <cell r="CT47">
            <v>-0.1223021582733813</v>
          </cell>
          <cell r="CU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e">
            <v>#N/A</v>
          </cell>
          <cell r="BD48" t="e">
            <v>#N/A</v>
          </cell>
          <cell r="BE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  <cell r="BI48" t="e">
            <v>#N/A</v>
          </cell>
          <cell r="BJ48" t="e">
            <v>#N/A</v>
          </cell>
          <cell r="BK48" t="e">
            <v>#N/A</v>
          </cell>
          <cell r="BL48" t="e">
            <v>#N/A</v>
          </cell>
          <cell r="BM48" t="e">
            <v>#N/A</v>
          </cell>
          <cell r="BN48" t="e">
            <v>#N/A</v>
          </cell>
          <cell r="BO48" t="e">
            <v>#N/A</v>
          </cell>
          <cell r="BP48" t="e">
            <v>#N/A</v>
          </cell>
          <cell r="BQ48" t="e">
            <v>#N/A</v>
          </cell>
          <cell r="BR48" t="e">
            <v>#N/A</v>
          </cell>
          <cell r="BS48" t="e">
            <v>#N/A</v>
          </cell>
          <cell r="BT48" t="e">
            <v>#N/A</v>
          </cell>
          <cell r="BU48" t="e">
            <v>#N/A</v>
          </cell>
          <cell r="BV48" t="e">
            <v>#N/A</v>
          </cell>
          <cell r="BW48" t="e">
            <v>#N/A</v>
          </cell>
          <cell r="BX48" t="e">
            <v>#N/A</v>
          </cell>
          <cell r="BY48" t="e">
            <v>#N/A</v>
          </cell>
          <cell r="BZ48" t="e">
            <v>#N/A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  <cell r="CF48" t="e">
            <v>#N/A</v>
          </cell>
          <cell r="CG48" t="e">
            <v>#N/A</v>
          </cell>
          <cell r="CH48">
            <v>0</v>
          </cell>
          <cell r="CI48">
            <v>0</v>
          </cell>
          <cell r="CJ48">
            <v>0</v>
          </cell>
          <cell r="CK48">
            <v>-17</v>
          </cell>
          <cell r="CL48">
            <v>0</v>
          </cell>
          <cell r="CM48">
            <v>0</v>
          </cell>
          <cell r="CN48">
            <v>-17</v>
          </cell>
          <cell r="CO48" t="e">
            <v>#N/A</v>
          </cell>
          <cell r="CP48">
            <v>-17</v>
          </cell>
          <cell r="CQ48">
            <v>139</v>
          </cell>
          <cell r="CR48" t="e">
            <v>#N/A</v>
          </cell>
          <cell r="CS48" t="e">
            <v>#N/A</v>
          </cell>
          <cell r="CT48">
            <v>-0.1223021582733813</v>
          </cell>
          <cell r="CU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e">
            <v>#N/A</v>
          </cell>
          <cell r="BD49" t="e">
            <v>#N/A</v>
          </cell>
          <cell r="BE49" t="e">
            <v>#N/A</v>
          </cell>
          <cell r="BF49" t="e">
            <v>#N/A</v>
          </cell>
          <cell r="BG49" t="e">
            <v>#N/A</v>
          </cell>
          <cell r="BH49" t="e">
            <v>#N/A</v>
          </cell>
          <cell r="BI49" t="e">
            <v>#N/A</v>
          </cell>
          <cell r="BJ49" t="e">
            <v>#N/A</v>
          </cell>
          <cell r="BK49" t="e">
            <v>#N/A</v>
          </cell>
          <cell r="BL49" t="e">
            <v>#N/A</v>
          </cell>
          <cell r="BM49" t="e">
            <v>#N/A</v>
          </cell>
          <cell r="BN49" t="e">
            <v>#N/A</v>
          </cell>
          <cell r="BO49" t="e">
            <v>#N/A</v>
          </cell>
          <cell r="BP49" t="e">
            <v>#N/A</v>
          </cell>
          <cell r="BQ49" t="e">
            <v>#N/A</v>
          </cell>
          <cell r="BR49" t="e">
            <v>#N/A</v>
          </cell>
          <cell r="BS49" t="e">
            <v>#N/A</v>
          </cell>
          <cell r="BT49" t="e">
            <v>#N/A</v>
          </cell>
          <cell r="BU49" t="e">
            <v>#N/A</v>
          </cell>
          <cell r="BV49" t="e">
            <v>#N/A</v>
          </cell>
          <cell r="BW49" t="e">
            <v>#N/A</v>
          </cell>
          <cell r="BX49" t="e">
            <v>#N/A</v>
          </cell>
          <cell r="BY49" t="e">
            <v>#N/A</v>
          </cell>
          <cell r="BZ49" t="e">
            <v>#N/A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  <cell r="CF49" t="e">
            <v>#N/A</v>
          </cell>
          <cell r="CG49" t="e">
            <v>#N/A</v>
          </cell>
          <cell r="CH49">
            <v>0</v>
          </cell>
          <cell r="CI49">
            <v>0</v>
          </cell>
          <cell r="CJ49">
            <v>0</v>
          </cell>
          <cell r="CK49">
            <v>-17</v>
          </cell>
          <cell r="CL49">
            <v>0</v>
          </cell>
          <cell r="CM49">
            <v>0</v>
          </cell>
          <cell r="CN49">
            <v>-17</v>
          </cell>
          <cell r="CO49" t="e">
            <v>#N/A</v>
          </cell>
          <cell r="CP49">
            <v>-17</v>
          </cell>
          <cell r="CQ49">
            <v>139</v>
          </cell>
          <cell r="CR49" t="e">
            <v>#N/A</v>
          </cell>
          <cell r="CS49" t="e">
            <v>#N/A</v>
          </cell>
          <cell r="CT49">
            <v>-0.1223021582733813</v>
          </cell>
          <cell r="CU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e">
            <v>#N/A</v>
          </cell>
          <cell r="BD50" t="e">
            <v>#N/A</v>
          </cell>
          <cell r="BE50" t="e">
            <v>#N/A</v>
          </cell>
          <cell r="BF50" t="e">
            <v>#N/A</v>
          </cell>
          <cell r="BG50" t="e">
            <v>#N/A</v>
          </cell>
          <cell r="BH50" t="e">
            <v>#N/A</v>
          </cell>
          <cell r="BI50" t="e">
            <v>#N/A</v>
          </cell>
          <cell r="BJ50" t="e">
            <v>#N/A</v>
          </cell>
          <cell r="BK50" t="e">
            <v>#N/A</v>
          </cell>
          <cell r="BL50" t="e">
            <v>#N/A</v>
          </cell>
          <cell r="BM50" t="e">
            <v>#N/A</v>
          </cell>
          <cell r="BN50" t="e">
            <v>#N/A</v>
          </cell>
          <cell r="BO50" t="e">
            <v>#N/A</v>
          </cell>
          <cell r="BP50" t="e">
            <v>#N/A</v>
          </cell>
          <cell r="BQ50" t="e">
            <v>#N/A</v>
          </cell>
          <cell r="BR50" t="e">
            <v>#N/A</v>
          </cell>
          <cell r="BS50" t="e">
            <v>#N/A</v>
          </cell>
          <cell r="BT50" t="e">
            <v>#N/A</v>
          </cell>
          <cell r="BU50" t="e">
            <v>#N/A</v>
          </cell>
          <cell r="BV50" t="e">
            <v>#N/A</v>
          </cell>
          <cell r="BW50" t="e">
            <v>#N/A</v>
          </cell>
          <cell r="BX50" t="e">
            <v>#N/A</v>
          </cell>
          <cell r="BY50" t="e">
            <v>#N/A</v>
          </cell>
          <cell r="BZ50" t="e">
            <v>#N/A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  <cell r="CF50" t="e">
            <v>#N/A</v>
          </cell>
          <cell r="CG50" t="e">
            <v>#N/A</v>
          </cell>
          <cell r="CH50">
            <v>0</v>
          </cell>
          <cell r="CI50">
            <v>0</v>
          </cell>
          <cell r="CJ50">
            <v>0</v>
          </cell>
          <cell r="CK50">
            <v>-17</v>
          </cell>
          <cell r="CL50">
            <v>0</v>
          </cell>
          <cell r="CM50">
            <v>0</v>
          </cell>
          <cell r="CN50">
            <v>-17</v>
          </cell>
          <cell r="CO50" t="e">
            <v>#N/A</v>
          </cell>
          <cell r="CP50">
            <v>-17</v>
          </cell>
          <cell r="CQ50">
            <v>139</v>
          </cell>
          <cell r="CR50" t="e">
            <v>#N/A</v>
          </cell>
          <cell r="CS50" t="e">
            <v>#N/A</v>
          </cell>
          <cell r="CT50">
            <v>-0.1223021582733813</v>
          </cell>
          <cell r="CU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e">
            <v>#N/A</v>
          </cell>
          <cell r="BD51" t="e">
            <v>#N/A</v>
          </cell>
          <cell r="BE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  <cell r="BI51" t="e">
            <v>#N/A</v>
          </cell>
          <cell r="BJ51" t="e">
            <v>#N/A</v>
          </cell>
          <cell r="BK51" t="e">
            <v>#N/A</v>
          </cell>
          <cell r="BL51" t="e">
            <v>#N/A</v>
          </cell>
          <cell r="BM51" t="e">
            <v>#N/A</v>
          </cell>
          <cell r="BN51" t="e">
            <v>#N/A</v>
          </cell>
          <cell r="BO51" t="e">
            <v>#N/A</v>
          </cell>
          <cell r="BP51" t="e">
            <v>#N/A</v>
          </cell>
          <cell r="BQ51" t="e">
            <v>#N/A</v>
          </cell>
          <cell r="BR51" t="e">
            <v>#N/A</v>
          </cell>
          <cell r="BS51" t="e">
            <v>#N/A</v>
          </cell>
          <cell r="BT51" t="e">
            <v>#N/A</v>
          </cell>
          <cell r="BU51" t="e">
            <v>#N/A</v>
          </cell>
          <cell r="BV51" t="e">
            <v>#N/A</v>
          </cell>
          <cell r="BW51" t="e">
            <v>#N/A</v>
          </cell>
          <cell r="BX51" t="e">
            <v>#N/A</v>
          </cell>
          <cell r="BY51" t="e">
            <v>#N/A</v>
          </cell>
          <cell r="BZ51" t="e">
            <v>#N/A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  <cell r="CF51" t="e">
            <v>#N/A</v>
          </cell>
          <cell r="CG51" t="e">
            <v>#N/A</v>
          </cell>
          <cell r="CH51">
            <v>0</v>
          </cell>
          <cell r="CI51">
            <v>0</v>
          </cell>
          <cell r="CJ51">
            <v>0</v>
          </cell>
          <cell r="CK51">
            <v>-17</v>
          </cell>
          <cell r="CL51">
            <v>0</v>
          </cell>
          <cell r="CM51">
            <v>0</v>
          </cell>
          <cell r="CN51">
            <v>-17</v>
          </cell>
          <cell r="CO51" t="e">
            <v>#N/A</v>
          </cell>
          <cell r="CP51">
            <v>-17</v>
          </cell>
          <cell r="CQ51">
            <v>139</v>
          </cell>
          <cell r="CR51" t="e">
            <v>#N/A</v>
          </cell>
          <cell r="CS51" t="e">
            <v>#N/A</v>
          </cell>
          <cell r="CT51">
            <v>-0.1223021582733813</v>
          </cell>
          <cell r="CU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e">
            <v>#N/A</v>
          </cell>
          <cell r="BD52" t="e">
            <v>#N/A</v>
          </cell>
          <cell r="BE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  <cell r="BI52" t="e">
            <v>#N/A</v>
          </cell>
          <cell r="BJ52" t="e">
            <v>#N/A</v>
          </cell>
          <cell r="BK52" t="e">
            <v>#N/A</v>
          </cell>
          <cell r="BL52" t="e">
            <v>#N/A</v>
          </cell>
          <cell r="BM52" t="e">
            <v>#N/A</v>
          </cell>
          <cell r="BN52" t="e">
            <v>#N/A</v>
          </cell>
          <cell r="BO52" t="e">
            <v>#N/A</v>
          </cell>
          <cell r="BP52" t="e">
            <v>#N/A</v>
          </cell>
          <cell r="BQ52" t="e">
            <v>#N/A</v>
          </cell>
          <cell r="BR52" t="e">
            <v>#N/A</v>
          </cell>
          <cell r="BS52" t="e">
            <v>#N/A</v>
          </cell>
          <cell r="BT52" t="e">
            <v>#N/A</v>
          </cell>
          <cell r="BU52" t="e">
            <v>#N/A</v>
          </cell>
          <cell r="BV52" t="e">
            <v>#N/A</v>
          </cell>
          <cell r="BW52" t="e">
            <v>#N/A</v>
          </cell>
          <cell r="BX52" t="e">
            <v>#N/A</v>
          </cell>
          <cell r="BY52" t="e">
            <v>#N/A</v>
          </cell>
          <cell r="BZ52" t="e">
            <v>#N/A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  <cell r="CF52" t="e">
            <v>#N/A</v>
          </cell>
          <cell r="CG52" t="e">
            <v>#N/A</v>
          </cell>
          <cell r="CH52">
            <v>0</v>
          </cell>
          <cell r="CI52">
            <v>0</v>
          </cell>
          <cell r="CJ52">
            <v>0</v>
          </cell>
          <cell r="CK52">
            <v>-17</v>
          </cell>
          <cell r="CL52">
            <v>0</v>
          </cell>
          <cell r="CM52">
            <v>0</v>
          </cell>
          <cell r="CN52">
            <v>-17</v>
          </cell>
          <cell r="CO52" t="e">
            <v>#N/A</v>
          </cell>
          <cell r="CP52">
            <v>-17</v>
          </cell>
          <cell r="CQ52">
            <v>139</v>
          </cell>
          <cell r="CR52" t="e">
            <v>#N/A</v>
          </cell>
          <cell r="CS52" t="e">
            <v>#N/A</v>
          </cell>
          <cell r="CT52">
            <v>-0.1223021582733813</v>
          </cell>
          <cell r="CU52" t="e">
            <v>#N/A</v>
          </cell>
        </row>
        <row r="53">
          <cell r="AQ53" t="str">
            <v>Đà Nẵng, ngày      tháng      năm 201</v>
          </cell>
          <cell r="CL53" t="str">
            <v>Đà Nẵng, ngày      tháng      năm 201</v>
          </cell>
        </row>
        <row r="54">
          <cell r="J54" t="str">
            <v>KIỂM TRA</v>
          </cell>
          <cell r="U54" t="str">
            <v>LÃNH ĐẠO KHOA</v>
          </cell>
          <cell r="AF54" t="str">
            <v>PHÒNG ĐÀO TẠO ĐH &amp; SĐH</v>
          </cell>
          <cell r="AS54" t="str">
            <v>HIỆU TRƯỞNG</v>
          </cell>
          <cell r="BF54" t="str">
            <v>KIỂM TRA</v>
          </cell>
          <cell r="BP54" t="str">
            <v>LÃNH ĐẠO KHOA</v>
          </cell>
          <cell r="CA54" t="str">
            <v>PHÒNG ĐÀO TẠO ĐH &amp; SĐH</v>
          </cell>
          <cell r="CN54" t="str">
            <v>HIỆU TRƯỞNG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 12-2018"/>
      <sheetName val="TN1(THANG4)"/>
      <sheetName val="tn1 K21CMUTCD"/>
      <sheetName val="K21CMUTCD T12-2018"/>
      <sheetName val="K21CMUTCD T5-2018"/>
      <sheetName val="DATA"/>
      <sheetName val="CODE"/>
    </sheetNames>
    <sheetDataSet>
      <sheetData sheetId="0"/>
      <sheetData sheetId="1"/>
      <sheetData sheetId="2"/>
      <sheetData sheetId="3"/>
      <sheetData sheetId="4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2111113073</v>
          </cell>
          <cell r="C11" t="str">
            <v>Ngô</v>
          </cell>
          <cell r="D11" t="str">
            <v>Trường</v>
          </cell>
          <cell r="E11" t="str">
            <v>Thịnh</v>
          </cell>
          <cell r="F11">
            <v>35732</v>
          </cell>
          <cell r="G11" t="str">
            <v>Nam</v>
          </cell>
          <cell r="H11" t="str">
            <v>Đà Nẵng</v>
          </cell>
        </row>
        <row r="12">
          <cell r="B12">
            <v>2111115100</v>
          </cell>
          <cell r="C12" t="str">
            <v>Mai</v>
          </cell>
          <cell r="D12" t="str">
            <v>Xuân</v>
          </cell>
          <cell r="E12" t="str">
            <v>Bão</v>
          </cell>
          <cell r="F12">
            <v>35598</v>
          </cell>
          <cell r="G12" t="str">
            <v>Nam</v>
          </cell>
          <cell r="H12" t="str">
            <v>Quảng Ngãi</v>
          </cell>
        </row>
        <row r="13">
          <cell r="B13">
            <v>2111113082</v>
          </cell>
          <cell r="C13" t="str">
            <v>Nguyễn</v>
          </cell>
          <cell r="D13" t="str">
            <v>Duy</v>
          </cell>
          <cell r="E13" t="str">
            <v>Huy</v>
          </cell>
          <cell r="F13">
            <v>35107</v>
          </cell>
          <cell r="G13" t="str">
            <v>Nam</v>
          </cell>
          <cell r="H13" t="str">
            <v>Đà Nẵng</v>
          </cell>
        </row>
        <row r="14">
          <cell r="B14">
            <v>2011117349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5">
          <cell r="B15">
            <v>2011114829</v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4 06-2018"/>
      <sheetName val="TN3 6-2018"/>
      <sheetName val="TN3 09-2017"/>
      <sheetName val="TN2 12-2018"/>
      <sheetName val="TN2 06-2018"/>
      <sheetName val="TN2 12-2017"/>
      <sheetName val="TN1(THANG4)"/>
      <sheetName val="tn1 K19CSUXDD"/>
      <sheetName val="K19CSUXDD T12-2018"/>
      <sheetName val="K19CSUXDD CNTN"/>
      <sheetName val="K19CSUXDD 6-2018(DỰ THI)"/>
      <sheetName val="K19CSUXDD 6-2018"/>
      <sheetName val="K19CSUXDD 12-2017"/>
      <sheetName val="K19CSUXDD 09-2017"/>
      <sheetName val="K19NAB 05-2017 CNTN"/>
      <sheetName val="K19NAB 05-2017"/>
      <sheetName val="K19NAB 02-2017"/>
      <sheetName val="K19NAB 12-2016"/>
      <sheetName val="K19NAB 10-2016"/>
      <sheetName val="DATA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>
            <v>1921613391</v>
          </cell>
          <cell r="C10" t="str">
            <v>Trần</v>
          </cell>
          <cell r="D10" t="str">
            <v>Đình Trung</v>
          </cell>
          <cell r="E10" t="str">
            <v>Anh</v>
          </cell>
          <cell r="F10">
            <v>34643</v>
          </cell>
          <cell r="G10" t="str">
            <v>Nam</v>
          </cell>
          <cell r="H10" t="str">
            <v>Quảng Nam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  <cell r="BE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e">
            <v>#N/A</v>
          </cell>
          <cell r="BN10" t="e">
            <v>#N/A</v>
          </cell>
          <cell r="BO10" t="e">
            <v>#N/A</v>
          </cell>
          <cell r="BP10" t="e">
            <v>#N/A</v>
          </cell>
          <cell r="BQ10" t="e">
            <v>#N/A</v>
          </cell>
          <cell r="BR10" t="e">
            <v>#N/A</v>
          </cell>
          <cell r="BS10" t="e">
            <v>#N/A</v>
          </cell>
          <cell r="BT10" t="e">
            <v>#N/A</v>
          </cell>
          <cell r="BU10" t="e">
            <v>#N/A</v>
          </cell>
          <cell r="BV10" t="e">
            <v>#N/A</v>
          </cell>
          <cell r="BW10" t="e">
            <v>#N/A</v>
          </cell>
          <cell r="BX10" t="e">
            <v>#N/A</v>
          </cell>
          <cell r="BY10" t="e">
            <v>#N/A</v>
          </cell>
          <cell r="BZ10" t="e">
            <v>#N/A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  <cell r="CF10" t="e">
            <v>#N/A</v>
          </cell>
          <cell r="CG10" t="e">
            <v>#N/A</v>
          </cell>
          <cell r="CH10" t="e">
            <v>#N/A</v>
          </cell>
          <cell r="CI10" t="e">
            <v>#N/A</v>
          </cell>
          <cell r="CJ10" t="e">
            <v>#N/A</v>
          </cell>
          <cell r="CK10" t="e">
            <v>#N/A</v>
          </cell>
          <cell r="CL10" t="e">
            <v>#N/A</v>
          </cell>
          <cell r="CM10" t="e">
            <v>#N/A</v>
          </cell>
          <cell r="CN10" t="e">
            <v>#N/A</v>
          </cell>
          <cell r="CO10" t="e">
            <v>#N/A</v>
          </cell>
          <cell r="CP10" t="e">
            <v>#N/A</v>
          </cell>
          <cell r="CQ10" t="e">
            <v>#N/A</v>
          </cell>
          <cell r="CR10" t="e">
            <v>#N/A</v>
          </cell>
          <cell r="CS10" t="e">
            <v>#N/A</v>
          </cell>
          <cell r="CT10" t="e">
            <v>#N/A</v>
          </cell>
          <cell r="CU10" t="e">
            <v>#N/A</v>
          </cell>
          <cell r="CV10" t="e">
            <v>#N/A</v>
          </cell>
          <cell r="CW10" t="e">
            <v>#N/A</v>
          </cell>
          <cell r="CX10" t="e">
            <v>#N/A</v>
          </cell>
          <cell r="CY10" t="e">
            <v>#N/A</v>
          </cell>
          <cell r="CZ10">
            <v>0</v>
          </cell>
          <cell r="DA10">
            <v>-28</v>
          </cell>
          <cell r="DB10">
            <v>0</v>
          </cell>
          <cell r="DC10">
            <v>0</v>
          </cell>
          <cell r="DD10">
            <v>-28</v>
          </cell>
          <cell r="DE10" t="e">
            <v>#N/A</v>
          </cell>
          <cell r="DF10">
            <v>-28</v>
          </cell>
          <cell r="DG10">
            <v>165</v>
          </cell>
          <cell r="DH10" t="e">
            <v>#N/A</v>
          </cell>
          <cell r="DI10" t="e">
            <v>#N/A</v>
          </cell>
          <cell r="DJ10">
            <v>1</v>
          </cell>
          <cell r="DK10" t="str">
            <v>Không đủ ĐK</v>
          </cell>
        </row>
        <row r="11">
          <cell r="B11">
            <v>1921618994</v>
          </cell>
          <cell r="C11" t="str">
            <v>Nguyễn</v>
          </cell>
          <cell r="D11" t="str">
            <v>Văn</v>
          </cell>
          <cell r="E11" t="str">
            <v>Chung</v>
          </cell>
          <cell r="F11">
            <v>34863</v>
          </cell>
          <cell r="G11" t="str">
            <v>Nam</v>
          </cell>
          <cell r="H11" t="str">
            <v>Quảng Nam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e">
            <v>#N/A</v>
          </cell>
          <cell r="BD11" t="e">
            <v>#N/A</v>
          </cell>
          <cell r="BE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  <cell r="BI11" t="e">
            <v>#N/A</v>
          </cell>
          <cell r="BJ11" t="e">
            <v>#N/A</v>
          </cell>
          <cell r="BK11" t="e">
            <v>#N/A</v>
          </cell>
          <cell r="BL11" t="e">
            <v>#N/A</v>
          </cell>
          <cell r="BM11" t="e">
            <v>#N/A</v>
          </cell>
          <cell r="BN11" t="e">
            <v>#N/A</v>
          </cell>
          <cell r="BO11" t="e">
            <v>#N/A</v>
          </cell>
          <cell r="BP11" t="e">
            <v>#N/A</v>
          </cell>
          <cell r="BQ11" t="e">
            <v>#N/A</v>
          </cell>
          <cell r="BR11" t="e">
            <v>#N/A</v>
          </cell>
          <cell r="BS11" t="e">
            <v>#N/A</v>
          </cell>
          <cell r="BT11" t="e">
            <v>#N/A</v>
          </cell>
          <cell r="BU11" t="e">
            <v>#N/A</v>
          </cell>
          <cell r="BV11" t="e">
            <v>#N/A</v>
          </cell>
          <cell r="BW11" t="e">
            <v>#N/A</v>
          </cell>
          <cell r="BX11" t="e">
            <v>#N/A</v>
          </cell>
          <cell r="BY11" t="e">
            <v>#N/A</v>
          </cell>
          <cell r="BZ11" t="e">
            <v>#N/A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  <cell r="CF11" t="e">
            <v>#N/A</v>
          </cell>
          <cell r="CG11" t="e">
            <v>#N/A</v>
          </cell>
          <cell r="CH11" t="e">
            <v>#N/A</v>
          </cell>
          <cell r="CI11" t="e">
            <v>#N/A</v>
          </cell>
          <cell r="CJ11" t="e">
            <v>#N/A</v>
          </cell>
          <cell r="CK11" t="e">
            <v>#N/A</v>
          </cell>
          <cell r="CL11" t="e">
            <v>#N/A</v>
          </cell>
          <cell r="CM11" t="e">
            <v>#N/A</v>
          </cell>
          <cell r="CN11" t="e">
            <v>#N/A</v>
          </cell>
          <cell r="CO11" t="e">
            <v>#N/A</v>
          </cell>
          <cell r="CP11" t="e">
            <v>#N/A</v>
          </cell>
          <cell r="CQ11" t="e">
            <v>#N/A</v>
          </cell>
          <cell r="CR11" t="e">
            <v>#N/A</v>
          </cell>
          <cell r="CS11" t="e">
            <v>#N/A</v>
          </cell>
          <cell r="CT11" t="e">
            <v>#N/A</v>
          </cell>
          <cell r="CU11" t="e">
            <v>#N/A</v>
          </cell>
          <cell r="CV11" t="e">
            <v>#N/A</v>
          </cell>
          <cell r="CW11" t="e">
            <v>#N/A</v>
          </cell>
          <cell r="CX11" t="e">
            <v>#N/A</v>
          </cell>
          <cell r="CY11" t="e">
            <v>#N/A</v>
          </cell>
          <cell r="CZ11">
            <v>0</v>
          </cell>
          <cell r="DA11">
            <v>-28</v>
          </cell>
          <cell r="DB11">
            <v>0</v>
          </cell>
          <cell r="DC11">
            <v>0</v>
          </cell>
          <cell r="DD11">
            <v>-28</v>
          </cell>
          <cell r="DE11" t="e">
            <v>#N/A</v>
          </cell>
          <cell r="DF11">
            <v>-28</v>
          </cell>
          <cell r="DG11">
            <v>165</v>
          </cell>
          <cell r="DH11" t="e">
            <v>#N/A</v>
          </cell>
          <cell r="DI11" t="e">
            <v>#N/A</v>
          </cell>
          <cell r="DJ11">
            <v>1</v>
          </cell>
          <cell r="DK11" t="str">
            <v>Không đủ ĐK</v>
          </cell>
        </row>
        <row r="12">
          <cell r="B12">
            <v>1921613440</v>
          </cell>
          <cell r="C12" t="str">
            <v>Lương</v>
          </cell>
          <cell r="D12" t="str">
            <v>Sỹ</v>
          </cell>
          <cell r="E12" t="str">
            <v>Đông</v>
          </cell>
          <cell r="F12">
            <v>34949</v>
          </cell>
          <cell r="G12" t="str">
            <v>Nam</v>
          </cell>
          <cell r="H12" t="str">
            <v>Kon Tum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e">
            <v>#N/A</v>
          </cell>
          <cell r="BD12" t="e">
            <v>#N/A</v>
          </cell>
          <cell r="BE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  <cell r="BI12" t="e">
            <v>#N/A</v>
          </cell>
          <cell r="BJ12" t="e">
            <v>#N/A</v>
          </cell>
          <cell r="BK12" t="e">
            <v>#N/A</v>
          </cell>
          <cell r="BL12" t="e">
            <v>#N/A</v>
          </cell>
          <cell r="BM12" t="e">
            <v>#N/A</v>
          </cell>
          <cell r="BN12" t="e">
            <v>#N/A</v>
          </cell>
          <cell r="BO12" t="e">
            <v>#N/A</v>
          </cell>
          <cell r="BP12" t="e">
            <v>#N/A</v>
          </cell>
          <cell r="BQ12" t="e">
            <v>#N/A</v>
          </cell>
          <cell r="BR12" t="e">
            <v>#N/A</v>
          </cell>
          <cell r="BS12" t="e">
            <v>#N/A</v>
          </cell>
          <cell r="BT12" t="e">
            <v>#N/A</v>
          </cell>
          <cell r="BU12" t="e">
            <v>#N/A</v>
          </cell>
          <cell r="BV12" t="e">
            <v>#N/A</v>
          </cell>
          <cell r="BW12" t="e">
            <v>#N/A</v>
          </cell>
          <cell r="BX12" t="e">
            <v>#N/A</v>
          </cell>
          <cell r="BY12" t="e">
            <v>#N/A</v>
          </cell>
          <cell r="BZ12" t="e">
            <v>#N/A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  <cell r="CF12" t="e">
            <v>#N/A</v>
          </cell>
          <cell r="CG12" t="e">
            <v>#N/A</v>
          </cell>
          <cell r="CH12" t="e">
            <v>#N/A</v>
          </cell>
          <cell r="CI12" t="e">
            <v>#N/A</v>
          </cell>
          <cell r="CJ12" t="e">
            <v>#N/A</v>
          </cell>
          <cell r="CK12" t="e">
            <v>#N/A</v>
          </cell>
          <cell r="CL12" t="e">
            <v>#N/A</v>
          </cell>
          <cell r="CM12" t="e">
            <v>#N/A</v>
          </cell>
          <cell r="CN12" t="e">
            <v>#N/A</v>
          </cell>
          <cell r="CO12" t="e">
            <v>#N/A</v>
          </cell>
          <cell r="CP12" t="e">
            <v>#N/A</v>
          </cell>
          <cell r="CQ12" t="e">
            <v>#N/A</v>
          </cell>
          <cell r="CR12" t="e">
            <v>#N/A</v>
          </cell>
          <cell r="CS12" t="e">
            <v>#N/A</v>
          </cell>
          <cell r="CT12" t="e">
            <v>#N/A</v>
          </cell>
          <cell r="CU12" t="e">
            <v>#N/A</v>
          </cell>
          <cell r="CV12" t="e">
            <v>#N/A</v>
          </cell>
          <cell r="CW12" t="e">
            <v>#N/A</v>
          </cell>
          <cell r="CX12" t="e">
            <v>#N/A</v>
          </cell>
          <cell r="CY12" t="e">
            <v>#N/A</v>
          </cell>
          <cell r="CZ12">
            <v>0</v>
          </cell>
          <cell r="DA12">
            <v>-28</v>
          </cell>
          <cell r="DB12">
            <v>0</v>
          </cell>
          <cell r="DC12">
            <v>0</v>
          </cell>
          <cell r="DD12">
            <v>-28</v>
          </cell>
          <cell r="DE12" t="e">
            <v>#N/A</v>
          </cell>
          <cell r="DF12">
            <v>-28</v>
          </cell>
          <cell r="DG12">
            <v>165</v>
          </cell>
          <cell r="DH12" t="e">
            <v>#N/A</v>
          </cell>
          <cell r="DI12" t="e">
            <v>#N/A</v>
          </cell>
          <cell r="DJ12">
            <v>1</v>
          </cell>
          <cell r="DK12" t="str">
            <v>Không đủ ĐK</v>
          </cell>
        </row>
        <row r="13">
          <cell r="B13">
            <v>1921613345</v>
          </cell>
          <cell r="C13" t="str">
            <v>Lê</v>
          </cell>
          <cell r="D13" t="str">
            <v>Tự</v>
          </cell>
          <cell r="E13" t="str">
            <v>Dũng</v>
          </cell>
          <cell r="F13">
            <v>34813</v>
          </cell>
          <cell r="G13" t="str">
            <v>Nam</v>
          </cell>
          <cell r="H13" t="str">
            <v>Đà Nẵng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e">
            <v>#N/A</v>
          </cell>
          <cell r="BD13" t="e">
            <v>#N/A</v>
          </cell>
          <cell r="BE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  <cell r="BI13" t="e">
            <v>#N/A</v>
          </cell>
          <cell r="BJ13" t="e">
            <v>#N/A</v>
          </cell>
          <cell r="BK13" t="e">
            <v>#N/A</v>
          </cell>
          <cell r="BL13" t="e">
            <v>#N/A</v>
          </cell>
          <cell r="BM13" t="e">
            <v>#N/A</v>
          </cell>
          <cell r="BN13" t="e">
            <v>#N/A</v>
          </cell>
          <cell r="BO13" t="e">
            <v>#N/A</v>
          </cell>
          <cell r="BP13" t="e">
            <v>#N/A</v>
          </cell>
          <cell r="BQ13" t="e">
            <v>#N/A</v>
          </cell>
          <cell r="BR13" t="e">
            <v>#N/A</v>
          </cell>
          <cell r="BS13" t="e">
            <v>#N/A</v>
          </cell>
          <cell r="BT13" t="e">
            <v>#N/A</v>
          </cell>
          <cell r="BU13" t="e">
            <v>#N/A</v>
          </cell>
          <cell r="BV13" t="e">
            <v>#N/A</v>
          </cell>
          <cell r="BW13" t="e">
            <v>#N/A</v>
          </cell>
          <cell r="BX13" t="e">
            <v>#N/A</v>
          </cell>
          <cell r="BY13" t="e">
            <v>#N/A</v>
          </cell>
          <cell r="BZ13" t="e">
            <v>#N/A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  <cell r="CF13" t="e">
            <v>#N/A</v>
          </cell>
          <cell r="CG13" t="e">
            <v>#N/A</v>
          </cell>
          <cell r="CH13" t="e">
            <v>#N/A</v>
          </cell>
          <cell r="CI13" t="e">
            <v>#N/A</v>
          </cell>
          <cell r="CJ13" t="e">
            <v>#N/A</v>
          </cell>
          <cell r="CK13" t="e">
            <v>#N/A</v>
          </cell>
          <cell r="CL13" t="e">
            <v>#N/A</v>
          </cell>
          <cell r="CM13" t="e">
            <v>#N/A</v>
          </cell>
          <cell r="CN13" t="e">
            <v>#N/A</v>
          </cell>
          <cell r="CO13" t="e">
            <v>#N/A</v>
          </cell>
          <cell r="CP13" t="e">
            <v>#N/A</v>
          </cell>
          <cell r="CQ13" t="e">
            <v>#N/A</v>
          </cell>
          <cell r="CR13" t="e">
            <v>#N/A</v>
          </cell>
          <cell r="CS13" t="e">
            <v>#N/A</v>
          </cell>
          <cell r="CT13" t="e">
            <v>#N/A</v>
          </cell>
          <cell r="CU13" t="e">
            <v>#N/A</v>
          </cell>
          <cell r="CV13" t="e">
            <v>#N/A</v>
          </cell>
          <cell r="CW13" t="e">
            <v>#N/A</v>
          </cell>
          <cell r="CX13" t="e">
            <v>#N/A</v>
          </cell>
          <cell r="CY13" t="e">
            <v>#N/A</v>
          </cell>
          <cell r="CZ13">
            <v>0</v>
          </cell>
          <cell r="DA13">
            <v>-28</v>
          </cell>
          <cell r="DB13">
            <v>0</v>
          </cell>
          <cell r="DC13">
            <v>0</v>
          </cell>
          <cell r="DD13">
            <v>-28</v>
          </cell>
          <cell r="DE13" t="e">
            <v>#N/A</v>
          </cell>
          <cell r="DF13">
            <v>-28</v>
          </cell>
          <cell r="DG13">
            <v>165</v>
          </cell>
          <cell r="DH13" t="e">
            <v>#N/A</v>
          </cell>
          <cell r="DI13" t="e">
            <v>#N/A</v>
          </cell>
          <cell r="DJ13">
            <v>1</v>
          </cell>
          <cell r="DK13" t="str">
            <v>Không đủ ĐK</v>
          </cell>
        </row>
        <row r="14">
          <cell r="B14">
            <v>1921613344</v>
          </cell>
          <cell r="C14" t="str">
            <v>Nguyễn</v>
          </cell>
          <cell r="D14" t="str">
            <v>Trần Đức</v>
          </cell>
          <cell r="E14" t="str">
            <v>Hậu</v>
          </cell>
          <cell r="F14">
            <v>34489</v>
          </cell>
          <cell r="G14" t="str">
            <v>Nam</v>
          </cell>
          <cell r="H14" t="str">
            <v>TT HUẾ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e">
            <v>#N/A</v>
          </cell>
          <cell r="BD14" t="e">
            <v>#N/A</v>
          </cell>
          <cell r="BE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  <cell r="BI14" t="e">
            <v>#N/A</v>
          </cell>
          <cell r="BJ14" t="e">
            <v>#N/A</v>
          </cell>
          <cell r="BK14" t="e">
            <v>#N/A</v>
          </cell>
          <cell r="BL14" t="e">
            <v>#N/A</v>
          </cell>
          <cell r="BM14" t="e">
            <v>#N/A</v>
          </cell>
          <cell r="BN14" t="e">
            <v>#N/A</v>
          </cell>
          <cell r="BO14" t="e">
            <v>#N/A</v>
          </cell>
          <cell r="BP14" t="e">
            <v>#N/A</v>
          </cell>
          <cell r="BQ14" t="e">
            <v>#N/A</v>
          </cell>
          <cell r="BR14" t="e">
            <v>#N/A</v>
          </cell>
          <cell r="BS14" t="e">
            <v>#N/A</v>
          </cell>
          <cell r="BT14" t="e">
            <v>#N/A</v>
          </cell>
          <cell r="BU14" t="e">
            <v>#N/A</v>
          </cell>
          <cell r="BV14" t="e">
            <v>#N/A</v>
          </cell>
          <cell r="BW14" t="e">
            <v>#N/A</v>
          </cell>
          <cell r="BX14" t="e">
            <v>#N/A</v>
          </cell>
          <cell r="BY14" t="e">
            <v>#N/A</v>
          </cell>
          <cell r="BZ14" t="e">
            <v>#N/A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  <cell r="CF14" t="e">
            <v>#N/A</v>
          </cell>
          <cell r="CG14" t="e">
            <v>#N/A</v>
          </cell>
          <cell r="CH14" t="e">
            <v>#N/A</v>
          </cell>
          <cell r="CI14" t="e">
            <v>#N/A</v>
          </cell>
          <cell r="CJ14" t="e">
            <v>#N/A</v>
          </cell>
          <cell r="CK14" t="e">
            <v>#N/A</v>
          </cell>
          <cell r="CL14" t="e">
            <v>#N/A</v>
          </cell>
          <cell r="CM14" t="e">
            <v>#N/A</v>
          </cell>
          <cell r="CN14" t="e">
            <v>#N/A</v>
          </cell>
          <cell r="CO14" t="e">
            <v>#N/A</v>
          </cell>
          <cell r="CP14" t="e">
            <v>#N/A</v>
          </cell>
          <cell r="CQ14" t="e">
            <v>#N/A</v>
          </cell>
          <cell r="CR14" t="e">
            <v>#N/A</v>
          </cell>
          <cell r="CS14" t="e">
            <v>#N/A</v>
          </cell>
          <cell r="CT14" t="e">
            <v>#N/A</v>
          </cell>
          <cell r="CU14" t="e">
            <v>#N/A</v>
          </cell>
          <cell r="CV14" t="e">
            <v>#N/A</v>
          </cell>
          <cell r="CW14" t="e">
            <v>#N/A</v>
          </cell>
          <cell r="CX14" t="e">
            <v>#N/A</v>
          </cell>
          <cell r="CY14" t="e">
            <v>#N/A</v>
          </cell>
          <cell r="CZ14">
            <v>0</v>
          </cell>
          <cell r="DA14">
            <v>-28</v>
          </cell>
          <cell r="DB14">
            <v>0</v>
          </cell>
          <cell r="DC14">
            <v>0</v>
          </cell>
          <cell r="DD14">
            <v>-28</v>
          </cell>
          <cell r="DE14" t="e">
            <v>#N/A</v>
          </cell>
          <cell r="DF14">
            <v>-28</v>
          </cell>
          <cell r="DG14">
            <v>165</v>
          </cell>
          <cell r="DH14" t="e">
            <v>#N/A</v>
          </cell>
          <cell r="DI14" t="e">
            <v>#N/A</v>
          </cell>
          <cell r="DJ14">
            <v>1</v>
          </cell>
          <cell r="DK14" t="str">
            <v>Không đủ ĐK</v>
          </cell>
        </row>
        <row r="15">
          <cell r="B15">
            <v>1921623490</v>
          </cell>
          <cell r="C15" t="str">
            <v>Diệp</v>
          </cell>
          <cell r="D15" t="str">
            <v>Vũ</v>
          </cell>
          <cell r="E15" t="str">
            <v>Huy</v>
          </cell>
          <cell r="F15">
            <v>35014</v>
          </cell>
          <cell r="G15" t="str">
            <v>Nam</v>
          </cell>
          <cell r="H15" t="str">
            <v>Gia Lai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e">
            <v>#N/A</v>
          </cell>
          <cell r="BD15" t="e">
            <v>#N/A</v>
          </cell>
          <cell r="BE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  <cell r="BI15" t="e">
            <v>#N/A</v>
          </cell>
          <cell r="BJ15" t="e">
            <v>#N/A</v>
          </cell>
          <cell r="BK15" t="e">
            <v>#N/A</v>
          </cell>
          <cell r="BL15" t="e">
            <v>#N/A</v>
          </cell>
          <cell r="BM15" t="e">
            <v>#N/A</v>
          </cell>
          <cell r="BN15" t="e">
            <v>#N/A</v>
          </cell>
          <cell r="BO15" t="e">
            <v>#N/A</v>
          </cell>
          <cell r="BP15" t="e">
            <v>#N/A</v>
          </cell>
          <cell r="BQ15" t="e">
            <v>#N/A</v>
          </cell>
          <cell r="BR15" t="e">
            <v>#N/A</v>
          </cell>
          <cell r="BS15" t="e">
            <v>#N/A</v>
          </cell>
          <cell r="BT15" t="e">
            <v>#N/A</v>
          </cell>
          <cell r="BU15" t="e">
            <v>#N/A</v>
          </cell>
          <cell r="BV15" t="e">
            <v>#N/A</v>
          </cell>
          <cell r="BW15" t="e">
            <v>#N/A</v>
          </cell>
          <cell r="BX15" t="e">
            <v>#N/A</v>
          </cell>
          <cell r="BY15" t="e">
            <v>#N/A</v>
          </cell>
          <cell r="BZ15" t="e">
            <v>#N/A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  <cell r="CF15" t="e">
            <v>#N/A</v>
          </cell>
          <cell r="CG15" t="e">
            <v>#N/A</v>
          </cell>
          <cell r="CH15" t="e">
            <v>#N/A</v>
          </cell>
          <cell r="CI15" t="e">
            <v>#N/A</v>
          </cell>
          <cell r="CJ15" t="e">
            <v>#N/A</v>
          </cell>
          <cell r="CK15" t="e">
            <v>#N/A</v>
          </cell>
          <cell r="CL15" t="e">
            <v>#N/A</v>
          </cell>
          <cell r="CM15" t="e">
            <v>#N/A</v>
          </cell>
          <cell r="CN15" t="e">
            <v>#N/A</v>
          </cell>
          <cell r="CO15" t="e">
            <v>#N/A</v>
          </cell>
          <cell r="CP15" t="e">
            <v>#N/A</v>
          </cell>
          <cell r="CQ15" t="e">
            <v>#N/A</v>
          </cell>
          <cell r="CR15" t="e">
            <v>#N/A</v>
          </cell>
          <cell r="CS15" t="e">
            <v>#N/A</v>
          </cell>
          <cell r="CT15" t="e">
            <v>#N/A</v>
          </cell>
          <cell r="CU15" t="e">
            <v>#N/A</v>
          </cell>
          <cell r="CV15" t="e">
            <v>#N/A</v>
          </cell>
          <cell r="CW15" t="e">
            <v>#N/A</v>
          </cell>
          <cell r="CX15" t="e">
            <v>#N/A</v>
          </cell>
          <cell r="CY15" t="e">
            <v>#N/A</v>
          </cell>
          <cell r="CZ15">
            <v>0</v>
          </cell>
          <cell r="DA15">
            <v>-28</v>
          </cell>
          <cell r="DB15">
            <v>0</v>
          </cell>
          <cell r="DC15">
            <v>0</v>
          </cell>
          <cell r="DD15">
            <v>-28</v>
          </cell>
          <cell r="DE15" t="e">
            <v>#N/A</v>
          </cell>
          <cell r="DF15">
            <v>-28</v>
          </cell>
          <cell r="DG15">
            <v>165</v>
          </cell>
          <cell r="DH15" t="e">
            <v>#N/A</v>
          </cell>
          <cell r="DI15" t="e">
            <v>#N/A</v>
          </cell>
          <cell r="DJ15">
            <v>1</v>
          </cell>
          <cell r="DK15" t="str">
            <v>Không đủ ĐK</v>
          </cell>
        </row>
        <row r="16">
          <cell r="B16">
            <v>1921616521</v>
          </cell>
          <cell r="C16" t="str">
            <v>Tô</v>
          </cell>
          <cell r="D16" t="str">
            <v>Văn</v>
          </cell>
          <cell r="E16" t="str">
            <v>Khải</v>
          </cell>
          <cell r="F16">
            <v>34803</v>
          </cell>
          <cell r="G16" t="str">
            <v>Nam</v>
          </cell>
          <cell r="H16" t="str">
            <v>Quảng Nam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e">
            <v>#N/A</v>
          </cell>
          <cell r="BD16" t="e">
            <v>#N/A</v>
          </cell>
          <cell r="BE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  <cell r="BI16" t="e">
            <v>#N/A</v>
          </cell>
          <cell r="BJ16" t="e">
            <v>#N/A</v>
          </cell>
          <cell r="BK16" t="e">
            <v>#N/A</v>
          </cell>
          <cell r="BL16" t="e">
            <v>#N/A</v>
          </cell>
          <cell r="BM16" t="e">
            <v>#N/A</v>
          </cell>
          <cell r="BN16" t="e">
            <v>#N/A</v>
          </cell>
          <cell r="BO16" t="e">
            <v>#N/A</v>
          </cell>
          <cell r="BP16" t="e">
            <v>#N/A</v>
          </cell>
          <cell r="BQ16" t="e">
            <v>#N/A</v>
          </cell>
          <cell r="BR16" t="e">
            <v>#N/A</v>
          </cell>
          <cell r="BS16" t="e">
            <v>#N/A</v>
          </cell>
          <cell r="BT16" t="e">
            <v>#N/A</v>
          </cell>
          <cell r="BU16" t="e">
            <v>#N/A</v>
          </cell>
          <cell r="BV16" t="e">
            <v>#N/A</v>
          </cell>
          <cell r="BW16" t="e">
            <v>#N/A</v>
          </cell>
          <cell r="BX16" t="e">
            <v>#N/A</v>
          </cell>
          <cell r="BY16" t="e">
            <v>#N/A</v>
          </cell>
          <cell r="BZ16" t="e">
            <v>#N/A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  <cell r="CF16" t="e">
            <v>#N/A</v>
          </cell>
          <cell r="CG16" t="e">
            <v>#N/A</v>
          </cell>
          <cell r="CH16" t="e">
            <v>#N/A</v>
          </cell>
          <cell r="CI16" t="e">
            <v>#N/A</v>
          </cell>
          <cell r="CJ16" t="e">
            <v>#N/A</v>
          </cell>
          <cell r="CK16" t="e">
            <v>#N/A</v>
          </cell>
          <cell r="CL16" t="e">
            <v>#N/A</v>
          </cell>
          <cell r="CM16" t="e">
            <v>#N/A</v>
          </cell>
          <cell r="CN16" t="e">
            <v>#N/A</v>
          </cell>
          <cell r="CO16" t="e">
            <v>#N/A</v>
          </cell>
          <cell r="CP16" t="e">
            <v>#N/A</v>
          </cell>
          <cell r="CQ16" t="e">
            <v>#N/A</v>
          </cell>
          <cell r="CR16" t="e">
            <v>#N/A</v>
          </cell>
          <cell r="CS16" t="e">
            <v>#N/A</v>
          </cell>
          <cell r="CT16" t="e">
            <v>#N/A</v>
          </cell>
          <cell r="CU16" t="e">
            <v>#N/A</v>
          </cell>
          <cell r="CV16" t="e">
            <v>#N/A</v>
          </cell>
          <cell r="CW16" t="e">
            <v>#N/A</v>
          </cell>
          <cell r="CX16" t="e">
            <v>#N/A</v>
          </cell>
          <cell r="CY16" t="e">
            <v>#N/A</v>
          </cell>
          <cell r="CZ16">
            <v>0</v>
          </cell>
          <cell r="DA16">
            <v>-28</v>
          </cell>
          <cell r="DB16">
            <v>0</v>
          </cell>
          <cell r="DC16">
            <v>0</v>
          </cell>
          <cell r="DD16">
            <v>-28</v>
          </cell>
          <cell r="DE16" t="e">
            <v>#N/A</v>
          </cell>
          <cell r="DF16">
            <v>-28</v>
          </cell>
          <cell r="DG16">
            <v>165</v>
          </cell>
          <cell r="DH16" t="e">
            <v>#N/A</v>
          </cell>
          <cell r="DI16" t="e">
            <v>#N/A</v>
          </cell>
          <cell r="DJ16">
            <v>1</v>
          </cell>
          <cell r="DK16" t="str">
            <v>Không đủ ĐK</v>
          </cell>
        </row>
        <row r="17">
          <cell r="B17">
            <v>1920613362</v>
          </cell>
          <cell r="C17" t="str">
            <v>Dư</v>
          </cell>
          <cell r="D17" t="str">
            <v>Trí</v>
          </cell>
          <cell r="E17" t="str">
            <v>Khang</v>
          </cell>
          <cell r="F17">
            <v>34883</v>
          </cell>
          <cell r="G17" t="str">
            <v>Nam</v>
          </cell>
          <cell r="H17" t="str">
            <v>Quảng Nam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e">
            <v>#N/A</v>
          </cell>
          <cell r="BD17" t="e">
            <v>#N/A</v>
          </cell>
          <cell r="BE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  <cell r="BI17" t="e">
            <v>#N/A</v>
          </cell>
          <cell r="BJ17" t="e">
            <v>#N/A</v>
          </cell>
          <cell r="BK17" t="e">
            <v>#N/A</v>
          </cell>
          <cell r="BL17" t="e">
            <v>#N/A</v>
          </cell>
          <cell r="BM17" t="e">
            <v>#N/A</v>
          </cell>
          <cell r="BN17" t="e">
            <v>#N/A</v>
          </cell>
          <cell r="BO17" t="e">
            <v>#N/A</v>
          </cell>
          <cell r="BP17" t="e">
            <v>#N/A</v>
          </cell>
          <cell r="BQ17" t="e">
            <v>#N/A</v>
          </cell>
          <cell r="BR17" t="e">
            <v>#N/A</v>
          </cell>
          <cell r="BS17" t="e">
            <v>#N/A</v>
          </cell>
          <cell r="BT17" t="e">
            <v>#N/A</v>
          </cell>
          <cell r="BU17" t="e">
            <v>#N/A</v>
          </cell>
          <cell r="BV17" t="e">
            <v>#N/A</v>
          </cell>
          <cell r="BW17" t="e">
            <v>#N/A</v>
          </cell>
          <cell r="BX17" t="e">
            <v>#N/A</v>
          </cell>
          <cell r="BY17" t="e">
            <v>#N/A</v>
          </cell>
          <cell r="BZ17" t="e">
            <v>#N/A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  <cell r="CF17" t="e">
            <v>#N/A</v>
          </cell>
          <cell r="CG17" t="e">
            <v>#N/A</v>
          </cell>
          <cell r="CH17" t="e">
            <v>#N/A</v>
          </cell>
          <cell r="CI17" t="e">
            <v>#N/A</v>
          </cell>
          <cell r="CJ17" t="e">
            <v>#N/A</v>
          </cell>
          <cell r="CK17" t="e">
            <v>#N/A</v>
          </cell>
          <cell r="CL17" t="e">
            <v>#N/A</v>
          </cell>
          <cell r="CM17" t="e">
            <v>#N/A</v>
          </cell>
          <cell r="CN17" t="e">
            <v>#N/A</v>
          </cell>
          <cell r="CO17" t="e">
            <v>#N/A</v>
          </cell>
          <cell r="CP17" t="e">
            <v>#N/A</v>
          </cell>
          <cell r="CQ17" t="e">
            <v>#N/A</v>
          </cell>
          <cell r="CR17" t="e">
            <v>#N/A</v>
          </cell>
          <cell r="CS17" t="e">
            <v>#N/A</v>
          </cell>
          <cell r="CT17" t="e">
            <v>#N/A</v>
          </cell>
          <cell r="CU17" t="e">
            <v>#N/A</v>
          </cell>
          <cell r="CV17" t="e">
            <v>#N/A</v>
          </cell>
          <cell r="CW17" t="e">
            <v>#N/A</v>
          </cell>
          <cell r="CX17" t="e">
            <v>#N/A</v>
          </cell>
          <cell r="CY17" t="e">
            <v>#N/A</v>
          </cell>
          <cell r="CZ17">
            <v>0</v>
          </cell>
          <cell r="DA17">
            <v>-28</v>
          </cell>
          <cell r="DB17">
            <v>0</v>
          </cell>
          <cell r="DC17">
            <v>0</v>
          </cell>
          <cell r="DD17">
            <v>-28</v>
          </cell>
          <cell r="DE17" t="e">
            <v>#N/A</v>
          </cell>
          <cell r="DF17">
            <v>-28</v>
          </cell>
          <cell r="DG17">
            <v>165</v>
          </cell>
          <cell r="DH17" t="e">
            <v>#N/A</v>
          </cell>
          <cell r="DI17" t="e">
            <v>#N/A</v>
          </cell>
          <cell r="DJ17">
            <v>1</v>
          </cell>
          <cell r="DK17" t="str">
            <v>Không đủ ĐK</v>
          </cell>
        </row>
        <row r="18">
          <cell r="B18">
            <v>1921613335</v>
          </cell>
          <cell r="C18" t="str">
            <v>Đỗ</v>
          </cell>
          <cell r="D18" t="str">
            <v>Hoàng</v>
          </cell>
          <cell r="E18" t="str">
            <v>Minh</v>
          </cell>
          <cell r="F18">
            <v>34732</v>
          </cell>
          <cell r="G18" t="str">
            <v>Nam</v>
          </cell>
          <cell r="H18" t="str">
            <v>Quảng Nam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e">
            <v>#N/A</v>
          </cell>
          <cell r="BD18" t="e">
            <v>#N/A</v>
          </cell>
          <cell r="BE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  <cell r="BI18" t="e">
            <v>#N/A</v>
          </cell>
          <cell r="BJ18" t="e">
            <v>#N/A</v>
          </cell>
          <cell r="BK18" t="e">
            <v>#N/A</v>
          </cell>
          <cell r="BL18" t="e">
            <v>#N/A</v>
          </cell>
          <cell r="BM18" t="e">
            <v>#N/A</v>
          </cell>
          <cell r="BN18" t="e">
            <v>#N/A</v>
          </cell>
          <cell r="BO18" t="e">
            <v>#N/A</v>
          </cell>
          <cell r="BP18" t="e">
            <v>#N/A</v>
          </cell>
          <cell r="BQ18" t="e">
            <v>#N/A</v>
          </cell>
          <cell r="BR18" t="e">
            <v>#N/A</v>
          </cell>
          <cell r="BS18" t="e">
            <v>#N/A</v>
          </cell>
          <cell r="BT18" t="e">
            <v>#N/A</v>
          </cell>
          <cell r="BU18" t="e">
            <v>#N/A</v>
          </cell>
          <cell r="BV18" t="e">
            <v>#N/A</v>
          </cell>
          <cell r="BW18" t="e">
            <v>#N/A</v>
          </cell>
          <cell r="BX18" t="e">
            <v>#N/A</v>
          </cell>
          <cell r="BY18" t="e">
            <v>#N/A</v>
          </cell>
          <cell r="BZ18" t="e">
            <v>#N/A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  <cell r="CF18" t="e">
            <v>#N/A</v>
          </cell>
          <cell r="CG18" t="e">
            <v>#N/A</v>
          </cell>
          <cell r="CH18" t="e">
            <v>#N/A</v>
          </cell>
          <cell r="CI18" t="e">
            <v>#N/A</v>
          </cell>
          <cell r="CJ18" t="e">
            <v>#N/A</v>
          </cell>
          <cell r="CK18" t="e">
            <v>#N/A</v>
          </cell>
          <cell r="CL18" t="e">
            <v>#N/A</v>
          </cell>
          <cell r="CM18" t="e">
            <v>#N/A</v>
          </cell>
          <cell r="CN18" t="e">
            <v>#N/A</v>
          </cell>
          <cell r="CO18" t="e">
            <v>#N/A</v>
          </cell>
          <cell r="CP18" t="e">
            <v>#N/A</v>
          </cell>
          <cell r="CQ18" t="e">
            <v>#N/A</v>
          </cell>
          <cell r="CR18" t="e">
            <v>#N/A</v>
          </cell>
          <cell r="CS18" t="e">
            <v>#N/A</v>
          </cell>
          <cell r="CT18" t="e">
            <v>#N/A</v>
          </cell>
          <cell r="CU18" t="e">
            <v>#N/A</v>
          </cell>
          <cell r="CV18" t="e">
            <v>#N/A</v>
          </cell>
          <cell r="CW18" t="e">
            <v>#N/A</v>
          </cell>
          <cell r="CX18" t="e">
            <v>#N/A</v>
          </cell>
          <cell r="CY18" t="e">
            <v>#N/A</v>
          </cell>
          <cell r="CZ18">
            <v>0</v>
          </cell>
          <cell r="DA18">
            <v>-28</v>
          </cell>
          <cell r="DB18">
            <v>0</v>
          </cell>
          <cell r="DC18">
            <v>0</v>
          </cell>
          <cell r="DD18">
            <v>-28</v>
          </cell>
          <cell r="DE18" t="e">
            <v>#N/A</v>
          </cell>
          <cell r="DF18">
            <v>-28</v>
          </cell>
          <cell r="DG18">
            <v>165</v>
          </cell>
          <cell r="DH18" t="e">
            <v>#N/A</v>
          </cell>
          <cell r="DI18" t="e">
            <v>#N/A</v>
          </cell>
          <cell r="DJ18">
            <v>1</v>
          </cell>
          <cell r="DK18" t="str">
            <v>Không đủ ĐK</v>
          </cell>
        </row>
        <row r="19">
          <cell r="B19">
            <v>1921613417</v>
          </cell>
          <cell r="C19" t="str">
            <v>Trần</v>
          </cell>
          <cell r="D19" t="str">
            <v>Ngọc</v>
          </cell>
          <cell r="E19" t="str">
            <v>Nguyên</v>
          </cell>
          <cell r="F19">
            <v>34981</v>
          </cell>
          <cell r="G19" t="str">
            <v>Nam</v>
          </cell>
          <cell r="H19" t="str">
            <v>Đà Nẵng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  <cell r="BI19" t="e">
            <v>#N/A</v>
          </cell>
          <cell r="BJ19" t="e">
            <v>#N/A</v>
          </cell>
          <cell r="BK19" t="e">
            <v>#N/A</v>
          </cell>
          <cell r="BL19" t="e">
            <v>#N/A</v>
          </cell>
          <cell r="BM19" t="e">
            <v>#N/A</v>
          </cell>
          <cell r="BN19" t="e">
            <v>#N/A</v>
          </cell>
          <cell r="BO19" t="e">
            <v>#N/A</v>
          </cell>
          <cell r="BP19" t="e">
            <v>#N/A</v>
          </cell>
          <cell r="BQ19" t="e">
            <v>#N/A</v>
          </cell>
          <cell r="BR19" t="e">
            <v>#N/A</v>
          </cell>
          <cell r="BS19" t="e">
            <v>#N/A</v>
          </cell>
          <cell r="BT19" t="e">
            <v>#N/A</v>
          </cell>
          <cell r="BU19" t="e">
            <v>#N/A</v>
          </cell>
          <cell r="BV19" t="e">
            <v>#N/A</v>
          </cell>
          <cell r="BW19" t="e">
            <v>#N/A</v>
          </cell>
          <cell r="BX19" t="e">
            <v>#N/A</v>
          </cell>
          <cell r="BY19" t="e">
            <v>#N/A</v>
          </cell>
          <cell r="BZ19" t="e">
            <v>#N/A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  <cell r="CF19" t="e">
            <v>#N/A</v>
          </cell>
          <cell r="CG19" t="e">
            <v>#N/A</v>
          </cell>
          <cell r="CH19" t="e">
            <v>#N/A</v>
          </cell>
          <cell r="CI19" t="e">
            <v>#N/A</v>
          </cell>
          <cell r="CJ19" t="e">
            <v>#N/A</v>
          </cell>
          <cell r="CK19" t="e">
            <v>#N/A</v>
          </cell>
          <cell r="CL19" t="e">
            <v>#N/A</v>
          </cell>
          <cell r="CM19" t="e">
            <v>#N/A</v>
          </cell>
          <cell r="CN19" t="e">
            <v>#N/A</v>
          </cell>
          <cell r="CO19" t="e">
            <v>#N/A</v>
          </cell>
          <cell r="CP19" t="e">
            <v>#N/A</v>
          </cell>
          <cell r="CQ19" t="e">
            <v>#N/A</v>
          </cell>
          <cell r="CR19" t="e">
            <v>#N/A</v>
          </cell>
          <cell r="CS19" t="e">
            <v>#N/A</v>
          </cell>
          <cell r="CT19" t="e">
            <v>#N/A</v>
          </cell>
          <cell r="CU19" t="e">
            <v>#N/A</v>
          </cell>
          <cell r="CV19" t="e">
            <v>#N/A</v>
          </cell>
          <cell r="CW19" t="e">
            <v>#N/A</v>
          </cell>
          <cell r="CX19" t="e">
            <v>#N/A</v>
          </cell>
          <cell r="CY19" t="e">
            <v>#N/A</v>
          </cell>
          <cell r="CZ19">
            <v>0</v>
          </cell>
          <cell r="DA19">
            <v>-28</v>
          </cell>
          <cell r="DB19">
            <v>0</v>
          </cell>
          <cell r="DC19">
            <v>0</v>
          </cell>
          <cell r="DD19">
            <v>-28</v>
          </cell>
          <cell r="DE19" t="e">
            <v>#N/A</v>
          </cell>
          <cell r="DF19">
            <v>-28</v>
          </cell>
          <cell r="DG19">
            <v>165</v>
          </cell>
          <cell r="DH19" t="e">
            <v>#N/A</v>
          </cell>
          <cell r="DI19" t="e">
            <v>#N/A</v>
          </cell>
          <cell r="DJ19">
            <v>1</v>
          </cell>
          <cell r="DK19" t="str">
            <v>Không đủ ĐK</v>
          </cell>
        </row>
        <row r="20">
          <cell r="B20">
            <v>1921618152</v>
          </cell>
          <cell r="C20" t="str">
            <v>Trần</v>
          </cell>
          <cell r="D20" t="str">
            <v>Ngọc</v>
          </cell>
          <cell r="E20" t="str">
            <v>Phương</v>
          </cell>
          <cell r="F20">
            <v>34746</v>
          </cell>
          <cell r="G20" t="str">
            <v>Nam</v>
          </cell>
          <cell r="H20" t="str">
            <v>Quảng Trị</v>
          </cell>
          <cell r="I20">
            <v>6.8</v>
          </cell>
          <cell r="J20">
            <v>6.1</v>
          </cell>
          <cell r="K20">
            <v>7.3</v>
          </cell>
          <cell r="L20">
            <v>7.4</v>
          </cell>
          <cell r="M20">
            <v>8</v>
          </cell>
          <cell r="N20">
            <v>7.5</v>
          </cell>
          <cell r="O20">
            <v>7.3</v>
          </cell>
          <cell r="P20">
            <v>7.97</v>
          </cell>
          <cell r="Q20">
            <v>7.5</v>
          </cell>
          <cell r="R20">
            <v>7.4</v>
          </cell>
          <cell r="S20" t="str">
            <v/>
          </cell>
          <cell r="T20">
            <v>7.1</v>
          </cell>
          <cell r="U20" t="str">
            <v/>
          </cell>
          <cell r="V20" t="str">
            <v/>
          </cell>
          <cell r="W20" t="str">
            <v/>
          </cell>
          <cell r="X20">
            <v>6.7</v>
          </cell>
          <cell r="Y20" t="str">
            <v/>
          </cell>
          <cell r="Z20">
            <v>7.1</v>
          </cell>
          <cell r="AA20" t="str">
            <v/>
          </cell>
          <cell r="AB20">
            <v>7.7</v>
          </cell>
          <cell r="AC20">
            <v>8</v>
          </cell>
          <cell r="AD20">
            <v>7.7</v>
          </cell>
          <cell r="AE20">
            <v>5.8</v>
          </cell>
          <cell r="AF20">
            <v>7.7</v>
          </cell>
          <cell r="AG20">
            <v>6.9</v>
          </cell>
          <cell r="AH20">
            <v>7.3</v>
          </cell>
          <cell r="AI20">
            <v>7</v>
          </cell>
          <cell r="AJ20">
            <v>7.3</v>
          </cell>
          <cell r="AK20">
            <v>5.9</v>
          </cell>
          <cell r="AL20">
            <v>5.5</v>
          </cell>
          <cell r="AM20">
            <v>7</v>
          </cell>
          <cell r="AN20">
            <v>5.9</v>
          </cell>
          <cell r="AO20">
            <v>7.5</v>
          </cell>
          <cell r="AP20">
            <v>5.7</v>
          </cell>
          <cell r="AQ20">
            <v>5.9</v>
          </cell>
          <cell r="AR20">
            <v>5.7</v>
          </cell>
          <cell r="AS20">
            <v>6.3</v>
          </cell>
          <cell r="AT20">
            <v>6.2</v>
          </cell>
          <cell r="AU20">
            <v>5</v>
          </cell>
          <cell r="AV20">
            <v>6.2</v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>
            <v>8.6999999999999993</v>
          </cell>
          <cell r="BB20">
            <v>8.6999999999999993</v>
          </cell>
          <cell r="BC20">
            <v>7</v>
          </cell>
          <cell r="BD20">
            <v>6.73</v>
          </cell>
          <cell r="BE20">
            <v>8.3000000000000007</v>
          </cell>
          <cell r="BF20" t="str">
            <v/>
          </cell>
          <cell r="BG20">
            <v>7.87</v>
          </cell>
          <cell r="BH20">
            <v>5.6</v>
          </cell>
          <cell r="BI20">
            <v>6</v>
          </cell>
          <cell r="BJ20">
            <v>9</v>
          </cell>
          <cell r="BK20">
            <v>6.9</v>
          </cell>
          <cell r="BL20">
            <v>7.2</v>
          </cell>
          <cell r="BM20">
            <v>7.3</v>
          </cell>
          <cell r="BN20">
            <v>6</v>
          </cell>
          <cell r="BO20">
            <v>6.23</v>
          </cell>
          <cell r="BP20" t="str">
            <v/>
          </cell>
          <cell r="BQ20">
            <v>6.1</v>
          </cell>
          <cell r="BR20" t="str">
            <v/>
          </cell>
          <cell r="BS20">
            <v>5.7</v>
          </cell>
          <cell r="BT20">
            <v>6.8</v>
          </cell>
          <cell r="BU20">
            <v>7</v>
          </cell>
          <cell r="BV20">
            <v>7.7</v>
          </cell>
          <cell r="BW20">
            <v>7.4</v>
          </cell>
          <cell r="BX20">
            <v>6</v>
          </cell>
          <cell r="BY20">
            <v>8.6</v>
          </cell>
          <cell r="BZ20">
            <v>7.3</v>
          </cell>
          <cell r="CA20">
            <v>6.6</v>
          </cell>
          <cell r="CB20">
            <v>7.4</v>
          </cell>
          <cell r="CC20">
            <v>8.5</v>
          </cell>
          <cell r="CD20">
            <v>8.4</v>
          </cell>
          <cell r="CE20">
            <v>6.7</v>
          </cell>
          <cell r="CF20">
            <v>6.3</v>
          </cell>
          <cell r="CG20">
            <v>6.2</v>
          </cell>
          <cell r="CH20">
            <v>6.7</v>
          </cell>
          <cell r="CI20">
            <v>7.2</v>
          </cell>
          <cell r="CJ20">
            <v>4.5999999999999996</v>
          </cell>
          <cell r="CK20">
            <v>5.9</v>
          </cell>
          <cell r="CL20">
            <v>5.7</v>
          </cell>
          <cell r="CM20">
            <v>8</v>
          </cell>
          <cell r="CN20">
            <v>6.4</v>
          </cell>
          <cell r="CO20" t="str">
            <v/>
          </cell>
          <cell r="CP20">
            <v>7.1</v>
          </cell>
          <cell r="CQ20" t="str">
            <v/>
          </cell>
          <cell r="CR20">
            <v>6.2</v>
          </cell>
          <cell r="CS20">
            <v>6.9</v>
          </cell>
          <cell r="CT20">
            <v>5.4</v>
          </cell>
          <cell r="CU20">
            <v>7</v>
          </cell>
          <cell r="CV20">
            <v>7.2</v>
          </cell>
          <cell r="CW20">
            <v>6.9</v>
          </cell>
          <cell r="CX20">
            <v>8.4</v>
          </cell>
          <cell r="CY20">
            <v>9.1999999999999993</v>
          </cell>
          <cell r="CZ20">
            <v>165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165</v>
          </cell>
          <cell r="DG20">
            <v>165</v>
          </cell>
          <cell r="DH20">
            <v>6.97</v>
          </cell>
          <cell r="DI20">
            <v>2.84</v>
          </cell>
          <cell r="DJ20">
            <v>0</v>
          </cell>
          <cell r="DK20" t="str">
            <v>Đủ ĐK</v>
          </cell>
        </row>
        <row r="21">
          <cell r="B21">
            <v>1921617846</v>
          </cell>
          <cell r="C21" t="str">
            <v>Nguyễn</v>
          </cell>
          <cell r="D21" t="str">
            <v>Hữu Anh</v>
          </cell>
          <cell r="E21" t="str">
            <v>Thắng</v>
          </cell>
          <cell r="F21">
            <v>34338</v>
          </cell>
          <cell r="G21" t="str">
            <v>Nam</v>
          </cell>
          <cell r="H21" t="str">
            <v>Đà Nẵng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e">
            <v>#N/A</v>
          </cell>
          <cell r="BD21" t="e">
            <v>#N/A</v>
          </cell>
          <cell r="BE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  <cell r="BI21" t="e">
            <v>#N/A</v>
          </cell>
          <cell r="BJ21" t="e">
            <v>#N/A</v>
          </cell>
          <cell r="BK21" t="e">
            <v>#N/A</v>
          </cell>
          <cell r="BL21" t="e">
            <v>#N/A</v>
          </cell>
          <cell r="BM21" t="e">
            <v>#N/A</v>
          </cell>
          <cell r="BN21" t="e">
            <v>#N/A</v>
          </cell>
          <cell r="BO21" t="e">
            <v>#N/A</v>
          </cell>
          <cell r="BP21" t="e">
            <v>#N/A</v>
          </cell>
          <cell r="BQ21" t="e">
            <v>#N/A</v>
          </cell>
          <cell r="BR21" t="e">
            <v>#N/A</v>
          </cell>
          <cell r="BS21" t="e">
            <v>#N/A</v>
          </cell>
          <cell r="BT21" t="e">
            <v>#N/A</v>
          </cell>
          <cell r="BU21" t="e">
            <v>#N/A</v>
          </cell>
          <cell r="BV21" t="e">
            <v>#N/A</v>
          </cell>
          <cell r="BW21" t="e">
            <v>#N/A</v>
          </cell>
          <cell r="BX21" t="e">
            <v>#N/A</v>
          </cell>
          <cell r="BY21" t="e">
            <v>#N/A</v>
          </cell>
          <cell r="BZ21" t="e">
            <v>#N/A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  <cell r="CF21" t="e">
            <v>#N/A</v>
          </cell>
          <cell r="CG21" t="e">
            <v>#N/A</v>
          </cell>
          <cell r="CH21" t="e">
            <v>#N/A</v>
          </cell>
          <cell r="CI21" t="e">
            <v>#N/A</v>
          </cell>
          <cell r="CJ21" t="e">
            <v>#N/A</v>
          </cell>
          <cell r="CK21" t="e">
            <v>#N/A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R21" t="e">
            <v>#N/A</v>
          </cell>
          <cell r="CS21" t="e">
            <v>#N/A</v>
          </cell>
          <cell r="CT21" t="e">
            <v>#N/A</v>
          </cell>
          <cell r="CU21" t="e">
            <v>#N/A</v>
          </cell>
          <cell r="CV21" t="e">
            <v>#N/A</v>
          </cell>
          <cell r="CW21" t="e">
            <v>#N/A</v>
          </cell>
          <cell r="CX21" t="e">
            <v>#N/A</v>
          </cell>
          <cell r="CY21" t="e">
            <v>#N/A</v>
          </cell>
          <cell r="CZ21">
            <v>0</v>
          </cell>
          <cell r="DA21">
            <v>-28</v>
          </cell>
          <cell r="DB21">
            <v>0</v>
          </cell>
          <cell r="DC21">
            <v>0</v>
          </cell>
          <cell r="DD21">
            <v>-28</v>
          </cell>
          <cell r="DE21" t="e">
            <v>#N/A</v>
          </cell>
          <cell r="DF21">
            <v>-28</v>
          </cell>
          <cell r="DG21">
            <v>165</v>
          </cell>
          <cell r="DH21" t="e">
            <v>#N/A</v>
          </cell>
          <cell r="DI21" t="e">
            <v>#N/A</v>
          </cell>
          <cell r="DJ21">
            <v>1</v>
          </cell>
          <cell r="DK21" t="str">
            <v>Không đủ ĐK</v>
          </cell>
        </row>
        <row r="22">
          <cell r="B22">
            <v>1921613381</v>
          </cell>
          <cell r="C22" t="str">
            <v>Ngô</v>
          </cell>
          <cell r="D22" t="str">
            <v>Lê Văn</v>
          </cell>
          <cell r="E22" t="str">
            <v>Thanh</v>
          </cell>
          <cell r="F22">
            <v>34694</v>
          </cell>
          <cell r="G22" t="str">
            <v>Nam</v>
          </cell>
          <cell r="H22" t="str">
            <v>Quảng Nam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e">
            <v>#N/A</v>
          </cell>
          <cell r="BD22" t="e">
            <v>#N/A</v>
          </cell>
          <cell r="BE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  <cell r="BI22" t="e">
            <v>#N/A</v>
          </cell>
          <cell r="BJ22" t="e">
            <v>#N/A</v>
          </cell>
          <cell r="BK22" t="e">
            <v>#N/A</v>
          </cell>
          <cell r="BL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  <cell r="BP22" t="e">
            <v>#N/A</v>
          </cell>
          <cell r="BQ22" t="e">
            <v>#N/A</v>
          </cell>
          <cell r="BR22" t="e">
            <v>#N/A</v>
          </cell>
          <cell r="BS22" t="e">
            <v>#N/A</v>
          </cell>
          <cell r="BT22" t="e">
            <v>#N/A</v>
          </cell>
          <cell r="BU22" t="e">
            <v>#N/A</v>
          </cell>
          <cell r="BV22" t="e">
            <v>#N/A</v>
          </cell>
          <cell r="BW22" t="e">
            <v>#N/A</v>
          </cell>
          <cell r="BX22" t="e">
            <v>#N/A</v>
          </cell>
          <cell r="BY22" t="e">
            <v>#N/A</v>
          </cell>
          <cell r="BZ22" t="e">
            <v>#N/A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  <cell r="CF22" t="e">
            <v>#N/A</v>
          </cell>
          <cell r="CG22" t="e">
            <v>#N/A</v>
          </cell>
          <cell r="CH22" t="e">
            <v>#N/A</v>
          </cell>
          <cell r="CI22" t="e">
            <v>#N/A</v>
          </cell>
          <cell r="CJ22" t="e">
            <v>#N/A</v>
          </cell>
          <cell r="CK22" t="e">
            <v>#N/A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R22" t="e">
            <v>#N/A</v>
          </cell>
          <cell r="CS22" t="e">
            <v>#N/A</v>
          </cell>
          <cell r="CT22" t="e">
            <v>#N/A</v>
          </cell>
          <cell r="CU22" t="e">
            <v>#N/A</v>
          </cell>
          <cell r="CV22" t="e">
            <v>#N/A</v>
          </cell>
          <cell r="CW22" t="e">
            <v>#N/A</v>
          </cell>
          <cell r="CX22" t="e">
            <v>#N/A</v>
          </cell>
          <cell r="CY22" t="e">
            <v>#N/A</v>
          </cell>
          <cell r="CZ22">
            <v>0</v>
          </cell>
          <cell r="DA22">
            <v>-28</v>
          </cell>
          <cell r="DB22">
            <v>0</v>
          </cell>
          <cell r="DC22">
            <v>0</v>
          </cell>
          <cell r="DD22">
            <v>-28</v>
          </cell>
          <cell r="DE22" t="e">
            <v>#N/A</v>
          </cell>
          <cell r="DF22">
            <v>-28</v>
          </cell>
          <cell r="DG22">
            <v>165</v>
          </cell>
          <cell r="DH22" t="e">
            <v>#N/A</v>
          </cell>
          <cell r="DI22" t="e">
            <v>#N/A</v>
          </cell>
          <cell r="DJ22">
            <v>1</v>
          </cell>
          <cell r="DK22" t="str">
            <v>Không đủ ĐK</v>
          </cell>
        </row>
        <row r="23">
          <cell r="B23">
            <v>1921618041</v>
          </cell>
          <cell r="C23" t="str">
            <v>Lê</v>
          </cell>
          <cell r="D23" t="str">
            <v>Gia</v>
          </cell>
          <cell r="E23" t="str">
            <v>Thịnh</v>
          </cell>
          <cell r="F23">
            <v>35058</v>
          </cell>
          <cell r="G23" t="str">
            <v>Nam</v>
          </cell>
          <cell r="H23" t="str">
            <v>Đà Nẵng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e">
            <v>#N/A</v>
          </cell>
          <cell r="BD23" t="e">
            <v>#N/A</v>
          </cell>
          <cell r="BE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  <cell r="BI23" t="e">
            <v>#N/A</v>
          </cell>
          <cell r="BJ23" t="e">
            <v>#N/A</v>
          </cell>
          <cell r="BK23" t="e">
            <v>#N/A</v>
          </cell>
          <cell r="BL23" t="e">
            <v>#N/A</v>
          </cell>
          <cell r="BM23" t="e">
            <v>#N/A</v>
          </cell>
          <cell r="BN23" t="e">
            <v>#N/A</v>
          </cell>
          <cell r="BO23" t="e">
            <v>#N/A</v>
          </cell>
          <cell r="BP23" t="e">
            <v>#N/A</v>
          </cell>
          <cell r="BQ23" t="e">
            <v>#N/A</v>
          </cell>
          <cell r="BR23" t="e">
            <v>#N/A</v>
          </cell>
          <cell r="BS23" t="e">
            <v>#N/A</v>
          </cell>
          <cell r="BT23" t="e">
            <v>#N/A</v>
          </cell>
          <cell r="BU23" t="e">
            <v>#N/A</v>
          </cell>
          <cell r="BV23" t="e">
            <v>#N/A</v>
          </cell>
          <cell r="BW23" t="e">
            <v>#N/A</v>
          </cell>
          <cell r="BX23" t="e">
            <v>#N/A</v>
          </cell>
          <cell r="BY23" t="e">
            <v>#N/A</v>
          </cell>
          <cell r="BZ23" t="e">
            <v>#N/A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  <cell r="CF23" t="e">
            <v>#N/A</v>
          </cell>
          <cell r="CG23" t="e">
            <v>#N/A</v>
          </cell>
          <cell r="CH23" t="e">
            <v>#N/A</v>
          </cell>
          <cell r="CI23" t="e">
            <v>#N/A</v>
          </cell>
          <cell r="CJ23" t="e">
            <v>#N/A</v>
          </cell>
          <cell r="CK23" t="e">
            <v>#N/A</v>
          </cell>
          <cell r="CL23" t="e">
            <v>#N/A</v>
          </cell>
          <cell r="CM23" t="e">
            <v>#N/A</v>
          </cell>
          <cell r="CN23" t="e">
            <v>#N/A</v>
          </cell>
          <cell r="CO23" t="e">
            <v>#N/A</v>
          </cell>
          <cell r="CP23" t="e">
            <v>#N/A</v>
          </cell>
          <cell r="CQ23" t="e">
            <v>#N/A</v>
          </cell>
          <cell r="CR23" t="e">
            <v>#N/A</v>
          </cell>
          <cell r="CS23" t="e">
            <v>#N/A</v>
          </cell>
          <cell r="CT23" t="e">
            <v>#N/A</v>
          </cell>
          <cell r="CU23" t="e">
            <v>#N/A</v>
          </cell>
          <cell r="CV23" t="e">
            <v>#N/A</v>
          </cell>
          <cell r="CW23" t="e">
            <v>#N/A</v>
          </cell>
          <cell r="CX23" t="e">
            <v>#N/A</v>
          </cell>
          <cell r="CY23" t="e">
            <v>#N/A</v>
          </cell>
          <cell r="CZ23">
            <v>0</v>
          </cell>
          <cell r="DA23">
            <v>-28</v>
          </cell>
          <cell r="DB23">
            <v>0</v>
          </cell>
          <cell r="DC23">
            <v>0</v>
          </cell>
          <cell r="DD23">
            <v>-28</v>
          </cell>
          <cell r="DE23" t="e">
            <v>#N/A</v>
          </cell>
          <cell r="DF23">
            <v>-28</v>
          </cell>
          <cell r="DG23">
            <v>165</v>
          </cell>
          <cell r="DH23" t="e">
            <v>#N/A</v>
          </cell>
          <cell r="DI23" t="e">
            <v>#N/A</v>
          </cell>
          <cell r="DJ23">
            <v>1</v>
          </cell>
          <cell r="DK23" t="str">
            <v>Không đủ ĐK</v>
          </cell>
        </row>
        <row r="24">
          <cell r="B24">
            <v>1921618909</v>
          </cell>
          <cell r="C24" t="str">
            <v>Nguyễn</v>
          </cell>
          <cell r="D24" t="str">
            <v>Văn</v>
          </cell>
          <cell r="E24" t="str">
            <v>Triều</v>
          </cell>
          <cell r="F24">
            <v>35023</v>
          </cell>
          <cell r="G24" t="str">
            <v>Nam</v>
          </cell>
          <cell r="H24" t="str">
            <v>Quảng Nam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e">
            <v>#N/A</v>
          </cell>
          <cell r="BD24" t="e">
            <v>#N/A</v>
          </cell>
          <cell r="BE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  <cell r="BI24" t="e">
            <v>#N/A</v>
          </cell>
          <cell r="BJ24" t="e">
            <v>#N/A</v>
          </cell>
          <cell r="BK24" t="e">
            <v>#N/A</v>
          </cell>
          <cell r="BL24" t="e">
            <v>#N/A</v>
          </cell>
          <cell r="BM24" t="e">
            <v>#N/A</v>
          </cell>
          <cell r="BN24" t="e">
            <v>#N/A</v>
          </cell>
          <cell r="BO24" t="e">
            <v>#N/A</v>
          </cell>
          <cell r="BP24" t="e">
            <v>#N/A</v>
          </cell>
          <cell r="BQ24" t="e">
            <v>#N/A</v>
          </cell>
          <cell r="BR24" t="e">
            <v>#N/A</v>
          </cell>
          <cell r="BS24" t="e">
            <v>#N/A</v>
          </cell>
          <cell r="BT24" t="e">
            <v>#N/A</v>
          </cell>
          <cell r="BU24" t="e">
            <v>#N/A</v>
          </cell>
          <cell r="BV24" t="e">
            <v>#N/A</v>
          </cell>
          <cell r="BW24" t="e">
            <v>#N/A</v>
          </cell>
          <cell r="BX24" t="e">
            <v>#N/A</v>
          </cell>
          <cell r="BY24" t="e">
            <v>#N/A</v>
          </cell>
          <cell r="BZ24" t="e">
            <v>#N/A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  <cell r="CF24" t="e">
            <v>#N/A</v>
          </cell>
          <cell r="CG24" t="e">
            <v>#N/A</v>
          </cell>
          <cell r="CH24" t="e">
            <v>#N/A</v>
          </cell>
          <cell r="CI24" t="e">
            <v>#N/A</v>
          </cell>
          <cell r="CJ24" t="e">
            <v>#N/A</v>
          </cell>
          <cell r="CK24" t="e">
            <v>#N/A</v>
          </cell>
          <cell r="CL24" t="e">
            <v>#N/A</v>
          </cell>
          <cell r="CM24" t="e">
            <v>#N/A</v>
          </cell>
          <cell r="CN24" t="e">
            <v>#N/A</v>
          </cell>
          <cell r="CO24" t="e">
            <v>#N/A</v>
          </cell>
          <cell r="CP24" t="e">
            <v>#N/A</v>
          </cell>
          <cell r="CQ24" t="e">
            <v>#N/A</v>
          </cell>
          <cell r="CR24" t="e">
            <v>#N/A</v>
          </cell>
          <cell r="CS24" t="e">
            <v>#N/A</v>
          </cell>
          <cell r="CT24" t="e">
            <v>#N/A</v>
          </cell>
          <cell r="CU24" t="e">
            <v>#N/A</v>
          </cell>
          <cell r="CV24" t="e">
            <v>#N/A</v>
          </cell>
          <cell r="CW24" t="e">
            <v>#N/A</v>
          </cell>
          <cell r="CX24" t="e">
            <v>#N/A</v>
          </cell>
          <cell r="CY24" t="e">
            <v>#N/A</v>
          </cell>
          <cell r="CZ24">
            <v>0</v>
          </cell>
          <cell r="DA24">
            <v>-28</v>
          </cell>
          <cell r="DB24">
            <v>0</v>
          </cell>
          <cell r="DC24">
            <v>0</v>
          </cell>
          <cell r="DD24">
            <v>-28</v>
          </cell>
          <cell r="DE24" t="e">
            <v>#N/A</v>
          </cell>
          <cell r="DF24">
            <v>-28</v>
          </cell>
          <cell r="DG24">
            <v>165</v>
          </cell>
          <cell r="DH24" t="e">
            <v>#N/A</v>
          </cell>
          <cell r="DI24" t="e">
            <v>#N/A</v>
          </cell>
          <cell r="DJ24">
            <v>1</v>
          </cell>
          <cell r="DK24" t="str">
            <v>Không đủ ĐK</v>
          </cell>
        </row>
        <row r="25">
          <cell r="B25">
            <v>1921616519</v>
          </cell>
          <cell r="C25" t="str">
            <v>Trần</v>
          </cell>
          <cell r="D25" t="str">
            <v>Quang</v>
          </cell>
          <cell r="E25" t="str">
            <v>Tú</v>
          </cell>
          <cell r="F25">
            <v>35025</v>
          </cell>
          <cell r="G25" t="str">
            <v>Nam</v>
          </cell>
          <cell r="H25" t="str">
            <v>Quảng Nam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e">
            <v>#N/A</v>
          </cell>
          <cell r="BD25" t="e">
            <v>#N/A</v>
          </cell>
          <cell r="BE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  <cell r="BI25" t="e">
            <v>#N/A</v>
          </cell>
          <cell r="BJ25" t="e">
            <v>#N/A</v>
          </cell>
          <cell r="BK25" t="e">
            <v>#N/A</v>
          </cell>
          <cell r="BL25" t="e">
            <v>#N/A</v>
          </cell>
          <cell r="BM25" t="e">
            <v>#N/A</v>
          </cell>
          <cell r="BN25" t="e">
            <v>#N/A</v>
          </cell>
          <cell r="BO25" t="e">
            <v>#N/A</v>
          </cell>
          <cell r="BP25" t="e">
            <v>#N/A</v>
          </cell>
          <cell r="BQ25" t="e">
            <v>#N/A</v>
          </cell>
          <cell r="BR25" t="e">
            <v>#N/A</v>
          </cell>
          <cell r="BS25" t="e">
            <v>#N/A</v>
          </cell>
          <cell r="BT25" t="e">
            <v>#N/A</v>
          </cell>
          <cell r="BU25" t="e">
            <v>#N/A</v>
          </cell>
          <cell r="BV25" t="e">
            <v>#N/A</v>
          </cell>
          <cell r="BW25" t="e">
            <v>#N/A</v>
          </cell>
          <cell r="BX25" t="e">
            <v>#N/A</v>
          </cell>
          <cell r="BY25" t="e">
            <v>#N/A</v>
          </cell>
          <cell r="BZ25" t="e">
            <v>#N/A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  <cell r="CF25" t="e">
            <v>#N/A</v>
          </cell>
          <cell r="CG25" t="e">
            <v>#N/A</v>
          </cell>
          <cell r="CH25" t="e">
            <v>#N/A</v>
          </cell>
          <cell r="CI25" t="e">
            <v>#N/A</v>
          </cell>
          <cell r="CJ25" t="e">
            <v>#N/A</v>
          </cell>
          <cell r="CK25" t="e">
            <v>#N/A</v>
          </cell>
          <cell r="CL25" t="e">
            <v>#N/A</v>
          </cell>
          <cell r="CM25" t="e">
            <v>#N/A</v>
          </cell>
          <cell r="CN25" t="e">
            <v>#N/A</v>
          </cell>
          <cell r="CO25" t="e">
            <v>#N/A</v>
          </cell>
          <cell r="CP25" t="e">
            <v>#N/A</v>
          </cell>
          <cell r="CQ25" t="e">
            <v>#N/A</v>
          </cell>
          <cell r="CR25" t="e">
            <v>#N/A</v>
          </cell>
          <cell r="CS25" t="e">
            <v>#N/A</v>
          </cell>
          <cell r="CT25" t="e">
            <v>#N/A</v>
          </cell>
          <cell r="CU25" t="e">
            <v>#N/A</v>
          </cell>
          <cell r="CV25" t="e">
            <v>#N/A</v>
          </cell>
          <cell r="CW25" t="e">
            <v>#N/A</v>
          </cell>
          <cell r="CX25" t="e">
            <v>#N/A</v>
          </cell>
          <cell r="CY25" t="e">
            <v>#N/A</v>
          </cell>
          <cell r="CZ25">
            <v>0</v>
          </cell>
          <cell r="DA25">
            <v>-28</v>
          </cell>
          <cell r="DB25">
            <v>0</v>
          </cell>
          <cell r="DC25">
            <v>0</v>
          </cell>
          <cell r="DD25">
            <v>-28</v>
          </cell>
          <cell r="DE25" t="e">
            <v>#N/A</v>
          </cell>
          <cell r="DF25">
            <v>-28</v>
          </cell>
          <cell r="DG25">
            <v>165</v>
          </cell>
          <cell r="DH25" t="e">
            <v>#N/A</v>
          </cell>
          <cell r="DI25" t="e">
            <v>#N/A</v>
          </cell>
          <cell r="DJ25">
            <v>1</v>
          </cell>
          <cell r="DK25" t="str">
            <v>Không đủ ĐK</v>
          </cell>
        </row>
        <row r="26">
          <cell r="B26">
            <v>1921613411</v>
          </cell>
          <cell r="C26" t="str">
            <v>Võ</v>
          </cell>
          <cell r="D26" t="str">
            <v>Hùng</v>
          </cell>
          <cell r="E26" t="str">
            <v>Vũ</v>
          </cell>
          <cell r="F26">
            <v>34912</v>
          </cell>
          <cell r="G26" t="str">
            <v>Nam</v>
          </cell>
          <cell r="H26" t="str">
            <v>Đà Nẵng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e">
            <v>#N/A</v>
          </cell>
          <cell r="BD26" t="e">
            <v>#N/A</v>
          </cell>
          <cell r="BE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  <cell r="BI26" t="e">
            <v>#N/A</v>
          </cell>
          <cell r="BJ26" t="e">
            <v>#N/A</v>
          </cell>
          <cell r="BK26" t="e">
            <v>#N/A</v>
          </cell>
          <cell r="BL26" t="e">
            <v>#N/A</v>
          </cell>
          <cell r="BM26" t="e">
            <v>#N/A</v>
          </cell>
          <cell r="BN26" t="e">
            <v>#N/A</v>
          </cell>
          <cell r="BO26" t="e">
            <v>#N/A</v>
          </cell>
          <cell r="BP26" t="e">
            <v>#N/A</v>
          </cell>
          <cell r="BQ26" t="e">
            <v>#N/A</v>
          </cell>
          <cell r="BR26" t="e">
            <v>#N/A</v>
          </cell>
          <cell r="BS26" t="e">
            <v>#N/A</v>
          </cell>
          <cell r="BT26" t="e">
            <v>#N/A</v>
          </cell>
          <cell r="BU26" t="e">
            <v>#N/A</v>
          </cell>
          <cell r="BV26" t="e">
            <v>#N/A</v>
          </cell>
          <cell r="BW26" t="e">
            <v>#N/A</v>
          </cell>
          <cell r="BX26" t="e">
            <v>#N/A</v>
          </cell>
          <cell r="BY26" t="e">
            <v>#N/A</v>
          </cell>
          <cell r="BZ26" t="e">
            <v>#N/A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  <cell r="CF26" t="e">
            <v>#N/A</v>
          </cell>
          <cell r="CG26" t="e">
            <v>#N/A</v>
          </cell>
          <cell r="CH26" t="e">
            <v>#N/A</v>
          </cell>
          <cell r="CI26" t="e">
            <v>#N/A</v>
          </cell>
          <cell r="CJ26" t="e">
            <v>#N/A</v>
          </cell>
          <cell r="CK26" t="e">
            <v>#N/A</v>
          </cell>
          <cell r="CL26" t="e">
            <v>#N/A</v>
          </cell>
          <cell r="CM26" t="e">
            <v>#N/A</v>
          </cell>
          <cell r="CN26" t="e">
            <v>#N/A</v>
          </cell>
          <cell r="CO26" t="e">
            <v>#N/A</v>
          </cell>
          <cell r="CP26" t="e">
            <v>#N/A</v>
          </cell>
          <cell r="CQ26" t="e">
            <v>#N/A</v>
          </cell>
          <cell r="CR26" t="e">
            <v>#N/A</v>
          </cell>
          <cell r="CS26" t="e">
            <v>#N/A</v>
          </cell>
          <cell r="CT26" t="e">
            <v>#N/A</v>
          </cell>
          <cell r="CU26" t="e">
            <v>#N/A</v>
          </cell>
          <cell r="CV26" t="e">
            <v>#N/A</v>
          </cell>
          <cell r="CW26" t="e">
            <v>#N/A</v>
          </cell>
          <cell r="CX26" t="e">
            <v>#N/A</v>
          </cell>
          <cell r="CY26" t="e">
            <v>#N/A</v>
          </cell>
          <cell r="CZ26">
            <v>0</v>
          </cell>
          <cell r="DA26">
            <v>-28</v>
          </cell>
          <cell r="DB26">
            <v>0</v>
          </cell>
          <cell r="DC26">
            <v>0</v>
          </cell>
          <cell r="DD26">
            <v>-28</v>
          </cell>
          <cell r="DE26" t="e">
            <v>#N/A</v>
          </cell>
          <cell r="DF26">
            <v>-28</v>
          </cell>
          <cell r="DG26">
            <v>165</v>
          </cell>
          <cell r="DH26" t="e">
            <v>#N/A</v>
          </cell>
          <cell r="DI26" t="e">
            <v>#N/A</v>
          </cell>
          <cell r="DJ26">
            <v>1</v>
          </cell>
          <cell r="DK26" t="str">
            <v>Không đủ ĐK</v>
          </cell>
        </row>
        <row r="28">
          <cell r="B28">
            <v>1921613370</v>
          </cell>
          <cell r="C28" t="str">
            <v>Trịnh</v>
          </cell>
          <cell r="D28" t="str">
            <v>Ngọc</v>
          </cell>
          <cell r="E28" t="str">
            <v>Hải</v>
          </cell>
          <cell r="F28">
            <v>34912</v>
          </cell>
          <cell r="G28" t="str">
            <v>Nam</v>
          </cell>
          <cell r="H28" t="str">
            <v>Quảng Nam</v>
          </cell>
          <cell r="I28">
            <v>5.7</v>
          </cell>
          <cell r="J28">
            <v>5.8</v>
          </cell>
          <cell r="K28">
            <v>5.9</v>
          </cell>
          <cell r="L28">
            <v>5.9</v>
          </cell>
          <cell r="M28">
            <v>7.8</v>
          </cell>
          <cell r="N28">
            <v>6</v>
          </cell>
          <cell r="O28">
            <v>5.0999999999999996</v>
          </cell>
          <cell r="P28">
            <v>6.63</v>
          </cell>
          <cell r="Q28">
            <v>5.5</v>
          </cell>
          <cell r="R28">
            <v>7.23</v>
          </cell>
          <cell r="S28" t="str">
            <v/>
          </cell>
          <cell r="T28">
            <v>6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>
            <v>7.9</v>
          </cell>
          <cell r="Z28">
            <v>6.1</v>
          </cell>
          <cell r="AA28" t="str">
            <v/>
          </cell>
          <cell r="AB28">
            <v>7</v>
          </cell>
          <cell r="AC28">
            <v>6.3</v>
          </cell>
          <cell r="AD28">
            <v>5.5</v>
          </cell>
          <cell r="AE28">
            <v>5.4</v>
          </cell>
          <cell r="AF28">
            <v>6.9</v>
          </cell>
          <cell r="AG28">
            <v>6.6</v>
          </cell>
          <cell r="AH28">
            <v>8.6</v>
          </cell>
          <cell r="AI28">
            <v>5.8</v>
          </cell>
          <cell r="AJ28">
            <v>7.3</v>
          </cell>
          <cell r="AK28">
            <v>5.8</v>
          </cell>
          <cell r="AL28">
            <v>4.8</v>
          </cell>
          <cell r="AM28">
            <v>7.1</v>
          </cell>
          <cell r="AN28">
            <v>6.8</v>
          </cell>
          <cell r="AO28">
            <v>5.7</v>
          </cell>
          <cell r="AP28">
            <v>5.9</v>
          </cell>
          <cell r="AQ28">
            <v>5.7</v>
          </cell>
          <cell r="AR28">
            <v>5.8</v>
          </cell>
          <cell r="AS28">
            <v>5.8</v>
          </cell>
          <cell r="AT28">
            <v>6.1</v>
          </cell>
          <cell r="AU28">
            <v>5.8</v>
          </cell>
          <cell r="AV28">
            <v>8.6999999999999993</v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>
            <v>5.6</v>
          </cell>
          <cell r="BB28">
            <v>8.6999999999999993</v>
          </cell>
          <cell r="BC28">
            <v>7.6</v>
          </cell>
          <cell r="BD28">
            <v>5.83</v>
          </cell>
          <cell r="BE28">
            <v>7</v>
          </cell>
          <cell r="BF28" t="str">
            <v/>
          </cell>
          <cell r="BG28">
            <v>5.8</v>
          </cell>
          <cell r="BH28">
            <v>9.1</v>
          </cell>
          <cell r="BI28">
            <v>8.6</v>
          </cell>
          <cell r="BJ28">
            <v>6.6</v>
          </cell>
          <cell r="BK28">
            <v>5.7</v>
          </cell>
          <cell r="BL28">
            <v>8.6999999999999993</v>
          </cell>
          <cell r="BM28">
            <v>8.9</v>
          </cell>
          <cell r="BN28">
            <v>5.8</v>
          </cell>
          <cell r="BO28">
            <v>6.07</v>
          </cell>
          <cell r="BP28" t="str">
            <v/>
          </cell>
          <cell r="BQ28">
            <v>5.2</v>
          </cell>
          <cell r="BR28" t="str">
            <v/>
          </cell>
          <cell r="BS28">
            <v>6.7</v>
          </cell>
          <cell r="BT28">
            <v>5.8</v>
          </cell>
          <cell r="BU28">
            <v>8.5</v>
          </cell>
          <cell r="BV28">
            <v>8.1999999999999993</v>
          </cell>
          <cell r="BW28">
            <v>5.3</v>
          </cell>
          <cell r="BX28">
            <v>7.1</v>
          </cell>
          <cell r="BY28">
            <v>8.3000000000000007</v>
          </cell>
          <cell r="BZ28">
            <v>6.8</v>
          </cell>
          <cell r="CA28">
            <v>5.8</v>
          </cell>
          <cell r="CB28">
            <v>4.4000000000000004</v>
          </cell>
          <cell r="CC28">
            <v>6.2</v>
          </cell>
          <cell r="CD28">
            <v>9.5</v>
          </cell>
          <cell r="CE28">
            <v>5.9</v>
          </cell>
          <cell r="CF28">
            <v>5.3</v>
          </cell>
          <cell r="CG28">
            <v>6.2</v>
          </cell>
          <cell r="CH28">
            <v>7.2</v>
          </cell>
          <cell r="CI28">
            <v>5.7</v>
          </cell>
          <cell r="CJ28">
            <v>6.9</v>
          </cell>
          <cell r="CK28">
            <v>6.9</v>
          </cell>
          <cell r="CL28">
            <v>5.6</v>
          </cell>
          <cell r="CM28">
            <v>5.8</v>
          </cell>
          <cell r="CN28">
            <v>6.5</v>
          </cell>
          <cell r="CO28" t="str">
            <v/>
          </cell>
          <cell r="CP28">
            <v>7.3</v>
          </cell>
          <cell r="CQ28" t="str">
            <v/>
          </cell>
          <cell r="CR28">
            <v>4.7</v>
          </cell>
          <cell r="CS28">
            <v>6.8</v>
          </cell>
          <cell r="CT28" t="str">
            <v>X</v>
          </cell>
          <cell r="CU28">
            <v>6.3</v>
          </cell>
          <cell r="CV28">
            <v>7.9</v>
          </cell>
          <cell r="CW28">
            <v>8.6</v>
          </cell>
          <cell r="CX28">
            <v>9.1</v>
          </cell>
          <cell r="CY28">
            <v>8.8000000000000007</v>
          </cell>
          <cell r="CZ28">
            <v>162</v>
          </cell>
          <cell r="DA28">
            <v>0</v>
          </cell>
          <cell r="DB28">
            <v>0</v>
          </cell>
          <cell r="DC28">
            <v>3</v>
          </cell>
          <cell r="DD28">
            <v>3</v>
          </cell>
          <cell r="DE28">
            <v>3</v>
          </cell>
          <cell r="DF28">
            <v>165</v>
          </cell>
          <cell r="DG28">
            <v>165</v>
          </cell>
          <cell r="DH28">
            <v>6.47</v>
          </cell>
          <cell r="DI28">
            <v>2.54</v>
          </cell>
          <cell r="DJ28">
            <v>1.8181818181818181E-2</v>
          </cell>
          <cell r="DK28" t="str">
            <v>Vớt ĐK</v>
          </cell>
        </row>
        <row r="29">
          <cell r="B29">
            <v>1921619110</v>
          </cell>
          <cell r="C29" t="str">
            <v>Trần</v>
          </cell>
          <cell r="D29" t="str">
            <v xml:space="preserve">Minh </v>
          </cell>
          <cell r="E29" t="str">
            <v>Tuệ</v>
          </cell>
          <cell r="F29">
            <v>33938</v>
          </cell>
          <cell r="G29" t="str">
            <v>Nam</v>
          </cell>
          <cell r="H29" t="str">
            <v>Đà Nẵng</v>
          </cell>
          <cell r="I29">
            <v>9</v>
          </cell>
          <cell r="J29">
            <v>7.6</v>
          </cell>
          <cell r="K29">
            <v>6.7</v>
          </cell>
          <cell r="L29">
            <v>7.2</v>
          </cell>
          <cell r="M29">
            <v>7.6</v>
          </cell>
          <cell r="N29">
            <v>5.4</v>
          </cell>
          <cell r="O29">
            <v>6.7</v>
          </cell>
          <cell r="P29">
            <v>7.37</v>
          </cell>
          <cell r="Q29">
            <v>5.78</v>
          </cell>
          <cell r="R29">
            <v>5.3</v>
          </cell>
          <cell r="S29" t="str">
            <v/>
          </cell>
          <cell r="T29">
            <v>6.4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>
            <v>8.1</v>
          </cell>
          <cell r="Z29">
            <v>6.7</v>
          </cell>
          <cell r="AA29">
            <v>8.4</v>
          </cell>
          <cell r="AB29">
            <v>8.6</v>
          </cell>
          <cell r="AC29">
            <v>7.4</v>
          </cell>
          <cell r="AD29">
            <v>6.8</v>
          </cell>
          <cell r="AE29">
            <v>6.2</v>
          </cell>
          <cell r="AF29">
            <v>7</v>
          </cell>
          <cell r="AG29" t="str">
            <v>P (P/F)</v>
          </cell>
          <cell r="AH29">
            <v>5.7</v>
          </cell>
          <cell r="AI29">
            <v>9.1</v>
          </cell>
          <cell r="AJ29">
            <v>8.6</v>
          </cell>
          <cell r="AK29">
            <v>7.8</v>
          </cell>
          <cell r="AL29">
            <v>6.7</v>
          </cell>
          <cell r="AM29">
            <v>7.2</v>
          </cell>
          <cell r="AN29">
            <v>6.7</v>
          </cell>
          <cell r="AO29">
            <v>7.4</v>
          </cell>
          <cell r="AP29">
            <v>6.8</v>
          </cell>
          <cell r="AQ29">
            <v>4.9000000000000004</v>
          </cell>
          <cell r="AR29">
            <v>7.8</v>
          </cell>
          <cell r="AS29">
            <v>6.6</v>
          </cell>
          <cell r="AT29">
            <v>5.5</v>
          </cell>
          <cell r="AU29">
            <v>6.5</v>
          </cell>
          <cell r="AV29">
            <v>4.0999999999999996</v>
          </cell>
          <cell r="AW29">
            <v>7.1</v>
          </cell>
          <cell r="AX29" t="str">
            <v/>
          </cell>
          <cell r="AY29" t="str">
            <v/>
          </cell>
          <cell r="AZ29" t="str">
            <v/>
          </cell>
          <cell r="BA29">
            <v>4.3</v>
          </cell>
          <cell r="BB29">
            <v>8.9</v>
          </cell>
          <cell r="BC29">
            <v>7.1</v>
          </cell>
          <cell r="BD29">
            <v>6.5</v>
          </cell>
          <cell r="BE29">
            <v>6.9</v>
          </cell>
          <cell r="BF29" t="str">
            <v/>
          </cell>
          <cell r="BG29">
            <v>6.47</v>
          </cell>
          <cell r="BH29">
            <v>6.2</v>
          </cell>
          <cell r="BI29">
            <v>7.5</v>
          </cell>
          <cell r="BJ29">
            <v>5.2</v>
          </cell>
          <cell r="BK29">
            <v>6.2</v>
          </cell>
          <cell r="BL29">
            <v>7.13</v>
          </cell>
          <cell r="BM29">
            <v>6.4</v>
          </cell>
          <cell r="BN29">
            <v>5.78</v>
          </cell>
          <cell r="BO29">
            <v>5.17</v>
          </cell>
          <cell r="BP29" t="str">
            <v/>
          </cell>
          <cell r="BQ29">
            <v>5.5</v>
          </cell>
          <cell r="BR29" t="str">
            <v/>
          </cell>
          <cell r="BS29">
            <v>5.3</v>
          </cell>
          <cell r="BT29">
            <v>5.9</v>
          </cell>
          <cell r="BU29">
            <v>6.1</v>
          </cell>
          <cell r="BV29">
            <v>7.5</v>
          </cell>
          <cell r="BW29">
            <v>4.4000000000000004</v>
          </cell>
          <cell r="BX29">
            <v>5.3</v>
          </cell>
          <cell r="BY29">
            <v>5.9</v>
          </cell>
          <cell r="BZ29">
            <v>7.7</v>
          </cell>
          <cell r="CA29">
            <v>5.4</v>
          </cell>
          <cell r="CB29">
            <v>4.2</v>
          </cell>
          <cell r="CC29">
            <v>4.8</v>
          </cell>
          <cell r="CD29">
            <v>8.6999999999999993</v>
          </cell>
          <cell r="CE29">
            <v>8.6999999999999993</v>
          </cell>
          <cell r="CF29">
            <v>8.9</v>
          </cell>
          <cell r="CG29">
            <v>6.6</v>
          </cell>
          <cell r="CH29">
            <v>7.7</v>
          </cell>
          <cell r="CI29">
            <v>4.9000000000000004</v>
          </cell>
          <cell r="CJ29">
            <v>5</v>
          </cell>
          <cell r="CK29" t="str">
            <v>X</v>
          </cell>
          <cell r="CL29">
            <v>4</v>
          </cell>
          <cell r="CM29">
            <v>4.9000000000000004</v>
          </cell>
          <cell r="CN29">
            <v>6.5</v>
          </cell>
          <cell r="CO29" t="str">
            <v/>
          </cell>
          <cell r="CP29">
            <v>6.3</v>
          </cell>
          <cell r="CQ29" t="str">
            <v/>
          </cell>
          <cell r="CR29">
            <v>5.7</v>
          </cell>
          <cell r="CS29" t="str">
            <v>X</v>
          </cell>
          <cell r="CT29" t="str">
            <v>X</v>
          </cell>
          <cell r="CU29" t="str">
            <v>X</v>
          </cell>
          <cell r="CV29">
            <v>5.7</v>
          </cell>
          <cell r="CW29">
            <v>6.6</v>
          </cell>
          <cell r="CX29">
            <v>7.2</v>
          </cell>
          <cell r="CY29">
            <v>8.9</v>
          </cell>
          <cell r="CZ29">
            <v>161</v>
          </cell>
          <cell r="DA29">
            <v>0</v>
          </cell>
          <cell r="DB29">
            <v>0</v>
          </cell>
          <cell r="DC29">
            <v>6</v>
          </cell>
          <cell r="DD29">
            <v>6</v>
          </cell>
          <cell r="DE29">
            <v>6</v>
          </cell>
          <cell r="DF29">
            <v>167</v>
          </cell>
          <cell r="DG29">
            <v>167</v>
          </cell>
          <cell r="DH29">
            <v>6.23</v>
          </cell>
          <cell r="DI29">
            <v>2.41</v>
          </cell>
          <cell r="DJ29">
            <v>3.5928143712574849E-2</v>
          </cell>
          <cell r="DK29" t="str">
            <v>Vớt ĐK</v>
          </cell>
        </row>
        <row r="30">
          <cell r="B30">
            <v>1921618964</v>
          </cell>
          <cell r="C30" t="str">
            <v>Nguyễn</v>
          </cell>
          <cell r="D30" t="str">
            <v>Văn</v>
          </cell>
          <cell r="E30" t="str">
            <v>Ý</v>
          </cell>
          <cell r="F30">
            <v>34783</v>
          </cell>
          <cell r="G30" t="str">
            <v>Nam</v>
          </cell>
          <cell r="H30" t="str">
            <v>DakLak</v>
          </cell>
          <cell r="I30">
            <v>4.8</v>
          </cell>
          <cell r="J30">
            <v>7.7</v>
          </cell>
          <cell r="K30">
            <v>5.7</v>
          </cell>
          <cell r="L30">
            <v>7.8</v>
          </cell>
          <cell r="M30">
            <v>7.7</v>
          </cell>
          <cell r="N30">
            <v>5.9</v>
          </cell>
          <cell r="O30">
            <v>4.9000000000000004</v>
          </cell>
          <cell r="P30">
            <v>7.07</v>
          </cell>
          <cell r="Q30">
            <v>5.43</v>
          </cell>
          <cell r="R30">
            <v>6.13</v>
          </cell>
          <cell r="S30" t="str">
            <v/>
          </cell>
          <cell r="T30">
            <v>6.6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>
            <v>7.8</v>
          </cell>
          <cell r="Z30">
            <v>5.4</v>
          </cell>
          <cell r="AA30" t="str">
            <v/>
          </cell>
          <cell r="AB30">
            <v>7.9</v>
          </cell>
          <cell r="AC30">
            <v>4.2</v>
          </cell>
          <cell r="AD30">
            <v>5.8</v>
          </cell>
          <cell r="AE30">
            <v>7.8</v>
          </cell>
          <cell r="AF30">
            <v>8.8000000000000007</v>
          </cell>
          <cell r="AG30">
            <v>6.8</v>
          </cell>
          <cell r="AH30">
            <v>6.6</v>
          </cell>
          <cell r="AI30">
            <v>7</v>
          </cell>
          <cell r="AJ30">
            <v>7.2</v>
          </cell>
          <cell r="AK30">
            <v>6</v>
          </cell>
          <cell r="AL30">
            <v>8</v>
          </cell>
          <cell r="AM30">
            <v>7</v>
          </cell>
          <cell r="AN30">
            <v>6.1</v>
          </cell>
          <cell r="AO30">
            <v>8</v>
          </cell>
          <cell r="AP30">
            <v>7</v>
          </cell>
          <cell r="AQ30">
            <v>5.4</v>
          </cell>
          <cell r="AR30">
            <v>7</v>
          </cell>
          <cell r="AS30">
            <v>5.9</v>
          </cell>
          <cell r="AT30">
            <v>5.9</v>
          </cell>
          <cell r="AU30">
            <v>5</v>
          </cell>
          <cell r="AV30">
            <v>6.4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>
            <v>6.4</v>
          </cell>
          <cell r="BB30">
            <v>8.6999999999999993</v>
          </cell>
          <cell r="BC30">
            <v>6.7</v>
          </cell>
          <cell r="BD30">
            <v>7</v>
          </cell>
          <cell r="BE30">
            <v>6.8</v>
          </cell>
          <cell r="BF30" t="str">
            <v/>
          </cell>
          <cell r="BG30">
            <v>8.1300000000000008</v>
          </cell>
          <cell r="BH30">
            <v>5.4</v>
          </cell>
          <cell r="BI30">
            <v>4.5</v>
          </cell>
          <cell r="BJ30">
            <v>5.7</v>
          </cell>
          <cell r="BK30">
            <v>5.2</v>
          </cell>
          <cell r="BL30">
            <v>7.1</v>
          </cell>
          <cell r="BM30">
            <v>8.3000000000000007</v>
          </cell>
          <cell r="BN30">
            <v>7.08</v>
          </cell>
          <cell r="BO30">
            <v>6.23</v>
          </cell>
          <cell r="BP30" t="str">
            <v/>
          </cell>
          <cell r="BQ30">
            <v>6.9</v>
          </cell>
          <cell r="BR30" t="str">
            <v/>
          </cell>
          <cell r="BS30">
            <v>5.9</v>
          </cell>
          <cell r="BT30">
            <v>6</v>
          </cell>
          <cell r="BU30">
            <v>7.5</v>
          </cell>
          <cell r="BV30">
            <v>8.5</v>
          </cell>
          <cell r="BW30">
            <v>8.6</v>
          </cell>
          <cell r="BX30">
            <v>7.5</v>
          </cell>
          <cell r="BY30">
            <v>8.1999999999999993</v>
          </cell>
          <cell r="BZ30">
            <v>7.2</v>
          </cell>
          <cell r="CA30">
            <v>5.6</v>
          </cell>
          <cell r="CB30">
            <v>6.2</v>
          </cell>
          <cell r="CC30">
            <v>8.1</v>
          </cell>
          <cell r="CD30">
            <v>9.5</v>
          </cell>
          <cell r="CE30">
            <v>8.4</v>
          </cell>
          <cell r="CF30">
            <v>4.9000000000000004</v>
          </cell>
          <cell r="CG30">
            <v>8.9</v>
          </cell>
          <cell r="CH30">
            <v>6.8</v>
          </cell>
          <cell r="CI30">
            <v>5.5</v>
          </cell>
          <cell r="CJ30">
            <v>7</v>
          </cell>
          <cell r="CK30">
            <v>8.1</v>
          </cell>
          <cell r="CL30">
            <v>5.4</v>
          </cell>
          <cell r="CM30">
            <v>8.4</v>
          </cell>
          <cell r="CN30">
            <v>6</v>
          </cell>
          <cell r="CO30" t="str">
            <v/>
          </cell>
          <cell r="CP30">
            <v>5</v>
          </cell>
          <cell r="CQ30" t="str">
            <v/>
          </cell>
          <cell r="CR30">
            <v>5.7</v>
          </cell>
          <cell r="CS30">
            <v>6.2</v>
          </cell>
          <cell r="CT30">
            <v>5</v>
          </cell>
          <cell r="CU30">
            <v>7.1</v>
          </cell>
          <cell r="CV30">
            <v>6.2</v>
          </cell>
          <cell r="CW30">
            <v>6.2</v>
          </cell>
          <cell r="CX30">
            <v>8.9</v>
          </cell>
          <cell r="CY30">
            <v>7.8</v>
          </cell>
          <cell r="CZ30">
            <v>165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165</v>
          </cell>
          <cell r="DG30">
            <v>165</v>
          </cell>
          <cell r="DH30">
            <v>6.6</v>
          </cell>
          <cell r="DI30">
            <v>2.61</v>
          </cell>
          <cell r="DJ30">
            <v>0</v>
          </cell>
          <cell r="DK30" t="str">
            <v>Đủ ĐK</v>
          </cell>
        </row>
        <row r="31">
          <cell r="B31">
            <v>1921616512</v>
          </cell>
          <cell r="C31" t="str">
            <v>Hoàng</v>
          </cell>
          <cell r="D31" t="str">
            <v>Bảo</v>
          </cell>
          <cell r="E31" t="str">
            <v>Trung</v>
          </cell>
          <cell r="F31">
            <v>34716</v>
          </cell>
          <cell r="G31" t="str">
            <v>Nam</v>
          </cell>
          <cell r="H31" t="str">
            <v>Đà Nẵng</v>
          </cell>
          <cell r="I31">
            <v>7.6</v>
          </cell>
          <cell r="J31">
            <v>7</v>
          </cell>
          <cell r="K31">
            <v>5.3</v>
          </cell>
          <cell r="L31">
            <v>5.9</v>
          </cell>
          <cell r="M31">
            <v>6.4</v>
          </cell>
          <cell r="N31">
            <v>4.9000000000000004</v>
          </cell>
          <cell r="O31">
            <v>6.3</v>
          </cell>
          <cell r="P31">
            <v>7.47</v>
          </cell>
          <cell r="Q31">
            <v>0</v>
          </cell>
          <cell r="R31">
            <v>6.8</v>
          </cell>
          <cell r="S31" t="str">
            <v/>
          </cell>
          <cell r="T31">
            <v>8</v>
          </cell>
          <cell r="U31" t="str">
            <v/>
          </cell>
          <cell r="V31" t="str">
            <v/>
          </cell>
          <cell r="W31" t="str">
            <v/>
          </cell>
          <cell r="X31">
            <v>0</v>
          </cell>
          <cell r="Y31">
            <v>7.4</v>
          </cell>
          <cell r="Z31">
            <v>6.3</v>
          </cell>
          <cell r="AA31" t="str">
            <v/>
          </cell>
          <cell r="AB31">
            <v>6</v>
          </cell>
          <cell r="AC31">
            <v>0</v>
          </cell>
          <cell r="AD31">
            <v>8.5</v>
          </cell>
          <cell r="AE31">
            <v>0</v>
          </cell>
          <cell r="AF31">
            <v>9.1999999999999993</v>
          </cell>
          <cell r="AG31">
            <v>5.3</v>
          </cell>
          <cell r="AH31">
            <v>5.2</v>
          </cell>
          <cell r="AI31">
            <v>6.9</v>
          </cell>
          <cell r="AJ31">
            <v>6.8</v>
          </cell>
          <cell r="AK31">
            <v>5.3</v>
          </cell>
          <cell r="AL31">
            <v>0</v>
          </cell>
          <cell r="AM31">
            <v>0</v>
          </cell>
          <cell r="AN31">
            <v>7.3</v>
          </cell>
          <cell r="AO31">
            <v>0</v>
          </cell>
          <cell r="AP31" t="str">
            <v/>
          </cell>
          <cell r="AQ31" t="str">
            <v/>
          </cell>
          <cell r="AR31">
            <v>0</v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>
            <v>5.0999999999999996</v>
          </cell>
          <cell r="BB31" t="str">
            <v>X</v>
          </cell>
          <cell r="BC31">
            <v>0</v>
          </cell>
          <cell r="BD31">
            <v>6.03</v>
          </cell>
          <cell r="BE31">
            <v>0</v>
          </cell>
          <cell r="BF31" t="str">
            <v/>
          </cell>
          <cell r="BG31">
            <v>0</v>
          </cell>
          <cell r="BH31">
            <v>4.8</v>
          </cell>
          <cell r="BI31">
            <v>6.6</v>
          </cell>
          <cell r="BJ31" t="str">
            <v>X</v>
          </cell>
          <cell r="BK31">
            <v>0</v>
          </cell>
          <cell r="BL31" t="str">
            <v>X</v>
          </cell>
          <cell r="BM31" t="str">
            <v/>
          </cell>
          <cell r="BN31">
            <v>0</v>
          </cell>
          <cell r="BO31">
            <v>0</v>
          </cell>
          <cell r="BP31" t="str">
            <v/>
          </cell>
          <cell r="BQ31" t="str">
            <v/>
          </cell>
          <cell r="BR31" t="str">
            <v/>
          </cell>
          <cell r="BS31" t="str">
            <v>X</v>
          </cell>
          <cell r="BT31">
            <v>6.6</v>
          </cell>
          <cell r="BU31">
            <v>4.0999999999999996</v>
          </cell>
          <cell r="BV31" t="str">
            <v>X</v>
          </cell>
          <cell r="BW31" t="str">
            <v/>
          </cell>
          <cell r="BX31" t="str">
            <v>X</v>
          </cell>
          <cell r="BY31" t="str">
            <v/>
          </cell>
          <cell r="BZ31">
            <v>6.8</v>
          </cell>
          <cell r="CA31">
            <v>4.3</v>
          </cell>
          <cell r="CB31" t="str">
            <v>X</v>
          </cell>
          <cell r="CC31">
            <v>7.6</v>
          </cell>
          <cell r="CD31">
            <v>7.8</v>
          </cell>
          <cell r="CE31">
            <v>6.1</v>
          </cell>
          <cell r="CF31">
            <v>5.5</v>
          </cell>
          <cell r="CG31">
            <v>0</v>
          </cell>
          <cell r="CH31" t="str">
            <v/>
          </cell>
          <cell r="CI31">
            <v>0</v>
          </cell>
          <cell r="CJ31" t="str">
            <v/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 t="str">
            <v/>
          </cell>
          <cell r="CQ31" t="str">
            <v/>
          </cell>
          <cell r="CR31" t="str">
            <v/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9</v>
          </cell>
          <cell r="CY31" t="str">
            <v/>
          </cell>
          <cell r="CZ31">
            <v>69</v>
          </cell>
          <cell r="DA31">
            <v>40</v>
          </cell>
          <cell r="DB31">
            <v>40</v>
          </cell>
          <cell r="DC31">
            <v>16</v>
          </cell>
          <cell r="DD31">
            <v>96</v>
          </cell>
          <cell r="DE31">
            <v>96</v>
          </cell>
          <cell r="DF31">
            <v>165</v>
          </cell>
          <cell r="DG31">
            <v>165</v>
          </cell>
          <cell r="DH31">
            <v>2.7</v>
          </cell>
          <cell r="DI31" t="e">
            <v>#N/A</v>
          </cell>
          <cell r="DJ31">
            <v>0.58181818181818179</v>
          </cell>
          <cell r="DK31" t="str">
            <v>Không đủ ĐK</v>
          </cell>
        </row>
        <row r="33">
          <cell r="B33">
            <v>1821613524</v>
          </cell>
          <cell r="C33" t="str">
            <v>Đặng</v>
          </cell>
          <cell r="D33" t="str">
            <v>Quốc</v>
          </cell>
          <cell r="E33" t="str">
            <v>Đạo</v>
          </cell>
          <cell r="F33">
            <v>34435</v>
          </cell>
          <cell r="G33" t="str">
            <v>Nam</v>
          </cell>
          <cell r="H33" t="str">
            <v>Quảng Bình</v>
          </cell>
          <cell r="I33">
            <v>5.0999999999999996</v>
          </cell>
          <cell r="J33">
            <v>8.1</v>
          </cell>
          <cell r="K33">
            <v>8.1</v>
          </cell>
          <cell r="L33">
            <v>9.4</v>
          </cell>
          <cell r="M33">
            <v>9.1999999999999993</v>
          </cell>
          <cell r="N33">
            <v>6.4</v>
          </cell>
          <cell r="O33">
            <v>8.4</v>
          </cell>
          <cell r="P33">
            <v>8.4700000000000006</v>
          </cell>
          <cell r="Q33">
            <v>8.0500000000000007</v>
          </cell>
          <cell r="R33" t="str">
            <v/>
          </cell>
          <cell r="S33">
            <v>8.07</v>
          </cell>
          <cell r="T33" t="str">
            <v/>
          </cell>
          <cell r="U33">
            <v>8.5</v>
          </cell>
          <cell r="V33" t="str">
            <v/>
          </cell>
          <cell r="W33" t="str">
            <v/>
          </cell>
          <cell r="X33" t="str">
            <v/>
          </cell>
          <cell r="Y33">
            <v>9.1</v>
          </cell>
          <cell r="Z33">
            <v>8.1999999999999993</v>
          </cell>
          <cell r="AA33" t="str">
            <v/>
          </cell>
          <cell r="AB33">
            <v>8.8000000000000007</v>
          </cell>
          <cell r="AC33">
            <v>8.5</v>
          </cell>
          <cell r="AD33">
            <v>8</v>
          </cell>
          <cell r="AE33">
            <v>6.9</v>
          </cell>
          <cell r="AF33">
            <v>9</v>
          </cell>
          <cell r="AG33">
            <v>6.1</v>
          </cell>
          <cell r="AH33">
            <v>7.7</v>
          </cell>
          <cell r="AI33">
            <v>6.1</v>
          </cell>
          <cell r="AJ33">
            <v>7.7</v>
          </cell>
          <cell r="AK33">
            <v>8.6999999999999993</v>
          </cell>
          <cell r="AL33">
            <v>7.9</v>
          </cell>
          <cell r="AM33">
            <v>8.6999999999999993</v>
          </cell>
          <cell r="AN33">
            <v>7.9</v>
          </cell>
          <cell r="AO33">
            <v>8.5</v>
          </cell>
          <cell r="AP33">
            <v>8.6999999999999993</v>
          </cell>
          <cell r="AQ33">
            <v>8.5</v>
          </cell>
          <cell r="AR33">
            <v>8.6999999999999993</v>
          </cell>
          <cell r="AS33">
            <v>7.7</v>
          </cell>
          <cell r="AT33">
            <v>7.8</v>
          </cell>
          <cell r="AU33">
            <v>8.4</v>
          </cell>
          <cell r="AV33">
            <v>5.8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>
            <v>5</v>
          </cell>
          <cell r="BB33">
            <v>9.5</v>
          </cell>
          <cell r="BC33">
            <v>8.3000000000000007</v>
          </cell>
          <cell r="BD33">
            <v>7.3</v>
          </cell>
          <cell r="BE33">
            <v>6.8</v>
          </cell>
          <cell r="BF33" t="str">
            <v/>
          </cell>
          <cell r="BG33">
            <v>8.17</v>
          </cell>
          <cell r="BH33">
            <v>9.1999999999999993</v>
          </cell>
          <cell r="BI33">
            <v>7.4</v>
          </cell>
          <cell r="BJ33">
            <v>8.1999999999999993</v>
          </cell>
          <cell r="BK33">
            <v>7.1</v>
          </cell>
          <cell r="BL33">
            <v>9.0299999999999994</v>
          </cell>
          <cell r="BM33">
            <v>7.3</v>
          </cell>
          <cell r="BN33">
            <v>7.1</v>
          </cell>
          <cell r="BO33">
            <v>6.93</v>
          </cell>
          <cell r="BP33" t="str">
            <v/>
          </cell>
          <cell r="BQ33">
            <v>7.7</v>
          </cell>
          <cell r="BR33" t="str">
            <v/>
          </cell>
          <cell r="BS33">
            <v>7.9</v>
          </cell>
          <cell r="BT33">
            <v>8.4</v>
          </cell>
          <cell r="BU33">
            <v>8.5</v>
          </cell>
          <cell r="BV33">
            <v>7.6</v>
          </cell>
          <cell r="BW33">
            <v>7.5</v>
          </cell>
          <cell r="BX33">
            <v>7.3</v>
          </cell>
          <cell r="BY33">
            <v>7</v>
          </cell>
          <cell r="BZ33">
            <v>8.4</v>
          </cell>
          <cell r="CA33">
            <v>6.9</v>
          </cell>
          <cell r="CB33">
            <v>6.9</v>
          </cell>
          <cell r="CC33">
            <v>7.2</v>
          </cell>
          <cell r="CD33">
            <v>9</v>
          </cell>
          <cell r="CE33">
            <v>7.3</v>
          </cell>
          <cell r="CF33">
            <v>8</v>
          </cell>
          <cell r="CG33">
            <v>8.3000000000000007</v>
          </cell>
          <cell r="CH33">
            <v>7.3</v>
          </cell>
          <cell r="CI33">
            <v>5.0999999999999996</v>
          </cell>
          <cell r="CJ33">
            <v>6.1</v>
          </cell>
          <cell r="CK33">
            <v>4.9000000000000004</v>
          </cell>
          <cell r="CL33">
            <v>6</v>
          </cell>
          <cell r="CM33">
            <v>7.2</v>
          </cell>
          <cell r="CN33">
            <v>6.2</v>
          </cell>
          <cell r="CO33" t="str">
            <v/>
          </cell>
          <cell r="CP33">
            <v>5.3</v>
          </cell>
          <cell r="CQ33" t="str">
            <v/>
          </cell>
          <cell r="CR33">
            <v>4.9000000000000004</v>
          </cell>
          <cell r="CS33">
            <v>5</v>
          </cell>
          <cell r="CT33">
            <v>6</v>
          </cell>
          <cell r="CU33">
            <v>5.4</v>
          </cell>
          <cell r="CV33">
            <v>7</v>
          </cell>
          <cell r="CW33">
            <v>5.8</v>
          </cell>
          <cell r="CX33">
            <v>9.6999999999999993</v>
          </cell>
          <cell r="CY33">
            <v>9.3000000000000007</v>
          </cell>
          <cell r="CZ33">
            <v>165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165</v>
          </cell>
          <cell r="DG33">
            <v>165</v>
          </cell>
          <cell r="DH33">
            <v>7.49</v>
          </cell>
          <cell r="DI33">
            <v>3.15</v>
          </cell>
          <cell r="DJ33">
            <v>0</v>
          </cell>
          <cell r="DK33" t="str">
            <v>Đủ ĐK</v>
          </cell>
        </row>
        <row r="35">
          <cell r="B35">
            <v>1920613371</v>
          </cell>
          <cell r="C35" t="str">
            <v>Nguyễn</v>
          </cell>
          <cell r="D35" t="str">
            <v>Thành</v>
          </cell>
          <cell r="E35" t="str">
            <v>Đạt</v>
          </cell>
          <cell r="F35">
            <v>34705</v>
          </cell>
          <cell r="G35" t="str">
            <v>Nam</v>
          </cell>
          <cell r="H35" t="str">
            <v>Quảng Nam</v>
          </cell>
          <cell r="I35">
            <v>6.6</v>
          </cell>
          <cell r="J35">
            <v>6.5</v>
          </cell>
          <cell r="K35">
            <v>7.7</v>
          </cell>
          <cell r="L35">
            <v>7.5</v>
          </cell>
          <cell r="M35">
            <v>7.1</v>
          </cell>
          <cell r="N35">
            <v>5.4</v>
          </cell>
          <cell r="O35">
            <v>4.4000000000000004</v>
          </cell>
          <cell r="P35">
            <v>7.73</v>
          </cell>
          <cell r="Q35">
            <v>0</v>
          </cell>
          <cell r="R35">
            <v>7.13</v>
          </cell>
          <cell r="S35" t="str">
            <v/>
          </cell>
          <cell r="T35">
            <v>7.6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>
            <v>8.4</v>
          </cell>
          <cell r="Z35">
            <v>7.8</v>
          </cell>
          <cell r="AA35" t="str">
            <v/>
          </cell>
          <cell r="AB35">
            <v>7.5</v>
          </cell>
          <cell r="AC35">
            <v>7.6</v>
          </cell>
          <cell r="AD35">
            <v>6.7</v>
          </cell>
          <cell r="AE35">
            <v>7.5</v>
          </cell>
          <cell r="AF35">
            <v>7.7</v>
          </cell>
          <cell r="AG35">
            <v>5.2</v>
          </cell>
          <cell r="AH35">
            <v>6.7</v>
          </cell>
          <cell r="AI35">
            <v>5.9</v>
          </cell>
          <cell r="AJ35">
            <v>7.3</v>
          </cell>
          <cell r="AK35">
            <v>4.2</v>
          </cell>
          <cell r="AL35">
            <v>6.2</v>
          </cell>
          <cell r="AM35">
            <v>6.4</v>
          </cell>
          <cell r="AN35">
            <v>8.4</v>
          </cell>
          <cell r="AO35">
            <v>5.6</v>
          </cell>
          <cell r="AP35">
            <v>7.4</v>
          </cell>
          <cell r="AQ35">
            <v>4.5999999999999996</v>
          </cell>
          <cell r="AR35">
            <v>4.7</v>
          </cell>
          <cell r="AS35">
            <v>6.8</v>
          </cell>
          <cell r="AT35">
            <v>7.9</v>
          </cell>
          <cell r="AU35">
            <v>6.5</v>
          </cell>
          <cell r="AV35">
            <v>7.7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>
            <v>6.9</v>
          </cell>
          <cell r="BB35">
            <v>6.8</v>
          </cell>
          <cell r="BC35">
            <v>7.6</v>
          </cell>
          <cell r="BD35">
            <v>6.67</v>
          </cell>
          <cell r="BE35">
            <v>5.4</v>
          </cell>
          <cell r="BF35" t="str">
            <v/>
          </cell>
          <cell r="BG35">
            <v>7.67</v>
          </cell>
          <cell r="BH35">
            <v>6.9</v>
          </cell>
          <cell r="BI35">
            <v>8.5</v>
          </cell>
          <cell r="BJ35">
            <v>6.5</v>
          </cell>
          <cell r="BK35">
            <v>7.6</v>
          </cell>
          <cell r="BL35">
            <v>8.75</v>
          </cell>
          <cell r="BM35">
            <v>8</v>
          </cell>
          <cell r="BN35">
            <v>5.73</v>
          </cell>
          <cell r="BO35">
            <v>5.8</v>
          </cell>
          <cell r="BP35" t="str">
            <v/>
          </cell>
          <cell r="BQ35">
            <v>7.4</v>
          </cell>
          <cell r="BR35" t="str">
            <v/>
          </cell>
          <cell r="BS35">
            <v>6</v>
          </cell>
          <cell r="BT35">
            <v>5.7</v>
          </cell>
          <cell r="BU35">
            <v>8.6999999999999993</v>
          </cell>
          <cell r="BV35">
            <v>8.4</v>
          </cell>
          <cell r="BW35">
            <v>6.6</v>
          </cell>
          <cell r="BX35">
            <v>5.5</v>
          </cell>
          <cell r="BY35">
            <v>8.8000000000000007</v>
          </cell>
          <cell r="BZ35">
            <v>6.6</v>
          </cell>
          <cell r="CA35">
            <v>7.4</v>
          </cell>
          <cell r="CB35">
            <v>7</v>
          </cell>
          <cell r="CC35">
            <v>7.5</v>
          </cell>
          <cell r="CD35">
            <v>9.5</v>
          </cell>
          <cell r="CE35">
            <v>7</v>
          </cell>
          <cell r="CF35">
            <v>6.3</v>
          </cell>
          <cell r="CG35">
            <v>7.6</v>
          </cell>
          <cell r="CH35">
            <v>6.7</v>
          </cell>
          <cell r="CI35">
            <v>7.8</v>
          </cell>
          <cell r="CJ35">
            <v>5.7</v>
          </cell>
          <cell r="CK35">
            <v>7.6</v>
          </cell>
          <cell r="CL35">
            <v>4.5999999999999996</v>
          </cell>
          <cell r="CM35">
            <v>7.3</v>
          </cell>
          <cell r="CN35">
            <v>6.9</v>
          </cell>
          <cell r="CO35" t="str">
            <v/>
          </cell>
          <cell r="CP35">
            <v>6.4</v>
          </cell>
          <cell r="CQ35" t="str">
            <v/>
          </cell>
          <cell r="CR35">
            <v>6.1</v>
          </cell>
          <cell r="CS35">
            <v>6.3</v>
          </cell>
          <cell r="CT35">
            <v>5.4</v>
          </cell>
          <cell r="CU35">
            <v>5.9</v>
          </cell>
          <cell r="CV35">
            <v>6.5</v>
          </cell>
          <cell r="CW35" t="str">
            <v>X</v>
          </cell>
          <cell r="CX35">
            <v>8.8000000000000007</v>
          </cell>
          <cell r="CY35">
            <v>9</v>
          </cell>
          <cell r="CZ35">
            <v>158</v>
          </cell>
          <cell r="DA35">
            <v>0</v>
          </cell>
          <cell r="DB35">
            <v>4</v>
          </cell>
          <cell r="DC35">
            <v>3</v>
          </cell>
          <cell r="DD35">
            <v>7</v>
          </cell>
          <cell r="DE35">
            <v>7</v>
          </cell>
          <cell r="DF35">
            <v>165</v>
          </cell>
          <cell r="DG35">
            <v>165</v>
          </cell>
          <cell r="DH35">
            <v>6.6</v>
          </cell>
          <cell r="DI35">
            <v>2.68</v>
          </cell>
          <cell r="DJ35">
            <v>4.2424242424242427E-2</v>
          </cell>
          <cell r="DK35" t="str">
            <v>Vớt ĐK</v>
          </cell>
        </row>
        <row r="36">
          <cell r="B36">
            <v>0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e">
            <v>#N/A</v>
          </cell>
          <cell r="BD36" t="e">
            <v>#N/A</v>
          </cell>
          <cell r="BE36" t="e">
            <v>#N/A</v>
          </cell>
          <cell r="BF36" t="e">
            <v>#N/A</v>
          </cell>
          <cell r="BG36" t="e">
            <v>#N/A</v>
          </cell>
          <cell r="BH36" t="e">
            <v>#N/A</v>
          </cell>
          <cell r="BI36" t="e">
            <v>#N/A</v>
          </cell>
          <cell r="BJ36" t="e">
            <v>#N/A</v>
          </cell>
          <cell r="BK36" t="e">
            <v>#N/A</v>
          </cell>
          <cell r="BL36" t="e">
            <v>#N/A</v>
          </cell>
          <cell r="BM36" t="e">
            <v>#N/A</v>
          </cell>
          <cell r="BN36" t="e">
            <v>#N/A</v>
          </cell>
          <cell r="BO36" t="e">
            <v>#N/A</v>
          </cell>
          <cell r="BP36" t="e">
            <v>#N/A</v>
          </cell>
          <cell r="BQ36" t="e">
            <v>#N/A</v>
          </cell>
          <cell r="BR36" t="e">
            <v>#N/A</v>
          </cell>
          <cell r="BS36" t="e">
            <v>#N/A</v>
          </cell>
          <cell r="BT36" t="e">
            <v>#N/A</v>
          </cell>
          <cell r="BU36" t="e">
            <v>#N/A</v>
          </cell>
          <cell r="BV36" t="e">
            <v>#N/A</v>
          </cell>
          <cell r="BW36" t="e">
            <v>#N/A</v>
          </cell>
          <cell r="BX36" t="e">
            <v>#N/A</v>
          </cell>
          <cell r="BY36" t="e">
            <v>#N/A</v>
          </cell>
          <cell r="BZ36" t="e">
            <v>#N/A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  <cell r="CF36" t="e">
            <v>#N/A</v>
          </cell>
          <cell r="CG36" t="e">
            <v>#N/A</v>
          </cell>
          <cell r="CH36" t="e">
            <v>#N/A</v>
          </cell>
          <cell r="CI36" t="e">
            <v>#N/A</v>
          </cell>
          <cell r="CJ36" t="e">
            <v>#N/A</v>
          </cell>
          <cell r="CK36" t="e">
            <v>#N/A</v>
          </cell>
          <cell r="CL36" t="e">
            <v>#N/A</v>
          </cell>
          <cell r="CM36" t="e">
            <v>#N/A</v>
          </cell>
          <cell r="CN36" t="e">
            <v>#N/A</v>
          </cell>
          <cell r="CO36" t="e">
            <v>#N/A</v>
          </cell>
          <cell r="CP36" t="e">
            <v>#N/A</v>
          </cell>
          <cell r="CQ36" t="e">
            <v>#N/A</v>
          </cell>
          <cell r="CR36" t="e">
            <v>#N/A</v>
          </cell>
          <cell r="CS36" t="e">
            <v>#N/A</v>
          </cell>
          <cell r="CT36" t="e">
            <v>#N/A</v>
          </cell>
          <cell r="CU36" t="e">
            <v>#N/A</v>
          </cell>
          <cell r="CV36" t="e">
            <v>#N/A</v>
          </cell>
          <cell r="CW36" t="e">
            <v>#N/A</v>
          </cell>
          <cell r="CX36" t="e">
            <v>#N/A</v>
          </cell>
          <cell r="CY36" t="e">
            <v>#N/A</v>
          </cell>
          <cell r="CZ36">
            <v>0</v>
          </cell>
          <cell r="DA36">
            <v>-28</v>
          </cell>
          <cell r="DB36">
            <v>0</v>
          </cell>
          <cell r="DC36">
            <v>0</v>
          </cell>
          <cell r="DD36">
            <v>-28</v>
          </cell>
          <cell r="DE36" t="e">
            <v>#N/A</v>
          </cell>
          <cell r="DF36">
            <v>-28</v>
          </cell>
          <cell r="DG36">
            <v>165</v>
          </cell>
          <cell r="DH36" t="e">
            <v>#N/A</v>
          </cell>
          <cell r="DI36" t="e">
            <v>#N/A</v>
          </cell>
          <cell r="DJ36">
            <v>1</v>
          </cell>
          <cell r="DK36" t="str">
            <v>Không đủ ĐK</v>
          </cell>
        </row>
        <row r="37">
          <cell r="B37">
            <v>1821615187</v>
          </cell>
          <cell r="C37" t="str">
            <v>Nguyễn</v>
          </cell>
          <cell r="D37" t="str">
            <v>Thành</v>
          </cell>
          <cell r="E37" t="str">
            <v>Đạt</v>
          </cell>
          <cell r="F37">
            <v>34417</v>
          </cell>
          <cell r="G37" t="str">
            <v>Nam</v>
          </cell>
          <cell r="H37" t="str">
            <v>Quảng Nam</v>
          </cell>
          <cell r="I37">
            <v>6.7</v>
          </cell>
          <cell r="J37">
            <v>6.7</v>
          </cell>
          <cell r="K37">
            <v>7.2</v>
          </cell>
          <cell r="L37">
            <v>9</v>
          </cell>
          <cell r="M37">
            <v>7.6</v>
          </cell>
          <cell r="N37">
            <v>6.6</v>
          </cell>
          <cell r="O37">
            <v>5.9</v>
          </cell>
          <cell r="P37">
            <v>7.63</v>
          </cell>
          <cell r="Q37">
            <v>4.68</v>
          </cell>
          <cell r="R37" t="str">
            <v/>
          </cell>
          <cell r="S37">
            <v>6.4</v>
          </cell>
          <cell r="T37" t="str">
            <v/>
          </cell>
          <cell r="U37">
            <v>7.5</v>
          </cell>
          <cell r="V37" t="str">
            <v/>
          </cell>
          <cell r="W37" t="str">
            <v/>
          </cell>
          <cell r="X37" t="str">
            <v/>
          </cell>
          <cell r="Y37">
            <v>7.6</v>
          </cell>
          <cell r="Z37">
            <v>6.2</v>
          </cell>
          <cell r="AA37" t="str">
            <v/>
          </cell>
          <cell r="AB37">
            <v>9</v>
          </cell>
          <cell r="AC37">
            <v>7.9</v>
          </cell>
          <cell r="AD37">
            <v>7.2</v>
          </cell>
          <cell r="AE37">
            <v>6.4</v>
          </cell>
          <cell r="AF37">
            <v>7.1</v>
          </cell>
          <cell r="AG37">
            <v>5.6</v>
          </cell>
          <cell r="AH37">
            <v>5.6</v>
          </cell>
          <cell r="AI37">
            <v>5.6</v>
          </cell>
          <cell r="AJ37">
            <v>5.6</v>
          </cell>
          <cell r="AK37">
            <v>6.4</v>
          </cell>
          <cell r="AL37">
            <v>6</v>
          </cell>
          <cell r="AM37">
            <v>6.4</v>
          </cell>
          <cell r="AN37">
            <v>6</v>
          </cell>
          <cell r="AO37">
            <v>6</v>
          </cell>
          <cell r="AP37">
            <v>4.7</v>
          </cell>
          <cell r="AQ37">
            <v>4.7</v>
          </cell>
          <cell r="AR37">
            <v>4</v>
          </cell>
          <cell r="AS37">
            <v>5.9</v>
          </cell>
          <cell r="AT37">
            <v>6</v>
          </cell>
          <cell r="AU37">
            <v>6.2</v>
          </cell>
          <cell r="AV37">
            <v>5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>
            <v>8.6</v>
          </cell>
          <cell r="BB37">
            <v>9.1999999999999993</v>
          </cell>
          <cell r="BC37">
            <v>7.7</v>
          </cell>
          <cell r="BD37">
            <v>6.03</v>
          </cell>
          <cell r="BE37">
            <v>6.3</v>
          </cell>
          <cell r="BF37" t="str">
            <v/>
          </cell>
          <cell r="BG37">
            <v>4.7300000000000004</v>
          </cell>
          <cell r="BH37">
            <v>5.0999999999999996</v>
          </cell>
          <cell r="BI37">
            <v>6.3</v>
          </cell>
          <cell r="BJ37">
            <v>7</v>
          </cell>
          <cell r="BK37">
            <v>6.9</v>
          </cell>
          <cell r="BL37">
            <v>6.55</v>
          </cell>
          <cell r="BM37">
            <v>6.9</v>
          </cell>
          <cell r="BN37">
            <v>5</v>
          </cell>
          <cell r="BO37">
            <v>6.07</v>
          </cell>
          <cell r="BP37" t="str">
            <v/>
          </cell>
          <cell r="BQ37" t="str">
            <v/>
          </cell>
          <cell r="BR37">
            <v>7.6</v>
          </cell>
          <cell r="BS37">
            <v>6.4</v>
          </cell>
          <cell r="BT37">
            <v>6.2</v>
          </cell>
          <cell r="BU37">
            <v>7.8</v>
          </cell>
          <cell r="BV37">
            <v>7.6</v>
          </cell>
          <cell r="BW37">
            <v>6.9</v>
          </cell>
          <cell r="BX37">
            <v>5.7</v>
          </cell>
          <cell r="BY37">
            <v>7.3</v>
          </cell>
          <cell r="BZ37">
            <v>7.9</v>
          </cell>
          <cell r="CA37">
            <v>7.2</v>
          </cell>
          <cell r="CB37">
            <v>7.5</v>
          </cell>
          <cell r="CC37">
            <v>6.7</v>
          </cell>
          <cell r="CD37">
            <v>8.5</v>
          </cell>
          <cell r="CE37">
            <v>7</v>
          </cell>
          <cell r="CF37">
            <v>6.8</v>
          </cell>
          <cell r="CG37">
            <v>8</v>
          </cell>
          <cell r="CH37">
            <v>6.7</v>
          </cell>
          <cell r="CI37">
            <v>6.4</v>
          </cell>
          <cell r="CJ37">
            <v>5.5</v>
          </cell>
          <cell r="CK37">
            <v>5.9</v>
          </cell>
          <cell r="CL37">
            <v>6.1</v>
          </cell>
          <cell r="CM37">
            <v>8.6</v>
          </cell>
          <cell r="CN37">
            <v>6.9</v>
          </cell>
          <cell r="CO37" t="str">
            <v/>
          </cell>
          <cell r="CP37">
            <v>6.3</v>
          </cell>
          <cell r="CQ37" t="str">
            <v/>
          </cell>
          <cell r="CR37">
            <v>5.7</v>
          </cell>
          <cell r="CS37" t="str">
            <v>X</v>
          </cell>
          <cell r="CT37">
            <v>7.1</v>
          </cell>
          <cell r="CU37">
            <v>7.8</v>
          </cell>
          <cell r="CV37">
            <v>7.2</v>
          </cell>
          <cell r="CW37">
            <v>9.3000000000000007</v>
          </cell>
          <cell r="CX37">
            <v>7.4</v>
          </cell>
          <cell r="CY37">
            <v>9.1999999999999993</v>
          </cell>
          <cell r="CZ37">
            <v>164</v>
          </cell>
          <cell r="DA37">
            <v>0</v>
          </cell>
          <cell r="DB37">
            <v>0</v>
          </cell>
          <cell r="DC37">
            <v>1</v>
          </cell>
          <cell r="DD37">
            <v>1</v>
          </cell>
          <cell r="DE37">
            <v>1</v>
          </cell>
          <cell r="DF37">
            <v>165</v>
          </cell>
          <cell r="DG37">
            <v>165</v>
          </cell>
          <cell r="DH37">
            <v>6.66</v>
          </cell>
          <cell r="DI37">
            <v>2.65</v>
          </cell>
          <cell r="DJ37">
            <v>6.0606060606060606E-3</v>
          </cell>
          <cell r="DK37" t="str">
            <v>Vớt ĐK</v>
          </cell>
        </row>
        <row r="38">
          <cell r="B38">
            <v>0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e">
            <v>#N/A</v>
          </cell>
          <cell r="BD38" t="e">
            <v>#N/A</v>
          </cell>
          <cell r="BE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  <cell r="BI38" t="e">
            <v>#N/A</v>
          </cell>
          <cell r="BJ38" t="e">
            <v>#N/A</v>
          </cell>
          <cell r="BK38" t="e">
            <v>#N/A</v>
          </cell>
          <cell r="BL38" t="e">
            <v>#N/A</v>
          </cell>
          <cell r="BM38" t="e">
            <v>#N/A</v>
          </cell>
          <cell r="BN38" t="e">
            <v>#N/A</v>
          </cell>
          <cell r="BO38" t="e">
            <v>#N/A</v>
          </cell>
          <cell r="BP38" t="e">
            <v>#N/A</v>
          </cell>
          <cell r="BQ38" t="e">
            <v>#N/A</v>
          </cell>
          <cell r="BR38" t="e">
            <v>#N/A</v>
          </cell>
          <cell r="BS38" t="e">
            <v>#N/A</v>
          </cell>
          <cell r="BT38" t="e">
            <v>#N/A</v>
          </cell>
          <cell r="BU38" t="e">
            <v>#N/A</v>
          </cell>
          <cell r="BV38" t="e">
            <v>#N/A</v>
          </cell>
          <cell r="BW38" t="e">
            <v>#N/A</v>
          </cell>
          <cell r="BX38" t="e">
            <v>#N/A</v>
          </cell>
          <cell r="BY38" t="e">
            <v>#N/A</v>
          </cell>
          <cell r="BZ38" t="e">
            <v>#N/A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  <cell r="CF38" t="e">
            <v>#N/A</v>
          </cell>
          <cell r="CG38" t="e">
            <v>#N/A</v>
          </cell>
          <cell r="CH38" t="e">
            <v>#N/A</v>
          </cell>
          <cell r="CI38" t="e">
            <v>#N/A</v>
          </cell>
          <cell r="CJ38" t="e">
            <v>#N/A</v>
          </cell>
          <cell r="CK38" t="e">
            <v>#N/A</v>
          </cell>
          <cell r="CL38" t="e">
            <v>#N/A</v>
          </cell>
          <cell r="CM38" t="e">
            <v>#N/A</v>
          </cell>
          <cell r="CN38" t="e">
            <v>#N/A</v>
          </cell>
          <cell r="CO38" t="e">
            <v>#N/A</v>
          </cell>
          <cell r="CP38" t="e">
            <v>#N/A</v>
          </cell>
          <cell r="CQ38" t="e">
            <v>#N/A</v>
          </cell>
          <cell r="CR38" t="e">
            <v>#N/A</v>
          </cell>
          <cell r="CS38" t="e">
            <v>#N/A</v>
          </cell>
          <cell r="CT38" t="e">
            <v>#N/A</v>
          </cell>
          <cell r="CU38" t="e">
            <v>#N/A</v>
          </cell>
          <cell r="CV38" t="e">
            <v>#N/A</v>
          </cell>
          <cell r="CW38" t="e">
            <v>#N/A</v>
          </cell>
          <cell r="CX38" t="e">
            <v>#N/A</v>
          </cell>
          <cell r="CY38" t="e">
            <v>#N/A</v>
          </cell>
          <cell r="CZ38">
            <v>0</v>
          </cell>
          <cell r="DA38">
            <v>-28</v>
          </cell>
          <cell r="DB38">
            <v>0</v>
          </cell>
          <cell r="DC38">
            <v>0</v>
          </cell>
          <cell r="DD38">
            <v>-28</v>
          </cell>
          <cell r="DE38" t="e">
            <v>#N/A</v>
          </cell>
          <cell r="DF38">
            <v>-28</v>
          </cell>
          <cell r="DG38">
            <v>165</v>
          </cell>
          <cell r="DH38" t="e">
            <v>#N/A</v>
          </cell>
          <cell r="DI38" t="e">
            <v>#N/A</v>
          </cell>
          <cell r="DJ38">
            <v>1</v>
          </cell>
          <cell r="DK38" t="str">
            <v>Không đủ ĐK</v>
          </cell>
        </row>
        <row r="39">
          <cell r="B39">
            <v>0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e">
            <v>#N/A</v>
          </cell>
          <cell r="BD39" t="e">
            <v>#N/A</v>
          </cell>
          <cell r="BE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  <cell r="BI39" t="e">
            <v>#N/A</v>
          </cell>
          <cell r="BJ39" t="e">
            <v>#N/A</v>
          </cell>
          <cell r="BK39" t="e">
            <v>#N/A</v>
          </cell>
          <cell r="BL39" t="e">
            <v>#N/A</v>
          </cell>
          <cell r="BM39" t="e">
            <v>#N/A</v>
          </cell>
          <cell r="BN39" t="e">
            <v>#N/A</v>
          </cell>
          <cell r="BO39" t="e">
            <v>#N/A</v>
          </cell>
          <cell r="BP39" t="e">
            <v>#N/A</v>
          </cell>
          <cell r="BQ39" t="e">
            <v>#N/A</v>
          </cell>
          <cell r="BR39" t="e">
            <v>#N/A</v>
          </cell>
          <cell r="BS39" t="e">
            <v>#N/A</v>
          </cell>
          <cell r="BT39" t="e">
            <v>#N/A</v>
          </cell>
          <cell r="BU39" t="e">
            <v>#N/A</v>
          </cell>
          <cell r="BV39" t="e">
            <v>#N/A</v>
          </cell>
          <cell r="BW39" t="e">
            <v>#N/A</v>
          </cell>
          <cell r="BX39" t="e">
            <v>#N/A</v>
          </cell>
          <cell r="BY39" t="e">
            <v>#N/A</v>
          </cell>
          <cell r="BZ39" t="e">
            <v>#N/A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  <cell r="CF39" t="e">
            <v>#N/A</v>
          </cell>
          <cell r="CG39" t="e">
            <v>#N/A</v>
          </cell>
          <cell r="CH39" t="e">
            <v>#N/A</v>
          </cell>
          <cell r="CI39" t="e">
            <v>#N/A</v>
          </cell>
          <cell r="CJ39" t="e">
            <v>#N/A</v>
          </cell>
          <cell r="CK39" t="e">
            <v>#N/A</v>
          </cell>
          <cell r="CL39" t="e">
            <v>#N/A</v>
          </cell>
          <cell r="CM39" t="e">
            <v>#N/A</v>
          </cell>
          <cell r="CN39" t="e">
            <v>#N/A</v>
          </cell>
          <cell r="CO39" t="e">
            <v>#N/A</v>
          </cell>
          <cell r="CP39" t="e">
            <v>#N/A</v>
          </cell>
          <cell r="CQ39" t="e">
            <v>#N/A</v>
          </cell>
          <cell r="CR39" t="e">
            <v>#N/A</v>
          </cell>
          <cell r="CS39" t="e">
            <v>#N/A</v>
          </cell>
          <cell r="CT39" t="e">
            <v>#N/A</v>
          </cell>
          <cell r="CU39" t="e">
            <v>#N/A</v>
          </cell>
          <cell r="CV39" t="e">
            <v>#N/A</v>
          </cell>
          <cell r="CW39" t="e">
            <v>#N/A</v>
          </cell>
          <cell r="CX39" t="e">
            <v>#N/A</v>
          </cell>
          <cell r="CY39" t="e">
            <v>#N/A</v>
          </cell>
          <cell r="CZ39">
            <v>0</v>
          </cell>
          <cell r="DA39">
            <v>-28</v>
          </cell>
          <cell r="DB39">
            <v>0</v>
          </cell>
          <cell r="DC39">
            <v>0</v>
          </cell>
          <cell r="DD39">
            <v>-28</v>
          </cell>
          <cell r="DE39" t="e">
            <v>#N/A</v>
          </cell>
          <cell r="DF39">
            <v>-28</v>
          </cell>
          <cell r="DG39">
            <v>165</v>
          </cell>
          <cell r="DH39" t="e">
            <v>#N/A</v>
          </cell>
          <cell r="DI39" t="e">
            <v>#N/A</v>
          </cell>
          <cell r="DJ39">
            <v>1</v>
          </cell>
          <cell r="DK39" t="str">
            <v>Không đủ ĐK</v>
          </cell>
        </row>
        <row r="40">
          <cell r="B40">
            <v>0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e">
            <v>#N/A</v>
          </cell>
          <cell r="BD40" t="e">
            <v>#N/A</v>
          </cell>
          <cell r="BE40" t="e">
            <v>#N/A</v>
          </cell>
          <cell r="BF40" t="e">
            <v>#N/A</v>
          </cell>
          <cell r="BG40" t="e">
            <v>#N/A</v>
          </cell>
          <cell r="BH40" t="e">
            <v>#N/A</v>
          </cell>
          <cell r="BI40" t="e">
            <v>#N/A</v>
          </cell>
          <cell r="BJ40" t="e">
            <v>#N/A</v>
          </cell>
          <cell r="BK40" t="e">
            <v>#N/A</v>
          </cell>
          <cell r="BL40" t="e">
            <v>#N/A</v>
          </cell>
          <cell r="BM40" t="e">
            <v>#N/A</v>
          </cell>
          <cell r="BN40" t="e">
            <v>#N/A</v>
          </cell>
          <cell r="BO40" t="e">
            <v>#N/A</v>
          </cell>
          <cell r="BP40" t="e">
            <v>#N/A</v>
          </cell>
          <cell r="BQ40" t="e">
            <v>#N/A</v>
          </cell>
          <cell r="BR40" t="e">
            <v>#N/A</v>
          </cell>
          <cell r="BS40" t="e">
            <v>#N/A</v>
          </cell>
          <cell r="BT40" t="e">
            <v>#N/A</v>
          </cell>
          <cell r="BU40" t="e">
            <v>#N/A</v>
          </cell>
          <cell r="BV40" t="e">
            <v>#N/A</v>
          </cell>
          <cell r="BW40" t="e">
            <v>#N/A</v>
          </cell>
          <cell r="BX40" t="e">
            <v>#N/A</v>
          </cell>
          <cell r="BY40" t="e">
            <v>#N/A</v>
          </cell>
          <cell r="BZ40" t="e">
            <v>#N/A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  <cell r="CF40" t="e">
            <v>#N/A</v>
          </cell>
          <cell r="CG40" t="e">
            <v>#N/A</v>
          </cell>
          <cell r="CH40" t="e">
            <v>#N/A</v>
          </cell>
          <cell r="CI40" t="e">
            <v>#N/A</v>
          </cell>
          <cell r="CJ40" t="e">
            <v>#N/A</v>
          </cell>
          <cell r="CK40" t="e">
            <v>#N/A</v>
          </cell>
          <cell r="CL40" t="e">
            <v>#N/A</v>
          </cell>
          <cell r="CM40" t="e">
            <v>#N/A</v>
          </cell>
          <cell r="CN40" t="e">
            <v>#N/A</v>
          </cell>
          <cell r="CO40" t="e">
            <v>#N/A</v>
          </cell>
          <cell r="CP40" t="e">
            <v>#N/A</v>
          </cell>
          <cell r="CQ40" t="e">
            <v>#N/A</v>
          </cell>
          <cell r="CR40" t="e">
            <v>#N/A</v>
          </cell>
          <cell r="CS40" t="e">
            <v>#N/A</v>
          </cell>
          <cell r="CT40" t="e">
            <v>#N/A</v>
          </cell>
          <cell r="CU40" t="e">
            <v>#N/A</v>
          </cell>
          <cell r="CV40" t="e">
            <v>#N/A</v>
          </cell>
          <cell r="CW40" t="e">
            <v>#N/A</v>
          </cell>
          <cell r="CX40" t="e">
            <v>#N/A</v>
          </cell>
          <cell r="CY40" t="e">
            <v>#N/A</v>
          </cell>
          <cell r="CZ40">
            <v>0</v>
          </cell>
          <cell r="DA40">
            <v>-28</v>
          </cell>
          <cell r="DB40">
            <v>0</v>
          </cell>
          <cell r="DC40">
            <v>0</v>
          </cell>
          <cell r="DD40">
            <v>-28</v>
          </cell>
          <cell r="DE40" t="e">
            <v>#N/A</v>
          </cell>
          <cell r="DF40">
            <v>-28</v>
          </cell>
          <cell r="DG40">
            <v>165</v>
          </cell>
          <cell r="DH40" t="e">
            <v>#N/A</v>
          </cell>
          <cell r="DI40" t="e">
            <v>#N/A</v>
          </cell>
          <cell r="DJ40">
            <v>1</v>
          </cell>
          <cell r="DK40" t="str">
            <v>Không đủ ĐK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X42">
            <v>0</v>
          </cell>
          <cell r="AZ42">
            <v>0</v>
          </cell>
          <cell r="BA42" t="str">
            <v>Đà Nẵng, ngày      tháng      năm 201</v>
          </cell>
          <cell r="BB42">
            <v>0</v>
          </cell>
          <cell r="BC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L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DA42" t="str">
            <v>Đà Nẵng, ngày      tháng      năm 201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W43">
            <v>0</v>
          </cell>
          <cell r="AX43">
            <v>0</v>
          </cell>
          <cell r="AZ43">
            <v>0</v>
          </cell>
          <cell r="BB43">
            <v>0</v>
          </cell>
          <cell r="BC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L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DA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 t="str">
            <v>KIỂM TRA</v>
          </cell>
          <cell r="L44">
            <v>0</v>
          </cell>
          <cell r="W44" t="str">
            <v>LÃNH ĐẠO KHOA</v>
          </cell>
          <cell r="AD44">
            <v>0</v>
          </cell>
          <cell r="AE44">
            <v>0</v>
          </cell>
          <cell r="AK44" t="str">
            <v>PHÒNG ĐÀO TẠO ĐH &amp; SĐH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</v>
          </cell>
          <cell r="AW44">
            <v>0</v>
          </cell>
          <cell r="BB44">
            <v>0</v>
          </cell>
          <cell r="BC44" t="str">
            <v>HIỆU TRƯỞNG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Q44" t="str">
            <v>KIỂM TRA</v>
          </cell>
          <cell r="BY44">
            <v>0</v>
          </cell>
          <cell r="BZ44" t="str">
            <v>LÃNH ĐẠO KHOA</v>
          </cell>
          <cell r="CA44">
            <v>0</v>
          </cell>
          <cell r="CC44">
            <v>0</v>
          </cell>
          <cell r="CD44">
            <v>0</v>
          </cell>
          <cell r="CE44">
            <v>0</v>
          </cell>
          <cell r="CL44" t="str">
            <v>PHÒNG ĐÀO TẠO ĐH &amp; SĐH</v>
          </cell>
          <cell r="CM44">
            <v>0</v>
          </cell>
          <cell r="CT44">
            <v>0</v>
          </cell>
          <cell r="CU44">
            <v>0</v>
          </cell>
          <cell r="DA44">
            <v>0</v>
          </cell>
          <cell r="DB44">
            <v>0</v>
          </cell>
          <cell r="DC44" t="str">
            <v>HIỆU TRƯỞNG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 t="str">
            <v>DANH SÁCH SINH VIÊN KHÓA K19CSUXDD</v>
          </cell>
        </row>
        <row r="3">
          <cell r="B3">
            <v>0</v>
          </cell>
        </row>
        <row r="5">
          <cell r="C5" t="str">
            <v>h</v>
          </cell>
          <cell r="D5" t="str">
            <v>tl</v>
          </cell>
          <cell r="E5" t="str">
            <v>t</v>
          </cell>
          <cell r="F5" t="str">
            <v>ns</v>
          </cell>
          <cell r="G5" t="str">
            <v>gt</v>
          </cell>
          <cell r="H5" t="str">
            <v>nsi</v>
          </cell>
        </row>
        <row r="6">
          <cell r="B6" t="str">
            <v>MSV</v>
          </cell>
          <cell r="C6" t="str">
            <v>Họ</v>
          </cell>
          <cell r="D6" t="str">
            <v>Lót</v>
          </cell>
          <cell r="E6" t="str">
            <v>Tên</v>
          </cell>
          <cell r="F6" t="str">
            <v>NS</v>
          </cell>
          <cell r="G6" t="str">
            <v>GT</v>
          </cell>
          <cell r="H6" t="str">
            <v>Nơi sinh</v>
          </cell>
        </row>
        <row r="7">
          <cell r="B7">
            <v>1921613391</v>
          </cell>
          <cell r="C7" t="str">
            <v>Trần</v>
          </cell>
          <cell r="D7" t="str">
            <v>Đình Trung</v>
          </cell>
          <cell r="E7" t="str">
            <v>Anh</v>
          </cell>
          <cell r="F7">
            <v>34643</v>
          </cell>
          <cell r="G7" t="str">
            <v>Nam</v>
          </cell>
          <cell r="H7" t="str">
            <v>Quảng Nam</v>
          </cell>
        </row>
        <row r="8">
          <cell r="B8">
            <v>1921618994</v>
          </cell>
          <cell r="C8" t="str">
            <v>Nguyễn</v>
          </cell>
          <cell r="D8" t="str">
            <v>Văn</v>
          </cell>
          <cell r="E8" t="str">
            <v>Chung</v>
          </cell>
          <cell r="F8">
            <v>34863</v>
          </cell>
          <cell r="G8" t="str">
            <v>Nam</v>
          </cell>
          <cell r="H8" t="str">
            <v>Quảng Nam</v>
          </cell>
        </row>
        <row r="9">
          <cell r="B9">
            <v>1921613440</v>
          </cell>
          <cell r="C9" t="str">
            <v>Lương</v>
          </cell>
          <cell r="D9" t="str">
            <v>Sỹ</v>
          </cell>
          <cell r="E9" t="str">
            <v>Đông</v>
          </cell>
          <cell r="F9">
            <v>34949</v>
          </cell>
          <cell r="G9" t="str">
            <v>Nam</v>
          </cell>
          <cell r="H9" t="str">
            <v>Kon Tum</v>
          </cell>
        </row>
        <row r="10">
          <cell r="B10">
            <v>1921613345</v>
          </cell>
          <cell r="C10" t="str">
            <v>Lê</v>
          </cell>
          <cell r="D10" t="str">
            <v>Tự</v>
          </cell>
          <cell r="E10" t="str">
            <v>Dũng</v>
          </cell>
          <cell r="F10">
            <v>34813</v>
          </cell>
          <cell r="G10" t="str">
            <v>Nam</v>
          </cell>
          <cell r="H10" t="str">
            <v>Đà Nẵng</v>
          </cell>
        </row>
        <row r="11">
          <cell r="B11">
            <v>1921613344</v>
          </cell>
          <cell r="C11" t="str">
            <v>Nguyễn</v>
          </cell>
          <cell r="D11" t="str">
            <v>Trần Đức</v>
          </cell>
          <cell r="E11" t="str">
            <v>Hậu</v>
          </cell>
          <cell r="F11">
            <v>34489</v>
          </cell>
          <cell r="G11" t="str">
            <v>Nam</v>
          </cell>
          <cell r="H11" t="str">
            <v>TT HUẾ</v>
          </cell>
        </row>
        <row r="12">
          <cell r="B12">
            <v>1921623490</v>
          </cell>
          <cell r="C12" t="str">
            <v>Diệp</v>
          </cell>
          <cell r="D12" t="str">
            <v>Vũ</v>
          </cell>
          <cell r="E12" t="str">
            <v>Huy</v>
          </cell>
          <cell r="F12">
            <v>35014</v>
          </cell>
          <cell r="G12" t="str">
            <v>Nam</v>
          </cell>
          <cell r="H12" t="str">
            <v>Gia Lai</v>
          </cell>
        </row>
        <row r="13">
          <cell r="B13">
            <v>1921616521</v>
          </cell>
          <cell r="C13" t="str">
            <v>Tô</v>
          </cell>
          <cell r="D13" t="str">
            <v>Văn</v>
          </cell>
          <cell r="E13" t="str">
            <v>Khải</v>
          </cell>
          <cell r="F13">
            <v>34803</v>
          </cell>
          <cell r="G13" t="str">
            <v>Nam</v>
          </cell>
          <cell r="H13" t="str">
            <v>Quảng Nam</v>
          </cell>
        </row>
        <row r="14">
          <cell r="B14">
            <v>1920613362</v>
          </cell>
          <cell r="C14" t="str">
            <v>Dư</v>
          </cell>
          <cell r="D14" t="str">
            <v>Trí</v>
          </cell>
          <cell r="E14" t="str">
            <v>Khang</v>
          </cell>
          <cell r="F14">
            <v>34883</v>
          </cell>
          <cell r="G14" t="str">
            <v>Nam</v>
          </cell>
          <cell r="H14" t="str">
            <v>Quảng Nam</v>
          </cell>
        </row>
        <row r="15">
          <cell r="B15">
            <v>1921613335</v>
          </cell>
          <cell r="C15" t="str">
            <v>Đỗ</v>
          </cell>
          <cell r="D15" t="str">
            <v>Hoàng</v>
          </cell>
          <cell r="E15" t="str">
            <v>Minh</v>
          </cell>
          <cell r="F15">
            <v>34732</v>
          </cell>
          <cell r="G15" t="str">
            <v>Nam</v>
          </cell>
          <cell r="H15" t="str">
            <v>Quảng Nam</v>
          </cell>
        </row>
        <row r="16">
          <cell r="B16">
            <v>1921613417</v>
          </cell>
          <cell r="C16" t="str">
            <v>Trần</v>
          </cell>
          <cell r="D16" t="str">
            <v>Ngọc</v>
          </cell>
          <cell r="E16" t="str">
            <v>Nguyên</v>
          </cell>
          <cell r="F16">
            <v>34981</v>
          </cell>
          <cell r="G16" t="str">
            <v>Nam</v>
          </cell>
          <cell r="H16" t="str">
            <v>Đà Nẵng</v>
          </cell>
        </row>
        <row r="17">
          <cell r="B17">
            <v>1921617846</v>
          </cell>
          <cell r="C17" t="str">
            <v>Nguyễn</v>
          </cell>
          <cell r="D17" t="str">
            <v>Hữu Anh</v>
          </cell>
          <cell r="E17" t="str">
            <v>Thắng</v>
          </cell>
          <cell r="F17">
            <v>34338</v>
          </cell>
          <cell r="G17" t="str">
            <v>Nam</v>
          </cell>
          <cell r="H17" t="str">
            <v>Đà Nẵng</v>
          </cell>
        </row>
        <row r="18">
          <cell r="B18">
            <v>1921613381</v>
          </cell>
          <cell r="C18" t="str">
            <v>Ngô</v>
          </cell>
          <cell r="D18" t="str">
            <v>Lê Văn</v>
          </cell>
          <cell r="E18" t="str">
            <v>Thanh</v>
          </cell>
          <cell r="F18">
            <v>34694</v>
          </cell>
          <cell r="G18" t="str">
            <v>Nam</v>
          </cell>
          <cell r="H18" t="str">
            <v>Quảng Nam</v>
          </cell>
        </row>
        <row r="19">
          <cell r="B19">
            <v>1921618041</v>
          </cell>
          <cell r="C19" t="str">
            <v>Lê</v>
          </cell>
          <cell r="D19" t="str">
            <v>Gia</v>
          </cell>
          <cell r="E19" t="str">
            <v>Thịnh</v>
          </cell>
          <cell r="F19">
            <v>35058</v>
          </cell>
          <cell r="G19" t="str">
            <v>Nam</v>
          </cell>
          <cell r="H19" t="str">
            <v>Đà Nẵng</v>
          </cell>
        </row>
        <row r="20">
          <cell r="B20">
            <v>1921618909</v>
          </cell>
          <cell r="C20" t="str">
            <v>Nguyễn</v>
          </cell>
          <cell r="D20" t="str">
            <v>Văn</v>
          </cell>
          <cell r="E20" t="str">
            <v>Triều</v>
          </cell>
          <cell r="F20">
            <v>35023</v>
          </cell>
          <cell r="G20" t="str">
            <v>Nam</v>
          </cell>
          <cell r="H20" t="str">
            <v>Quảng Nam</v>
          </cell>
        </row>
        <row r="21">
          <cell r="B21">
            <v>1921616519</v>
          </cell>
          <cell r="C21" t="str">
            <v>Trần</v>
          </cell>
          <cell r="D21" t="str">
            <v>Quang</v>
          </cell>
          <cell r="E21" t="str">
            <v>Tú</v>
          </cell>
          <cell r="F21">
            <v>35025</v>
          </cell>
          <cell r="G21" t="str">
            <v>Nam</v>
          </cell>
          <cell r="H21" t="str">
            <v>Quảng Nam</v>
          </cell>
        </row>
        <row r="22">
          <cell r="B22">
            <v>1921613411</v>
          </cell>
          <cell r="C22" t="str">
            <v>Võ</v>
          </cell>
          <cell r="D22" t="str">
            <v>Hùng</v>
          </cell>
          <cell r="E22" t="str">
            <v>Vũ</v>
          </cell>
          <cell r="F22">
            <v>34912</v>
          </cell>
          <cell r="G22" t="str">
            <v>Nam</v>
          </cell>
          <cell r="H22" t="str">
            <v>Đà Nẵng</v>
          </cell>
        </row>
        <row r="23">
          <cell r="B23">
            <v>1821615187</v>
          </cell>
          <cell r="C23" t="str">
            <v>Nguyễn</v>
          </cell>
          <cell r="D23" t="str">
            <v>Thành</v>
          </cell>
          <cell r="E23" t="str">
            <v>Đạt</v>
          </cell>
          <cell r="F23">
            <v>34417</v>
          </cell>
          <cell r="G23" t="str">
            <v>Nam</v>
          </cell>
          <cell r="H23" t="str">
            <v>Quảng Nam</v>
          </cell>
        </row>
        <row r="24">
          <cell r="B24">
            <v>1920613371</v>
          </cell>
          <cell r="C24" t="str">
            <v>Nguyễn</v>
          </cell>
          <cell r="D24" t="str">
            <v>Thành</v>
          </cell>
          <cell r="E24" t="str">
            <v>Đạt</v>
          </cell>
          <cell r="F24">
            <v>34705</v>
          </cell>
          <cell r="G24" t="str">
            <v>Nam</v>
          </cell>
          <cell r="H24" t="str">
            <v>Quảng Nam</v>
          </cell>
        </row>
        <row r="25">
          <cell r="B25">
            <v>1921613370</v>
          </cell>
          <cell r="C25" t="str">
            <v>Trịnh</v>
          </cell>
          <cell r="D25" t="str">
            <v>Ngọc</v>
          </cell>
          <cell r="E25" t="str">
            <v>Hải</v>
          </cell>
          <cell r="F25">
            <v>34912</v>
          </cell>
          <cell r="G25" t="str">
            <v>Nam</v>
          </cell>
          <cell r="H25" t="str">
            <v>Quảng Nam</v>
          </cell>
        </row>
        <row r="26">
          <cell r="B26">
            <v>1921618152</v>
          </cell>
          <cell r="C26" t="str">
            <v>Trần</v>
          </cell>
          <cell r="D26" t="str">
            <v>Ngọc</v>
          </cell>
          <cell r="E26" t="str">
            <v>Phương</v>
          </cell>
          <cell r="F26">
            <v>34746</v>
          </cell>
          <cell r="G26" t="str">
            <v>Nam</v>
          </cell>
          <cell r="H26" t="str">
            <v>Quảng Trị</v>
          </cell>
        </row>
        <row r="27">
          <cell r="B27">
            <v>1921619110</v>
          </cell>
          <cell r="C27" t="str">
            <v>Trần</v>
          </cell>
          <cell r="D27" t="str">
            <v xml:space="preserve">Minh </v>
          </cell>
          <cell r="E27" t="str">
            <v>Tuệ</v>
          </cell>
          <cell r="F27">
            <v>33938</v>
          </cell>
          <cell r="G27" t="str">
            <v>Nam</v>
          </cell>
          <cell r="H27" t="str">
            <v>Đà Nẵng</v>
          </cell>
        </row>
        <row r="28">
          <cell r="B28">
            <v>1921618964</v>
          </cell>
          <cell r="C28" t="str">
            <v>Nguyễn</v>
          </cell>
          <cell r="D28" t="str">
            <v>Văn</v>
          </cell>
          <cell r="E28" t="str">
            <v>Ý</v>
          </cell>
          <cell r="F28">
            <v>34783</v>
          </cell>
          <cell r="G28" t="str">
            <v>Nam</v>
          </cell>
          <cell r="H28" t="str">
            <v>DakLak</v>
          </cell>
        </row>
        <row r="29">
          <cell r="B29">
            <v>1821613524</v>
          </cell>
          <cell r="C29" t="str">
            <v>Đặng</v>
          </cell>
          <cell r="D29" t="str">
            <v>Quốc</v>
          </cell>
          <cell r="E29" t="str">
            <v>Đạo</v>
          </cell>
          <cell r="F29">
            <v>34435</v>
          </cell>
          <cell r="G29" t="str">
            <v>Nam</v>
          </cell>
          <cell r="H29" t="str">
            <v>Quảng Bình</v>
          </cell>
        </row>
        <row r="30">
          <cell r="B30">
            <v>1921616512</v>
          </cell>
          <cell r="C30" t="str">
            <v>Hoàng</v>
          </cell>
          <cell r="D30" t="str">
            <v>Bảo</v>
          </cell>
          <cell r="E30" t="str">
            <v>Trung</v>
          </cell>
          <cell r="F30">
            <v>34716</v>
          </cell>
          <cell r="G30" t="str">
            <v>Nam</v>
          </cell>
          <cell r="H30" t="str">
            <v>Đà Nẵng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4 6-2018 BS"/>
      <sheetName val="TN4 4 6-2018"/>
      <sheetName val="TN4 4 03-2018"/>
      <sheetName val="TN3 06-2017 BS"/>
      <sheetName val="TN3 06-2017"/>
      <sheetName val="TN2 12-2018"/>
      <sheetName val="TN2 06-2018"/>
      <sheetName val="TN2 12-2017"/>
      <sheetName val="TN1(THANG4)"/>
      <sheetName val="tn1 K19CSUKTR"/>
      <sheetName val="K19CSUKTR T82018"/>
      <sheetName val="K19CSUKTR BS"/>
      <sheetName val="K19CSUKTR CNTN"/>
      <sheetName val="K19CSUKTR 06-2018(DỰ THI)"/>
      <sheetName val="K19CSUKTR 06-2018."/>
      <sheetName val="K19CSUKTR 06-2018"/>
      <sheetName val="K19CSUKTR 12-2017"/>
      <sheetName val="K19CSUKTR 09-2017"/>
      <sheetName val="K19NAB 05-2017 CNTN"/>
      <sheetName val="K19NAB 05-2017"/>
      <sheetName val="K19NAB 02-2017"/>
      <sheetName val="K19NAB 12-2016"/>
      <sheetName val="K19NAB 10-2016"/>
      <sheetName val="DATA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>
            <v>1921413606</v>
          </cell>
          <cell r="C31" t="str">
            <v>Nguyễn</v>
          </cell>
          <cell r="D31" t="str">
            <v>Tấn Đoàn</v>
          </cell>
          <cell r="E31" t="str">
            <v>An</v>
          </cell>
          <cell r="F31">
            <v>34719</v>
          </cell>
          <cell r="G31" t="str">
            <v>Nam</v>
          </cell>
          <cell r="H31" t="str">
            <v>Quảng Nam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e">
            <v>#N/A</v>
          </cell>
          <cell r="BD31" t="e">
            <v>#N/A</v>
          </cell>
          <cell r="BE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  <cell r="BI31" t="e">
            <v>#N/A</v>
          </cell>
          <cell r="BJ31" t="e">
            <v>#N/A</v>
          </cell>
          <cell r="BK31" t="e">
            <v>#N/A</v>
          </cell>
          <cell r="BL31" t="e">
            <v>#N/A</v>
          </cell>
          <cell r="BM31" t="e">
            <v>#N/A</v>
          </cell>
          <cell r="BN31" t="e">
            <v>#N/A</v>
          </cell>
          <cell r="BO31" t="e">
            <v>#N/A</v>
          </cell>
          <cell r="BP31" t="e">
            <v>#N/A</v>
          </cell>
          <cell r="BQ31" t="e">
            <v>#N/A</v>
          </cell>
          <cell r="BR31" t="e">
            <v>#N/A</v>
          </cell>
          <cell r="BS31" t="e">
            <v>#N/A</v>
          </cell>
          <cell r="BT31" t="e">
            <v>#N/A</v>
          </cell>
          <cell r="BU31" t="e">
            <v>#N/A</v>
          </cell>
          <cell r="BV31" t="e">
            <v>#N/A</v>
          </cell>
          <cell r="BW31" t="e">
            <v>#N/A</v>
          </cell>
          <cell r="BX31" t="e">
            <v>#N/A</v>
          </cell>
          <cell r="BY31" t="e">
            <v>#N/A</v>
          </cell>
          <cell r="BZ31" t="e">
            <v>#N/A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  <cell r="CF31" t="e">
            <v>#N/A</v>
          </cell>
          <cell r="CG31" t="e">
            <v>#N/A</v>
          </cell>
          <cell r="CH31" t="e">
            <v>#N/A</v>
          </cell>
          <cell r="CI31" t="e">
            <v>#N/A</v>
          </cell>
          <cell r="CJ31" t="e">
            <v>#N/A</v>
          </cell>
          <cell r="CK31" t="e">
            <v>#N/A</v>
          </cell>
          <cell r="CL31" t="e">
            <v>#N/A</v>
          </cell>
          <cell r="CM31" t="e">
            <v>#N/A</v>
          </cell>
          <cell r="CN31" t="e">
            <v>#N/A</v>
          </cell>
          <cell r="CO31" t="e">
            <v>#N/A</v>
          </cell>
          <cell r="CP31" t="e">
            <v>#N/A</v>
          </cell>
          <cell r="CQ31" t="e">
            <v>#N/A</v>
          </cell>
          <cell r="CR31" t="e">
            <v>#N/A</v>
          </cell>
          <cell r="CS31" t="e">
            <v>#N/A</v>
          </cell>
          <cell r="CT31">
            <v>0</v>
          </cell>
          <cell r="CU31">
            <v>-18</v>
          </cell>
          <cell r="CV31">
            <v>0</v>
          </cell>
          <cell r="CW31">
            <v>0</v>
          </cell>
          <cell r="CX31">
            <v>-18</v>
          </cell>
          <cell r="CY31" t="e">
            <v>#N/A</v>
          </cell>
          <cell r="CZ31">
            <v>-18</v>
          </cell>
          <cell r="DA31">
            <v>170</v>
          </cell>
          <cell r="DB31" t="e">
            <v>#N/A</v>
          </cell>
          <cell r="DC31" t="e">
            <v>#N/A</v>
          </cell>
          <cell r="DD31">
            <v>1</v>
          </cell>
          <cell r="DE31" t="e">
            <v>#N/A</v>
          </cell>
          <cell r="DF31" t="str">
            <v>ĐẠT</v>
          </cell>
        </row>
        <row r="32">
          <cell r="B32">
            <v>1921416538</v>
          </cell>
          <cell r="C32" t="str">
            <v>Phạm</v>
          </cell>
          <cell r="D32" t="str">
            <v>Thành</v>
          </cell>
          <cell r="E32" t="str">
            <v>Công</v>
          </cell>
          <cell r="F32">
            <v>34712</v>
          </cell>
          <cell r="G32" t="str">
            <v>Nam</v>
          </cell>
          <cell r="H32" t="str">
            <v>Đà Nẵng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e">
            <v>#N/A</v>
          </cell>
          <cell r="BD32" t="e">
            <v>#N/A</v>
          </cell>
          <cell r="BE32" t="e">
            <v>#N/A</v>
          </cell>
          <cell r="BF32" t="e">
            <v>#N/A</v>
          </cell>
          <cell r="BG32" t="e">
            <v>#N/A</v>
          </cell>
          <cell r="BH32" t="e">
            <v>#N/A</v>
          </cell>
          <cell r="BI32" t="e">
            <v>#N/A</v>
          </cell>
          <cell r="BJ32" t="e">
            <v>#N/A</v>
          </cell>
          <cell r="BK32" t="e">
            <v>#N/A</v>
          </cell>
          <cell r="BL32" t="e">
            <v>#N/A</v>
          </cell>
          <cell r="BM32" t="e">
            <v>#N/A</v>
          </cell>
          <cell r="BN32" t="e">
            <v>#N/A</v>
          </cell>
          <cell r="BO32" t="e">
            <v>#N/A</v>
          </cell>
          <cell r="BP32" t="e">
            <v>#N/A</v>
          </cell>
          <cell r="BQ32" t="e">
            <v>#N/A</v>
          </cell>
          <cell r="BR32" t="e">
            <v>#N/A</v>
          </cell>
          <cell r="BS32" t="e">
            <v>#N/A</v>
          </cell>
          <cell r="BT32" t="e">
            <v>#N/A</v>
          </cell>
          <cell r="BU32" t="e">
            <v>#N/A</v>
          </cell>
          <cell r="BV32" t="e">
            <v>#N/A</v>
          </cell>
          <cell r="BW32" t="e">
            <v>#N/A</v>
          </cell>
          <cell r="BX32" t="e">
            <v>#N/A</v>
          </cell>
          <cell r="BY32" t="e">
            <v>#N/A</v>
          </cell>
          <cell r="BZ32" t="e">
            <v>#N/A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  <cell r="CF32" t="e">
            <v>#N/A</v>
          </cell>
          <cell r="CG32" t="e">
            <v>#N/A</v>
          </cell>
          <cell r="CH32" t="e">
            <v>#N/A</v>
          </cell>
          <cell r="CI32" t="e">
            <v>#N/A</v>
          </cell>
          <cell r="CJ32" t="e">
            <v>#N/A</v>
          </cell>
          <cell r="CK32" t="e">
            <v>#N/A</v>
          </cell>
          <cell r="CL32" t="e">
            <v>#N/A</v>
          </cell>
          <cell r="CM32" t="e">
            <v>#N/A</v>
          </cell>
          <cell r="CN32" t="e">
            <v>#N/A</v>
          </cell>
          <cell r="CO32" t="e">
            <v>#N/A</v>
          </cell>
          <cell r="CP32" t="e">
            <v>#N/A</v>
          </cell>
          <cell r="CQ32" t="e">
            <v>#N/A</v>
          </cell>
          <cell r="CR32" t="e">
            <v>#N/A</v>
          </cell>
          <cell r="CS32" t="e">
            <v>#N/A</v>
          </cell>
          <cell r="CT32">
            <v>0</v>
          </cell>
          <cell r="CU32">
            <v>-18</v>
          </cell>
          <cell r="CV32">
            <v>0</v>
          </cell>
          <cell r="CW32">
            <v>0</v>
          </cell>
          <cell r="CX32">
            <v>-18</v>
          </cell>
          <cell r="CY32" t="e">
            <v>#N/A</v>
          </cell>
          <cell r="CZ32">
            <v>-18</v>
          </cell>
          <cell r="DA32">
            <v>170</v>
          </cell>
          <cell r="DB32" t="e">
            <v>#N/A</v>
          </cell>
          <cell r="DC32" t="e">
            <v>#N/A</v>
          </cell>
          <cell r="DD32">
            <v>1</v>
          </cell>
          <cell r="DE32" t="e">
            <v>#N/A</v>
          </cell>
          <cell r="DF32" t="str">
            <v>ĐẠT</v>
          </cell>
        </row>
        <row r="33">
          <cell r="B33">
            <v>1821413852</v>
          </cell>
          <cell r="C33" t="str">
            <v>Lê</v>
          </cell>
          <cell r="D33" t="str">
            <v>Kỳ</v>
          </cell>
          <cell r="E33" t="str">
            <v>Chức</v>
          </cell>
          <cell r="F33">
            <v>34337</v>
          </cell>
          <cell r="G33" t="str">
            <v>Nam</v>
          </cell>
          <cell r="H33" t="str">
            <v>Quảng Nam</v>
          </cell>
          <cell r="I33">
            <v>7.1</v>
          </cell>
          <cell r="J33">
            <v>7.2</v>
          </cell>
          <cell r="K33">
            <v>7.8</v>
          </cell>
          <cell r="L33">
            <v>7.1</v>
          </cell>
          <cell r="M33">
            <v>7.5</v>
          </cell>
          <cell r="N33">
            <v>6.2</v>
          </cell>
          <cell r="O33">
            <v>6.9</v>
          </cell>
          <cell r="P33">
            <v>7.03</v>
          </cell>
          <cell r="Q33">
            <v>9</v>
          </cell>
          <cell r="R33" t="str">
            <v/>
          </cell>
          <cell r="S33">
            <v>7.1</v>
          </cell>
          <cell r="T33" t="str">
            <v/>
          </cell>
          <cell r="U33">
            <v>9</v>
          </cell>
          <cell r="V33" t="str">
            <v/>
          </cell>
          <cell r="W33" t="str">
            <v/>
          </cell>
          <cell r="X33">
            <v>5.9</v>
          </cell>
          <cell r="Y33" t="str">
            <v/>
          </cell>
          <cell r="Z33">
            <v>8.6999999999999993</v>
          </cell>
          <cell r="AA33" t="str">
            <v/>
          </cell>
          <cell r="AB33" t="str">
            <v/>
          </cell>
          <cell r="AC33">
            <v>5.5</v>
          </cell>
          <cell r="AD33">
            <v>7.3</v>
          </cell>
          <cell r="AE33">
            <v>7.6</v>
          </cell>
          <cell r="AF33">
            <v>6.6</v>
          </cell>
          <cell r="AG33">
            <v>7.3</v>
          </cell>
          <cell r="AH33">
            <v>5.6</v>
          </cell>
          <cell r="AI33">
            <v>5.7</v>
          </cell>
          <cell r="AJ33">
            <v>6.3</v>
          </cell>
          <cell r="AK33">
            <v>6.2</v>
          </cell>
          <cell r="AL33">
            <v>6.1</v>
          </cell>
          <cell r="AM33">
            <v>6.2</v>
          </cell>
          <cell r="AN33">
            <v>6.6</v>
          </cell>
          <cell r="AO33">
            <v>7.9</v>
          </cell>
          <cell r="AP33">
            <v>4.4000000000000004</v>
          </cell>
          <cell r="AQ33">
            <v>4.3</v>
          </cell>
          <cell r="AR33">
            <v>4.9000000000000004</v>
          </cell>
          <cell r="AS33">
            <v>6</v>
          </cell>
          <cell r="AT33">
            <v>5.7</v>
          </cell>
          <cell r="AU33">
            <v>5.0999999999999996</v>
          </cell>
          <cell r="AV33">
            <v>5.2</v>
          </cell>
          <cell r="AW33" t="str">
            <v>X</v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7.2</v>
          </cell>
          <cell r="BC33">
            <v>6.5</v>
          </cell>
          <cell r="BD33">
            <v>5.7</v>
          </cell>
          <cell r="BE33">
            <v>8.6999999999999993</v>
          </cell>
          <cell r="BF33">
            <v>7.8</v>
          </cell>
          <cell r="BG33">
            <v>8.27</v>
          </cell>
          <cell r="BH33">
            <v>5.5</v>
          </cell>
          <cell r="BI33">
            <v>7.7</v>
          </cell>
          <cell r="BJ33">
            <v>5.8</v>
          </cell>
          <cell r="BK33">
            <v>5.23</v>
          </cell>
          <cell r="BL33">
            <v>5.0999999999999996</v>
          </cell>
          <cell r="BM33">
            <v>6.7</v>
          </cell>
          <cell r="BN33">
            <v>7</v>
          </cell>
          <cell r="BO33">
            <v>5.9</v>
          </cell>
          <cell r="BP33">
            <v>8.6</v>
          </cell>
          <cell r="BQ33">
            <v>8.4</v>
          </cell>
          <cell r="BR33">
            <v>8.3000000000000007</v>
          </cell>
          <cell r="BS33">
            <v>8</v>
          </cell>
          <cell r="BT33">
            <v>7.6</v>
          </cell>
          <cell r="BU33">
            <v>8.1999999999999993</v>
          </cell>
          <cell r="BV33">
            <v>8.1999999999999993</v>
          </cell>
          <cell r="BW33">
            <v>6.7</v>
          </cell>
          <cell r="BX33">
            <v>8.4</v>
          </cell>
          <cell r="BY33" t="str">
            <v>X</v>
          </cell>
          <cell r="BZ33">
            <v>6.9</v>
          </cell>
          <cell r="CA33">
            <v>8.3000000000000007</v>
          </cell>
          <cell r="CB33">
            <v>6.9</v>
          </cell>
          <cell r="CC33">
            <v>6</v>
          </cell>
          <cell r="CD33">
            <v>7</v>
          </cell>
          <cell r="CE33">
            <v>8.6999999999999993</v>
          </cell>
          <cell r="CF33">
            <v>6.9</v>
          </cell>
          <cell r="CG33">
            <v>9</v>
          </cell>
          <cell r="CH33">
            <v>7.1</v>
          </cell>
          <cell r="CI33">
            <v>8.5</v>
          </cell>
          <cell r="CJ33">
            <v>7.9</v>
          </cell>
          <cell r="CK33">
            <v>8.3000000000000007</v>
          </cell>
          <cell r="CL33">
            <v>6.7</v>
          </cell>
          <cell r="CM33">
            <v>6.9</v>
          </cell>
          <cell r="CN33">
            <v>8.1999999999999993</v>
          </cell>
          <cell r="CO33">
            <v>7</v>
          </cell>
          <cell r="CP33">
            <v>6.9</v>
          </cell>
          <cell r="CQ33">
            <v>7.3</v>
          </cell>
          <cell r="CR33">
            <v>7.2</v>
          </cell>
          <cell r="CS33">
            <v>9</v>
          </cell>
          <cell r="CT33">
            <v>167</v>
          </cell>
          <cell r="CU33">
            <v>0</v>
          </cell>
          <cell r="CV33">
            <v>0</v>
          </cell>
          <cell r="CW33">
            <v>3</v>
          </cell>
          <cell r="CX33">
            <v>3</v>
          </cell>
          <cell r="CY33">
            <v>3</v>
          </cell>
          <cell r="CZ33">
            <v>170</v>
          </cell>
          <cell r="DA33">
            <v>170</v>
          </cell>
          <cell r="DB33">
            <v>7.03</v>
          </cell>
          <cell r="DC33">
            <v>2.9</v>
          </cell>
          <cell r="DD33">
            <v>1.7647058823529412E-2</v>
          </cell>
          <cell r="DE33" t="str">
            <v>Vớt ĐK</v>
          </cell>
          <cell r="DF33" t="str">
            <v>ĐẠT</v>
          </cell>
        </row>
        <row r="34">
          <cell r="B34">
            <v>1921419320</v>
          </cell>
          <cell r="C34" t="str">
            <v>Nguyễn</v>
          </cell>
          <cell r="D34" t="str">
            <v>Chí</v>
          </cell>
          <cell r="E34" t="str">
            <v>Hào</v>
          </cell>
          <cell r="F34">
            <v>34844</v>
          </cell>
          <cell r="G34" t="str">
            <v>Nam</v>
          </cell>
          <cell r="H34" t="str">
            <v>Quảng Nam</v>
          </cell>
          <cell r="I34">
            <v>7.5</v>
          </cell>
          <cell r="J34">
            <v>7.4</v>
          </cell>
          <cell r="K34">
            <v>6</v>
          </cell>
          <cell r="L34">
            <v>7.9</v>
          </cell>
          <cell r="M34">
            <v>8.3000000000000007</v>
          </cell>
          <cell r="N34">
            <v>5.5</v>
          </cell>
          <cell r="O34">
            <v>6.1</v>
          </cell>
          <cell r="P34">
            <v>6.17</v>
          </cell>
          <cell r="Q34">
            <v>6.1</v>
          </cell>
          <cell r="R34" t="str">
            <v/>
          </cell>
          <cell r="S34">
            <v>7.1</v>
          </cell>
          <cell r="T34">
            <v>0</v>
          </cell>
          <cell r="U34">
            <v>8.8000000000000007</v>
          </cell>
          <cell r="V34" t="str">
            <v/>
          </cell>
          <cell r="W34" t="str">
            <v/>
          </cell>
          <cell r="X34">
            <v>6.1</v>
          </cell>
          <cell r="Y34" t="str">
            <v/>
          </cell>
          <cell r="Z34" t="str">
            <v/>
          </cell>
          <cell r="AA34">
            <v>5.0999999999999996</v>
          </cell>
          <cell r="AB34" t="str">
            <v/>
          </cell>
          <cell r="AC34">
            <v>6</v>
          </cell>
          <cell r="AD34">
            <v>6.5</v>
          </cell>
          <cell r="AE34">
            <v>4.4000000000000004</v>
          </cell>
          <cell r="AF34">
            <v>6.2</v>
          </cell>
          <cell r="AG34">
            <v>7.6</v>
          </cell>
          <cell r="AH34">
            <v>5.6</v>
          </cell>
          <cell r="AI34">
            <v>7</v>
          </cell>
          <cell r="AJ34">
            <v>5.9</v>
          </cell>
          <cell r="AK34">
            <v>7</v>
          </cell>
          <cell r="AL34">
            <v>5.7</v>
          </cell>
          <cell r="AM34">
            <v>6.5</v>
          </cell>
          <cell r="AN34">
            <v>7.1</v>
          </cell>
          <cell r="AO34">
            <v>4.5999999999999996</v>
          </cell>
          <cell r="AP34">
            <v>5.4</v>
          </cell>
          <cell r="AQ34" t="str">
            <v>X</v>
          </cell>
          <cell r="AR34">
            <v>5</v>
          </cell>
          <cell r="AS34">
            <v>4.3</v>
          </cell>
          <cell r="AT34">
            <v>0</v>
          </cell>
          <cell r="AU34" t="str">
            <v/>
          </cell>
          <cell r="AV34">
            <v>5.7</v>
          </cell>
          <cell r="AW34" t="str">
            <v>X</v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>
            <v>7.8</v>
          </cell>
          <cell r="BC34">
            <v>4.8</v>
          </cell>
          <cell r="BD34">
            <v>4.5999999999999996</v>
          </cell>
          <cell r="BE34">
            <v>9.1999999999999993</v>
          </cell>
          <cell r="BF34">
            <v>7.5</v>
          </cell>
          <cell r="BG34">
            <v>5.37</v>
          </cell>
          <cell r="BH34">
            <v>4.9000000000000004</v>
          </cell>
          <cell r="BI34">
            <v>6</v>
          </cell>
          <cell r="BJ34">
            <v>4.3</v>
          </cell>
          <cell r="BK34">
            <v>5.05</v>
          </cell>
          <cell r="BL34">
            <v>7.4</v>
          </cell>
          <cell r="BM34">
            <v>5.7</v>
          </cell>
          <cell r="BN34">
            <v>4</v>
          </cell>
          <cell r="BO34">
            <v>6.6</v>
          </cell>
          <cell r="BP34">
            <v>7.1</v>
          </cell>
          <cell r="BQ34">
            <v>5.3</v>
          </cell>
          <cell r="BR34">
            <v>8.3000000000000007</v>
          </cell>
          <cell r="BS34">
            <v>5.3</v>
          </cell>
          <cell r="BT34">
            <v>8.1999999999999993</v>
          </cell>
          <cell r="BU34">
            <v>8.6</v>
          </cell>
          <cell r="BV34">
            <v>6.3</v>
          </cell>
          <cell r="BW34">
            <v>7.1</v>
          </cell>
          <cell r="BX34">
            <v>6.9</v>
          </cell>
          <cell r="BY34">
            <v>5.9</v>
          </cell>
          <cell r="BZ34">
            <v>6.6</v>
          </cell>
          <cell r="CA34">
            <v>6.6</v>
          </cell>
          <cell r="CB34">
            <v>6</v>
          </cell>
          <cell r="CC34">
            <v>6.7</v>
          </cell>
          <cell r="CD34">
            <v>4.7</v>
          </cell>
          <cell r="CE34">
            <v>6</v>
          </cell>
          <cell r="CF34">
            <v>7.7</v>
          </cell>
          <cell r="CG34">
            <v>8</v>
          </cell>
          <cell r="CH34">
            <v>6.3</v>
          </cell>
          <cell r="CI34">
            <v>5.5</v>
          </cell>
          <cell r="CJ34">
            <v>4.0999999999999996</v>
          </cell>
          <cell r="CK34">
            <v>6.8</v>
          </cell>
          <cell r="CL34">
            <v>5.2</v>
          </cell>
          <cell r="CM34">
            <v>5.7</v>
          </cell>
          <cell r="CN34">
            <v>5.9</v>
          </cell>
          <cell r="CO34">
            <v>6.7</v>
          </cell>
          <cell r="CP34">
            <v>5.5</v>
          </cell>
          <cell r="CQ34">
            <v>8.6999999999999993</v>
          </cell>
          <cell r="CR34">
            <v>6.9</v>
          </cell>
          <cell r="CS34">
            <v>8</v>
          </cell>
          <cell r="CT34">
            <v>166</v>
          </cell>
          <cell r="CU34">
            <v>-1</v>
          </cell>
          <cell r="CV34">
            <v>3</v>
          </cell>
          <cell r="CW34">
            <v>2</v>
          </cell>
          <cell r="CX34">
            <v>4</v>
          </cell>
          <cell r="CY34">
            <v>4</v>
          </cell>
          <cell r="CZ34">
            <v>170</v>
          </cell>
          <cell r="DA34">
            <v>170</v>
          </cell>
          <cell r="DB34">
            <v>6.11</v>
          </cell>
          <cell r="DC34">
            <v>2.34</v>
          </cell>
          <cell r="DD34">
            <v>2.3529411764705882E-2</v>
          </cell>
          <cell r="DE34" t="str">
            <v>Vớt ĐK</v>
          </cell>
          <cell r="DF34" t="str">
            <v>ĐẠT</v>
          </cell>
        </row>
        <row r="35">
          <cell r="B35">
            <v>1921418043</v>
          </cell>
          <cell r="C35" t="str">
            <v>Bùi</v>
          </cell>
          <cell r="D35" t="str">
            <v>Xuân</v>
          </cell>
          <cell r="E35" t="str">
            <v>Hiệp</v>
          </cell>
          <cell r="F35">
            <v>34934</v>
          </cell>
          <cell r="G35" t="str">
            <v>Nam</v>
          </cell>
          <cell r="H35" t="str">
            <v>Quảng Nam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e">
            <v>#N/A</v>
          </cell>
          <cell r="BD35" t="e">
            <v>#N/A</v>
          </cell>
          <cell r="BE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  <cell r="BI35" t="e">
            <v>#N/A</v>
          </cell>
          <cell r="BJ35" t="e">
            <v>#N/A</v>
          </cell>
          <cell r="BK35" t="e">
            <v>#N/A</v>
          </cell>
          <cell r="BL35" t="e">
            <v>#N/A</v>
          </cell>
          <cell r="BM35" t="e">
            <v>#N/A</v>
          </cell>
          <cell r="BN35" t="e">
            <v>#N/A</v>
          </cell>
          <cell r="BO35" t="e">
            <v>#N/A</v>
          </cell>
          <cell r="BP35" t="e">
            <v>#N/A</v>
          </cell>
          <cell r="BQ35" t="e">
            <v>#N/A</v>
          </cell>
          <cell r="BR35" t="e">
            <v>#N/A</v>
          </cell>
          <cell r="BS35" t="e">
            <v>#N/A</v>
          </cell>
          <cell r="BT35" t="e">
            <v>#N/A</v>
          </cell>
          <cell r="BU35" t="e">
            <v>#N/A</v>
          </cell>
          <cell r="BV35" t="e">
            <v>#N/A</v>
          </cell>
          <cell r="BW35" t="e">
            <v>#N/A</v>
          </cell>
          <cell r="BX35" t="e">
            <v>#N/A</v>
          </cell>
          <cell r="BY35" t="e">
            <v>#N/A</v>
          </cell>
          <cell r="BZ35" t="e">
            <v>#N/A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  <cell r="CF35" t="e">
            <v>#N/A</v>
          </cell>
          <cell r="CG35" t="e">
            <v>#N/A</v>
          </cell>
          <cell r="CH35" t="e">
            <v>#N/A</v>
          </cell>
          <cell r="CI35" t="e">
            <v>#N/A</v>
          </cell>
          <cell r="CJ35" t="e">
            <v>#N/A</v>
          </cell>
          <cell r="CK35" t="e">
            <v>#N/A</v>
          </cell>
          <cell r="CL35" t="e">
            <v>#N/A</v>
          </cell>
          <cell r="CM35" t="e">
            <v>#N/A</v>
          </cell>
          <cell r="CN35" t="e">
            <v>#N/A</v>
          </cell>
          <cell r="CO35" t="e">
            <v>#N/A</v>
          </cell>
          <cell r="CP35" t="e">
            <v>#N/A</v>
          </cell>
          <cell r="CQ35" t="e">
            <v>#N/A</v>
          </cell>
          <cell r="CR35" t="e">
            <v>#N/A</v>
          </cell>
          <cell r="CS35" t="e">
            <v>#N/A</v>
          </cell>
          <cell r="CT35">
            <v>0</v>
          </cell>
          <cell r="CU35">
            <v>-18</v>
          </cell>
          <cell r="CV35">
            <v>0</v>
          </cell>
          <cell r="CW35">
            <v>0</v>
          </cell>
          <cell r="CX35">
            <v>-18</v>
          </cell>
          <cell r="CY35" t="e">
            <v>#N/A</v>
          </cell>
          <cell r="CZ35">
            <v>-18</v>
          </cell>
          <cell r="DA35">
            <v>170</v>
          </cell>
          <cell r="DB35" t="e">
            <v>#N/A</v>
          </cell>
          <cell r="DC35" t="e">
            <v>#N/A</v>
          </cell>
          <cell r="DD35">
            <v>1</v>
          </cell>
          <cell r="DE35" t="e">
            <v>#N/A</v>
          </cell>
          <cell r="DF35" t="str">
            <v>ĐẠT</v>
          </cell>
        </row>
        <row r="36">
          <cell r="B36">
            <v>1921419747</v>
          </cell>
          <cell r="C36" t="str">
            <v>Nguyễn</v>
          </cell>
          <cell r="D36" t="str">
            <v>Tuấn</v>
          </cell>
          <cell r="E36" t="str">
            <v>Khải</v>
          </cell>
          <cell r="F36">
            <v>34773</v>
          </cell>
          <cell r="G36" t="str">
            <v>Nam</v>
          </cell>
          <cell r="H36" t="str">
            <v>Bình Định</v>
          </cell>
          <cell r="I36">
            <v>8.1999999999999993</v>
          </cell>
          <cell r="J36">
            <v>7.4</v>
          </cell>
          <cell r="K36">
            <v>8.5</v>
          </cell>
          <cell r="L36">
            <v>6.1</v>
          </cell>
          <cell r="M36">
            <v>6</v>
          </cell>
          <cell r="N36">
            <v>4.8</v>
          </cell>
          <cell r="O36">
            <v>5.6</v>
          </cell>
          <cell r="P36">
            <v>5.0999999999999996</v>
          </cell>
          <cell r="Q36">
            <v>7.4</v>
          </cell>
          <cell r="R36" t="str">
            <v/>
          </cell>
          <cell r="S36" t="str">
            <v/>
          </cell>
          <cell r="T36">
            <v>4.9000000000000004</v>
          </cell>
          <cell r="U36">
            <v>7.2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7.9</v>
          </cell>
          <cell r="AA36">
            <v>5.0999999999999996</v>
          </cell>
          <cell r="AB36" t="str">
            <v/>
          </cell>
          <cell r="AC36">
            <v>6.4</v>
          </cell>
          <cell r="AD36">
            <v>8.3000000000000007</v>
          </cell>
          <cell r="AE36">
            <v>5.5</v>
          </cell>
          <cell r="AF36">
            <v>6</v>
          </cell>
          <cell r="AG36">
            <v>8.6999999999999993</v>
          </cell>
          <cell r="AH36">
            <v>4</v>
          </cell>
          <cell r="AI36">
            <v>4.4000000000000004</v>
          </cell>
          <cell r="AJ36">
            <v>6.4</v>
          </cell>
          <cell r="AK36">
            <v>6.1</v>
          </cell>
          <cell r="AL36">
            <v>5.0999999999999996</v>
          </cell>
          <cell r="AM36">
            <v>4.8</v>
          </cell>
          <cell r="AN36">
            <v>5.7</v>
          </cell>
          <cell r="AO36">
            <v>5</v>
          </cell>
          <cell r="AP36">
            <v>5.5</v>
          </cell>
          <cell r="AQ36" t="str">
            <v>X</v>
          </cell>
          <cell r="AR36">
            <v>5.5</v>
          </cell>
          <cell r="AS36">
            <v>4.7</v>
          </cell>
          <cell r="AT36">
            <v>5.0999999999999996</v>
          </cell>
          <cell r="AU36" t="str">
            <v/>
          </cell>
          <cell r="AV36">
            <v>4.7</v>
          </cell>
          <cell r="AW36" t="str">
            <v>X</v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7.4</v>
          </cell>
          <cell r="BC36">
            <v>7.1</v>
          </cell>
          <cell r="BD36">
            <v>6.1</v>
          </cell>
          <cell r="BE36">
            <v>10</v>
          </cell>
          <cell r="BF36">
            <v>7</v>
          </cell>
          <cell r="BG36">
            <v>6.5</v>
          </cell>
          <cell r="BH36">
            <v>5</v>
          </cell>
          <cell r="BI36">
            <v>5.0999999999999996</v>
          </cell>
          <cell r="BJ36">
            <v>4.4000000000000004</v>
          </cell>
          <cell r="BK36">
            <v>6.23</v>
          </cell>
          <cell r="BL36">
            <v>6.7</v>
          </cell>
          <cell r="BM36">
            <v>6.5</v>
          </cell>
          <cell r="BN36">
            <v>5.7</v>
          </cell>
          <cell r="BO36">
            <v>8.6</v>
          </cell>
          <cell r="BP36">
            <v>4.7</v>
          </cell>
          <cell r="BQ36">
            <v>8</v>
          </cell>
          <cell r="BR36">
            <v>7.9</v>
          </cell>
          <cell r="BS36">
            <v>7.6</v>
          </cell>
          <cell r="BT36">
            <v>7.9</v>
          </cell>
          <cell r="BU36">
            <v>5.7</v>
          </cell>
          <cell r="BV36">
            <v>6.3</v>
          </cell>
          <cell r="BW36">
            <v>8.8000000000000007</v>
          </cell>
          <cell r="BX36">
            <v>5.9</v>
          </cell>
          <cell r="BY36">
            <v>6.3</v>
          </cell>
          <cell r="BZ36">
            <v>5.8</v>
          </cell>
          <cell r="CA36">
            <v>7.3</v>
          </cell>
          <cell r="CB36">
            <v>6</v>
          </cell>
          <cell r="CC36">
            <v>5</v>
          </cell>
          <cell r="CD36">
            <v>7.4</v>
          </cell>
          <cell r="CE36">
            <v>8</v>
          </cell>
          <cell r="CF36">
            <v>5.3</v>
          </cell>
          <cell r="CG36">
            <v>6.7</v>
          </cell>
          <cell r="CH36">
            <v>8.8000000000000007</v>
          </cell>
          <cell r="CI36">
            <v>8</v>
          </cell>
          <cell r="CJ36">
            <v>7</v>
          </cell>
          <cell r="CK36">
            <v>6.5</v>
          </cell>
          <cell r="CL36">
            <v>7.9</v>
          </cell>
          <cell r="CM36">
            <v>6.3</v>
          </cell>
          <cell r="CN36">
            <v>6.9</v>
          </cell>
          <cell r="CO36">
            <v>9</v>
          </cell>
          <cell r="CP36">
            <v>7.8</v>
          </cell>
          <cell r="CQ36">
            <v>5.3</v>
          </cell>
          <cell r="CR36">
            <v>7.3</v>
          </cell>
          <cell r="CS36">
            <v>8.3000000000000007</v>
          </cell>
          <cell r="CT36">
            <v>167</v>
          </cell>
          <cell r="CU36">
            <v>1</v>
          </cell>
          <cell r="CV36">
            <v>0</v>
          </cell>
          <cell r="CW36">
            <v>2</v>
          </cell>
          <cell r="CX36">
            <v>3</v>
          </cell>
          <cell r="CY36">
            <v>3</v>
          </cell>
          <cell r="CZ36">
            <v>170</v>
          </cell>
          <cell r="DA36">
            <v>170</v>
          </cell>
          <cell r="DB36">
            <v>6.53</v>
          </cell>
          <cell r="DC36">
            <v>2.59</v>
          </cell>
          <cell r="DD36">
            <v>1.7647058823529412E-2</v>
          </cell>
          <cell r="DE36" t="str">
            <v>Vớt ĐK</v>
          </cell>
          <cell r="DF36" t="str">
            <v>ĐẠT</v>
          </cell>
        </row>
        <row r="37">
          <cell r="B37">
            <v>1820414082</v>
          </cell>
          <cell r="C37" t="str">
            <v>Phạm</v>
          </cell>
          <cell r="D37" t="str">
            <v>Thị Tuyết</v>
          </cell>
          <cell r="E37" t="str">
            <v>Mai</v>
          </cell>
          <cell r="F37">
            <v>34637</v>
          </cell>
          <cell r="G37" t="str">
            <v>Nữ</v>
          </cell>
          <cell r="H37" t="str">
            <v>Đà Nẵng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e">
            <v>#N/A</v>
          </cell>
          <cell r="BD37" t="e">
            <v>#N/A</v>
          </cell>
          <cell r="BE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  <cell r="BI37" t="e">
            <v>#N/A</v>
          </cell>
          <cell r="BJ37" t="e">
            <v>#N/A</v>
          </cell>
          <cell r="BK37" t="e">
            <v>#N/A</v>
          </cell>
          <cell r="BL37" t="e">
            <v>#N/A</v>
          </cell>
          <cell r="BM37" t="e">
            <v>#N/A</v>
          </cell>
          <cell r="BN37" t="e">
            <v>#N/A</v>
          </cell>
          <cell r="BO37" t="e">
            <v>#N/A</v>
          </cell>
          <cell r="BP37" t="e">
            <v>#N/A</v>
          </cell>
          <cell r="BQ37" t="e">
            <v>#N/A</v>
          </cell>
          <cell r="BR37" t="e">
            <v>#N/A</v>
          </cell>
          <cell r="BS37" t="e">
            <v>#N/A</v>
          </cell>
          <cell r="BT37" t="e">
            <v>#N/A</v>
          </cell>
          <cell r="BU37" t="e">
            <v>#N/A</v>
          </cell>
          <cell r="BV37" t="e">
            <v>#N/A</v>
          </cell>
          <cell r="BW37" t="e">
            <v>#N/A</v>
          </cell>
          <cell r="BX37" t="e">
            <v>#N/A</v>
          </cell>
          <cell r="BY37" t="e">
            <v>#N/A</v>
          </cell>
          <cell r="BZ37" t="e">
            <v>#N/A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  <cell r="CF37" t="e">
            <v>#N/A</v>
          </cell>
          <cell r="CG37" t="e">
            <v>#N/A</v>
          </cell>
          <cell r="CH37" t="e">
            <v>#N/A</v>
          </cell>
          <cell r="CI37" t="e">
            <v>#N/A</v>
          </cell>
          <cell r="CJ37" t="e">
            <v>#N/A</v>
          </cell>
          <cell r="CK37" t="e">
            <v>#N/A</v>
          </cell>
          <cell r="CL37" t="e">
            <v>#N/A</v>
          </cell>
          <cell r="CM37" t="e">
            <v>#N/A</v>
          </cell>
          <cell r="CN37" t="e">
            <v>#N/A</v>
          </cell>
          <cell r="CO37" t="e">
            <v>#N/A</v>
          </cell>
          <cell r="CP37" t="e">
            <v>#N/A</v>
          </cell>
          <cell r="CQ37" t="e">
            <v>#N/A</v>
          </cell>
          <cell r="CR37" t="e">
            <v>#N/A</v>
          </cell>
          <cell r="CS37" t="e">
            <v>#N/A</v>
          </cell>
          <cell r="CT37">
            <v>0</v>
          </cell>
          <cell r="CU37">
            <v>-18</v>
          </cell>
          <cell r="CV37">
            <v>0</v>
          </cell>
          <cell r="CW37">
            <v>0</v>
          </cell>
          <cell r="CX37">
            <v>-18</v>
          </cell>
          <cell r="CY37" t="e">
            <v>#N/A</v>
          </cell>
          <cell r="CZ37">
            <v>-18</v>
          </cell>
          <cell r="DA37">
            <v>170</v>
          </cell>
          <cell r="DB37" t="e">
            <v>#N/A</v>
          </cell>
          <cell r="DC37" t="e">
            <v>#N/A</v>
          </cell>
          <cell r="DD37">
            <v>1</v>
          </cell>
          <cell r="DE37" t="e">
            <v>#N/A</v>
          </cell>
          <cell r="DF37" t="str">
            <v>ĐẠT</v>
          </cell>
        </row>
        <row r="38">
          <cell r="B38">
            <v>1820414778</v>
          </cell>
          <cell r="C38" t="str">
            <v>Nguyễn</v>
          </cell>
          <cell r="D38" t="str">
            <v>Thị Cẩm</v>
          </cell>
          <cell r="E38" t="str">
            <v>Nhung</v>
          </cell>
          <cell r="F38">
            <v>34462</v>
          </cell>
          <cell r="G38" t="str">
            <v>Nữ</v>
          </cell>
          <cell r="H38" t="str">
            <v>Đà Nẵng</v>
          </cell>
          <cell r="I38">
            <v>8.1</v>
          </cell>
          <cell r="J38">
            <v>5.9</v>
          </cell>
          <cell r="K38">
            <v>8.1</v>
          </cell>
          <cell r="L38">
            <v>8.6999999999999993</v>
          </cell>
          <cell r="M38">
            <v>7</v>
          </cell>
          <cell r="N38">
            <v>6.3</v>
          </cell>
          <cell r="O38">
            <v>6.9</v>
          </cell>
          <cell r="P38">
            <v>8.8000000000000007</v>
          </cell>
          <cell r="Q38">
            <v>7.4</v>
          </cell>
          <cell r="R38" t="str">
            <v/>
          </cell>
          <cell r="S38">
            <v>8.4</v>
          </cell>
          <cell r="T38" t="str">
            <v/>
          </cell>
          <cell r="U38">
            <v>8.5</v>
          </cell>
          <cell r="V38" t="str">
            <v/>
          </cell>
          <cell r="W38" t="str">
            <v/>
          </cell>
          <cell r="X38">
            <v>6.2</v>
          </cell>
          <cell r="Y38">
            <v>8</v>
          </cell>
          <cell r="Z38" t="str">
            <v/>
          </cell>
          <cell r="AA38" t="str">
            <v/>
          </cell>
          <cell r="AB38" t="str">
            <v/>
          </cell>
          <cell r="AC38">
            <v>6.9</v>
          </cell>
          <cell r="AD38">
            <v>5.8</v>
          </cell>
          <cell r="AE38">
            <v>6.6</v>
          </cell>
          <cell r="AF38">
            <v>6.1</v>
          </cell>
          <cell r="AG38">
            <v>8.5</v>
          </cell>
          <cell r="AH38">
            <v>8.1999999999999993</v>
          </cell>
          <cell r="AI38">
            <v>8.4</v>
          </cell>
          <cell r="AJ38">
            <v>7.5</v>
          </cell>
          <cell r="AK38">
            <v>7</v>
          </cell>
          <cell r="AL38">
            <v>6.6</v>
          </cell>
          <cell r="AM38">
            <v>7.1</v>
          </cell>
          <cell r="AN38">
            <v>6.3</v>
          </cell>
          <cell r="AO38">
            <v>7</v>
          </cell>
          <cell r="AP38">
            <v>7.8</v>
          </cell>
          <cell r="AQ38">
            <v>7.5</v>
          </cell>
          <cell r="AR38">
            <v>6.8</v>
          </cell>
          <cell r="AS38">
            <v>7.5</v>
          </cell>
          <cell r="AT38">
            <v>7.3</v>
          </cell>
          <cell r="AU38">
            <v>6.3</v>
          </cell>
          <cell r="AV38">
            <v>6.4</v>
          </cell>
          <cell r="AW38">
            <v>5.9</v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6.5</v>
          </cell>
          <cell r="BC38">
            <v>8</v>
          </cell>
          <cell r="BD38">
            <v>8.1999999999999993</v>
          </cell>
          <cell r="BE38">
            <v>9.6999999999999993</v>
          </cell>
          <cell r="BF38">
            <v>7.3</v>
          </cell>
          <cell r="BG38">
            <v>7.97</v>
          </cell>
          <cell r="BH38">
            <v>6.4</v>
          </cell>
          <cell r="BI38">
            <v>7.9</v>
          </cell>
          <cell r="BJ38">
            <v>5.4</v>
          </cell>
          <cell r="BK38">
            <v>7.33</v>
          </cell>
          <cell r="BL38">
            <v>5.5</v>
          </cell>
          <cell r="BM38">
            <v>7.9</v>
          </cell>
          <cell r="BN38">
            <v>7</v>
          </cell>
          <cell r="BO38">
            <v>5.9</v>
          </cell>
          <cell r="BP38">
            <v>6.6</v>
          </cell>
          <cell r="BQ38">
            <v>8.1999999999999993</v>
          </cell>
          <cell r="BR38">
            <v>9.1999999999999993</v>
          </cell>
          <cell r="BS38">
            <v>9.1999999999999993</v>
          </cell>
          <cell r="BT38">
            <v>7.6</v>
          </cell>
          <cell r="BU38">
            <v>9.5</v>
          </cell>
          <cell r="BV38">
            <v>9.1</v>
          </cell>
          <cell r="BW38">
            <v>9.5</v>
          </cell>
          <cell r="BX38">
            <v>9.9</v>
          </cell>
          <cell r="BY38" t="str">
            <v>X</v>
          </cell>
          <cell r="BZ38">
            <v>6.6</v>
          </cell>
          <cell r="CA38">
            <v>6.6</v>
          </cell>
          <cell r="CB38">
            <v>4.9000000000000004</v>
          </cell>
          <cell r="CC38">
            <v>4.9000000000000004</v>
          </cell>
          <cell r="CD38">
            <v>6.9</v>
          </cell>
          <cell r="CE38">
            <v>7.9</v>
          </cell>
          <cell r="CF38">
            <v>7.8</v>
          </cell>
          <cell r="CG38">
            <v>7.4</v>
          </cell>
          <cell r="CH38">
            <v>7.8</v>
          </cell>
          <cell r="CI38">
            <v>7</v>
          </cell>
          <cell r="CJ38">
            <v>7.9</v>
          </cell>
          <cell r="CK38">
            <v>7.7</v>
          </cell>
          <cell r="CL38">
            <v>9</v>
          </cell>
          <cell r="CM38">
            <v>6.9</v>
          </cell>
          <cell r="CN38">
            <v>8.9</v>
          </cell>
          <cell r="CO38">
            <v>9</v>
          </cell>
          <cell r="CP38">
            <v>7.5</v>
          </cell>
          <cell r="CQ38">
            <v>7.3</v>
          </cell>
          <cell r="CR38">
            <v>6.6</v>
          </cell>
          <cell r="CS38">
            <v>8.5</v>
          </cell>
          <cell r="CT38">
            <v>168</v>
          </cell>
          <cell r="CU38">
            <v>0</v>
          </cell>
          <cell r="CV38">
            <v>0</v>
          </cell>
          <cell r="CW38">
            <v>2</v>
          </cell>
          <cell r="CX38">
            <v>2</v>
          </cell>
          <cell r="CY38">
            <v>2</v>
          </cell>
          <cell r="CZ38">
            <v>170</v>
          </cell>
          <cell r="DA38">
            <v>170</v>
          </cell>
          <cell r="DB38">
            <v>7.41</v>
          </cell>
          <cell r="DC38">
            <v>3.09</v>
          </cell>
          <cell r="DD38">
            <v>1.1764705882352941E-2</v>
          </cell>
          <cell r="DE38" t="str">
            <v>Vớt ĐK</v>
          </cell>
          <cell r="DF38" t="str">
            <v>ĐẠT</v>
          </cell>
        </row>
        <row r="39">
          <cell r="B39">
            <v>1921413566</v>
          </cell>
          <cell r="C39" t="str">
            <v>Nguyễn</v>
          </cell>
          <cell r="D39" t="str">
            <v>Văn Quốc</v>
          </cell>
          <cell r="E39" t="str">
            <v>Phú</v>
          </cell>
          <cell r="F39">
            <v>34965</v>
          </cell>
          <cell r="G39" t="str">
            <v>Nam</v>
          </cell>
          <cell r="H39" t="str">
            <v>Quảng Nam</v>
          </cell>
          <cell r="I39">
            <v>7.9</v>
          </cell>
          <cell r="J39">
            <v>6.9</v>
          </cell>
          <cell r="K39">
            <v>7.7</v>
          </cell>
          <cell r="L39">
            <v>7.1</v>
          </cell>
          <cell r="M39">
            <v>6.2</v>
          </cell>
          <cell r="N39">
            <v>7.4</v>
          </cell>
          <cell r="O39">
            <v>6.1</v>
          </cell>
          <cell r="P39">
            <v>6.33</v>
          </cell>
          <cell r="Q39">
            <v>5.8</v>
          </cell>
          <cell r="R39" t="str">
            <v/>
          </cell>
          <cell r="S39" t="str">
            <v/>
          </cell>
          <cell r="T39">
            <v>7</v>
          </cell>
          <cell r="U39" t="str">
            <v/>
          </cell>
          <cell r="V39">
            <v>7</v>
          </cell>
          <cell r="W39" t="str">
            <v/>
          </cell>
          <cell r="X39" t="str">
            <v/>
          </cell>
          <cell r="Y39" t="str">
            <v/>
          </cell>
          <cell r="Z39">
            <v>6.7</v>
          </cell>
          <cell r="AA39">
            <v>5.4</v>
          </cell>
          <cell r="AB39" t="str">
            <v/>
          </cell>
          <cell r="AC39">
            <v>8.1999999999999993</v>
          </cell>
          <cell r="AD39">
            <v>7.4</v>
          </cell>
          <cell r="AE39">
            <v>5.6</v>
          </cell>
          <cell r="AF39">
            <v>6</v>
          </cell>
          <cell r="AG39">
            <v>6</v>
          </cell>
          <cell r="AH39">
            <v>5.8</v>
          </cell>
          <cell r="AI39">
            <v>5.8</v>
          </cell>
          <cell r="AJ39">
            <v>7.9</v>
          </cell>
          <cell r="AK39">
            <v>6.2</v>
          </cell>
          <cell r="AL39">
            <v>5.7</v>
          </cell>
          <cell r="AM39">
            <v>5.7</v>
          </cell>
          <cell r="AN39">
            <v>4.4000000000000004</v>
          </cell>
          <cell r="AO39">
            <v>6.2</v>
          </cell>
          <cell r="AP39">
            <v>5.0999999999999996</v>
          </cell>
          <cell r="AQ39">
            <v>5.4</v>
          </cell>
          <cell r="AR39">
            <v>6.1</v>
          </cell>
          <cell r="AS39">
            <v>5.0999999999999996</v>
          </cell>
          <cell r="AT39">
            <v>5.7</v>
          </cell>
          <cell r="AU39">
            <v>7.2</v>
          </cell>
          <cell r="AV39">
            <v>5.5</v>
          </cell>
          <cell r="AW39">
            <v>6.2</v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5.9</v>
          </cell>
          <cell r="BC39">
            <v>5.4</v>
          </cell>
          <cell r="BD39">
            <v>5.9</v>
          </cell>
          <cell r="BE39">
            <v>9.1999999999999993</v>
          </cell>
          <cell r="BF39">
            <v>7.4</v>
          </cell>
          <cell r="BG39">
            <v>6.2</v>
          </cell>
          <cell r="BH39">
            <v>4.5999999999999996</v>
          </cell>
          <cell r="BI39">
            <v>6</v>
          </cell>
          <cell r="BJ39">
            <v>5.3</v>
          </cell>
          <cell r="BK39">
            <v>4.53</v>
          </cell>
          <cell r="BL39">
            <v>4.9000000000000004</v>
          </cell>
          <cell r="BM39">
            <v>5.9</v>
          </cell>
          <cell r="BN39">
            <v>6.2</v>
          </cell>
          <cell r="BO39">
            <v>6.6</v>
          </cell>
          <cell r="BP39">
            <v>6.8</v>
          </cell>
          <cell r="BQ39">
            <v>7.8</v>
          </cell>
          <cell r="BR39">
            <v>7.9</v>
          </cell>
          <cell r="BS39">
            <v>6.1</v>
          </cell>
          <cell r="BT39">
            <v>8.4</v>
          </cell>
          <cell r="BU39">
            <v>7</v>
          </cell>
          <cell r="BV39">
            <v>6.4</v>
          </cell>
          <cell r="BW39">
            <v>8.8000000000000007</v>
          </cell>
          <cell r="BX39">
            <v>5.8</v>
          </cell>
          <cell r="BY39">
            <v>6.1</v>
          </cell>
          <cell r="BZ39">
            <v>6.5</v>
          </cell>
          <cell r="CA39">
            <v>7.5</v>
          </cell>
          <cell r="CB39">
            <v>6</v>
          </cell>
          <cell r="CC39">
            <v>4.9000000000000004</v>
          </cell>
          <cell r="CD39">
            <v>6.6</v>
          </cell>
          <cell r="CE39">
            <v>6.5</v>
          </cell>
          <cell r="CF39">
            <v>6.5</v>
          </cell>
          <cell r="CG39">
            <v>7.8</v>
          </cell>
          <cell r="CH39">
            <v>7.9</v>
          </cell>
          <cell r="CI39">
            <v>6.5</v>
          </cell>
          <cell r="CJ39">
            <v>5.5</v>
          </cell>
          <cell r="CK39">
            <v>8.6</v>
          </cell>
          <cell r="CL39">
            <v>7.2</v>
          </cell>
          <cell r="CM39">
            <v>7.9</v>
          </cell>
          <cell r="CN39">
            <v>8.1</v>
          </cell>
          <cell r="CO39">
            <v>9</v>
          </cell>
          <cell r="CP39">
            <v>7.8</v>
          </cell>
          <cell r="CQ39">
            <v>6.6</v>
          </cell>
          <cell r="CR39">
            <v>7.5</v>
          </cell>
          <cell r="CS39">
            <v>8.6999999999999993</v>
          </cell>
          <cell r="CT39">
            <v>170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170</v>
          </cell>
          <cell r="DA39">
            <v>170</v>
          </cell>
          <cell r="DB39">
            <v>6.68</v>
          </cell>
          <cell r="DC39">
            <v>2.65</v>
          </cell>
          <cell r="DD39">
            <v>0</v>
          </cell>
          <cell r="DE39" t="str">
            <v>Đủ ĐK</v>
          </cell>
          <cell r="DF39" t="str">
            <v>ĐẠT</v>
          </cell>
        </row>
        <row r="40">
          <cell r="B40">
            <v>1921416546</v>
          </cell>
          <cell r="C40" t="str">
            <v>Hồ</v>
          </cell>
          <cell r="D40" t="str">
            <v>Văn</v>
          </cell>
          <cell r="E40" t="str">
            <v>Sinh</v>
          </cell>
          <cell r="F40">
            <v>34899</v>
          </cell>
          <cell r="G40" t="str">
            <v>Nam</v>
          </cell>
          <cell r="H40" t="str">
            <v>Đà Nẵng</v>
          </cell>
          <cell r="I40">
            <v>8.1999999999999993</v>
          </cell>
          <cell r="J40">
            <v>6.2</v>
          </cell>
          <cell r="K40">
            <v>7.7</v>
          </cell>
          <cell r="L40">
            <v>7.1</v>
          </cell>
          <cell r="M40">
            <v>6.6</v>
          </cell>
          <cell r="N40">
            <v>5.9</v>
          </cell>
          <cell r="O40">
            <v>6.5</v>
          </cell>
          <cell r="P40">
            <v>6.4</v>
          </cell>
          <cell r="Q40">
            <v>7.5</v>
          </cell>
          <cell r="R40" t="str">
            <v/>
          </cell>
          <cell r="S40">
            <v>7.4</v>
          </cell>
          <cell r="T40" t="str">
            <v/>
          </cell>
          <cell r="U40" t="str">
            <v/>
          </cell>
          <cell r="V40">
            <v>4.5999999999999996</v>
          </cell>
          <cell r="W40" t="str">
            <v/>
          </cell>
          <cell r="X40">
            <v>7.9</v>
          </cell>
          <cell r="Y40">
            <v>5</v>
          </cell>
          <cell r="Z40" t="str">
            <v/>
          </cell>
          <cell r="AA40" t="str">
            <v/>
          </cell>
          <cell r="AB40" t="str">
            <v/>
          </cell>
          <cell r="AC40">
            <v>5.9</v>
          </cell>
          <cell r="AD40">
            <v>5.5</v>
          </cell>
          <cell r="AE40">
            <v>6.5</v>
          </cell>
          <cell r="AF40">
            <v>5.4</v>
          </cell>
          <cell r="AG40">
            <v>6.2</v>
          </cell>
          <cell r="AH40">
            <v>7.7</v>
          </cell>
          <cell r="AI40">
            <v>7</v>
          </cell>
          <cell r="AJ40" t="str">
            <v>P (P/F)</v>
          </cell>
          <cell r="AK40" t="str">
            <v>P (P/F)</v>
          </cell>
          <cell r="AL40">
            <v>4.7</v>
          </cell>
          <cell r="AM40">
            <v>4.8</v>
          </cell>
          <cell r="AN40">
            <v>6.3</v>
          </cell>
          <cell r="AO40">
            <v>6.1</v>
          </cell>
          <cell r="AP40">
            <v>5.9</v>
          </cell>
          <cell r="AQ40">
            <v>4.2</v>
          </cell>
          <cell r="AR40">
            <v>4.8</v>
          </cell>
          <cell r="AS40">
            <v>5.2</v>
          </cell>
          <cell r="AT40">
            <v>4.5999999999999996</v>
          </cell>
          <cell r="AU40">
            <v>0</v>
          </cell>
          <cell r="AV40">
            <v>5.2</v>
          </cell>
          <cell r="AW40">
            <v>4.0999999999999996</v>
          </cell>
          <cell r="AX40">
            <v>5.3</v>
          </cell>
          <cell r="AY40" t="str">
            <v/>
          </cell>
          <cell r="AZ40">
            <v>7.3</v>
          </cell>
          <cell r="BA40" t="str">
            <v/>
          </cell>
          <cell r="BB40">
            <v>7.3</v>
          </cell>
          <cell r="BC40">
            <v>5</v>
          </cell>
          <cell r="BD40">
            <v>6.3</v>
          </cell>
          <cell r="BE40">
            <v>9.1999999999999993</v>
          </cell>
          <cell r="BF40">
            <v>6.8</v>
          </cell>
          <cell r="BG40">
            <v>6.5</v>
          </cell>
          <cell r="BH40">
            <v>5.2</v>
          </cell>
          <cell r="BI40">
            <v>7.6</v>
          </cell>
          <cell r="BJ40">
            <v>7.6</v>
          </cell>
          <cell r="BK40">
            <v>5.75</v>
          </cell>
          <cell r="BL40">
            <v>5.2</v>
          </cell>
          <cell r="BM40">
            <v>6.7</v>
          </cell>
          <cell r="BN40">
            <v>7.8</v>
          </cell>
          <cell r="BO40">
            <v>8.4</v>
          </cell>
          <cell r="BP40">
            <v>7.2</v>
          </cell>
          <cell r="BQ40">
            <v>7.1</v>
          </cell>
          <cell r="BR40">
            <v>8.6999999999999993</v>
          </cell>
          <cell r="BS40">
            <v>8.5</v>
          </cell>
          <cell r="BT40">
            <v>8.1</v>
          </cell>
          <cell r="BU40">
            <v>9.1999999999999993</v>
          </cell>
          <cell r="BV40">
            <v>6.6</v>
          </cell>
          <cell r="BW40">
            <v>8.6999999999999993</v>
          </cell>
          <cell r="BX40">
            <v>6</v>
          </cell>
          <cell r="BY40">
            <v>7.2</v>
          </cell>
          <cell r="BZ40">
            <v>7.4</v>
          </cell>
          <cell r="CA40">
            <v>6</v>
          </cell>
          <cell r="CB40">
            <v>5.3</v>
          </cell>
          <cell r="CC40">
            <v>5.5</v>
          </cell>
          <cell r="CD40">
            <v>5.9</v>
          </cell>
          <cell r="CE40">
            <v>7.8</v>
          </cell>
          <cell r="CF40">
            <v>7.9</v>
          </cell>
          <cell r="CG40">
            <v>8.3000000000000007</v>
          </cell>
          <cell r="CH40">
            <v>6.9</v>
          </cell>
          <cell r="CI40">
            <v>8</v>
          </cell>
          <cell r="CJ40">
            <v>7.5</v>
          </cell>
          <cell r="CK40">
            <v>7.5</v>
          </cell>
          <cell r="CL40">
            <v>6.7</v>
          </cell>
          <cell r="CM40">
            <v>7.3</v>
          </cell>
          <cell r="CN40">
            <v>7.9</v>
          </cell>
          <cell r="CO40">
            <v>6.4</v>
          </cell>
          <cell r="CP40">
            <v>5.2</v>
          </cell>
          <cell r="CQ40">
            <v>7</v>
          </cell>
          <cell r="CR40">
            <v>6.6</v>
          </cell>
          <cell r="CS40">
            <v>7.3</v>
          </cell>
          <cell r="CT40">
            <v>169</v>
          </cell>
          <cell r="CU40">
            <v>0</v>
          </cell>
          <cell r="CV40">
            <v>1</v>
          </cell>
          <cell r="CW40">
            <v>0</v>
          </cell>
          <cell r="CX40">
            <v>1</v>
          </cell>
          <cell r="CY40">
            <v>0</v>
          </cell>
          <cell r="CZ40">
            <v>170</v>
          </cell>
          <cell r="DA40">
            <v>170</v>
          </cell>
          <cell r="DB40">
            <v>6.74</v>
          </cell>
          <cell r="DC40">
            <v>2.71</v>
          </cell>
          <cell r="DD40">
            <v>5.8823529411764705E-3</v>
          </cell>
          <cell r="DE40" t="str">
            <v>Vớt ĐK</v>
          </cell>
          <cell r="DF40" t="str">
            <v>ĐẠT</v>
          </cell>
        </row>
        <row r="41">
          <cell r="B41">
            <v>1921413589</v>
          </cell>
          <cell r="C41" t="str">
            <v>Phạm</v>
          </cell>
          <cell r="D41" t="str">
            <v>Nguyên</v>
          </cell>
          <cell r="E41" t="str">
            <v>Thuấn</v>
          </cell>
          <cell r="F41">
            <v>34954</v>
          </cell>
          <cell r="G41" t="str">
            <v>Nam</v>
          </cell>
          <cell r="H41" t="str">
            <v>Quảng Nam</v>
          </cell>
          <cell r="I41">
            <v>6.6</v>
          </cell>
          <cell r="J41">
            <v>7.3</v>
          </cell>
          <cell r="K41">
            <v>4</v>
          </cell>
          <cell r="L41">
            <v>6.4</v>
          </cell>
          <cell r="M41">
            <v>8.6</v>
          </cell>
          <cell r="N41">
            <v>4</v>
          </cell>
          <cell r="O41">
            <v>4.5</v>
          </cell>
          <cell r="P41">
            <v>6.33</v>
          </cell>
          <cell r="Q41">
            <v>6.8</v>
          </cell>
          <cell r="R41" t="str">
            <v/>
          </cell>
          <cell r="S41" t="str">
            <v/>
          </cell>
          <cell r="T41">
            <v>4</v>
          </cell>
          <cell r="U41">
            <v>8.4</v>
          </cell>
          <cell r="V41" t="str">
            <v/>
          </cell>
          <cell r="W41" t="str">
            <v/>
          </cell>
          <cell r="X41">
            <v>6.5</v>
          </cell>
          <cell r="Y41">
            <v>5.9</v>
          </cell>
          <cell r="Z41" t="str">
            <v/>
          </cell>
          <cell r="AA41" t="str">
            <v/>
          </cell>
          <cell r="AB41" t="str">
            <v/>
          </cell>
          <cell r="AC41">
            <v>8.6999999999999993</v>
          </cell>
          <cell r="AD41">
            <v>6.8</v>
          </cell>
          <cell r="AE41">
            <v>6.3</v>
          </cell>
          <cell r="AF41">
            <v>4.9000000000000004</v>
          </cell>
          <cell r="AG41">
            <v>7.2</v>
          </cell>
          <cell r="AH41">
            <v>6.9</v>
          </cell>
          <cell r="AI41">
            <v>6</v>
          </cell>
          <cell r="AJ41">
            <v>6.4</v>
          </cell>
          <cell r="AK41">
            <v>4.9000000000000004</v>
          </cell>
          <cell r="AL41">
            <v>4.9000000000000004</v>
          </cell>
          <cell r="AM41">
            <v>7.8</v>
          </cell>
          <cell r="AN41">
            <v>6.5</v>
          </cell>
          <cell r="AO41">
            <v>7.3</v>
          </cell>
          <cell r="AP41">
            <v>5.2</v>
          </cell>
          <cell r="AQ41">
            <v>4.9000000000000004</v>
          </cell>
          <cell r="AR41">
            <v>5.6</v>
          </cell>
          <cell r="AS41">
            <v>5.8</v>
          </cell>
          <cell r="AT41">
            <v>0</v>
          </cell>
          <cell r="AU41">
            <v>0</v>
          </cell>
          <cell r="AV41">
            <v>4.8</v>
          </cell>
          <cell r="AW41" t="str">
            <v>X</v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>
            <v>7.9</v>
          </cell>
          <cell r="BC41">
            <v>8.8000000000000007</v>
          </cell>
          <cell r="BD41">
            <v>5.2</v>
          </cell>
          <cell r="BE41">
            <v>9.6</v>
          </cell>
          <cell r="BF41">
            <v>6.8</v>
          </cell>
          <cell r="BG41">
            <v>6.03</v>
          </cell>
          <cell r="BH41">
            <v>4.5999999999999996</v>
          </cell>
          <cell r="BI41">
            <v>5.5</v>
          </cell>
          <cell r="BJ41" t="str">
            <v>X</v>
          </cell>
          <cell r="BK41">
            <v>5.83</v>
          </cell>
          <cell r="BL41">
            <v>5.7</v>
          </cell>
          <cell r="BM41">
            <v>6.7</v>
          </cell>
          <cell r="BN41">
            <v>4.4000000000000004</v>
          </cell>
          <cell r="BO41">
            <v>7.3</v>
          </cell>
          <cell r="BP41">
            <v>6</v>
          </cell>
          <cell r="BQ41">
            <v>6.9</v>
          </cell>
          <cell r="BR41">
            <v>8.6999999999999993</v>
          </cell>
          <cell r="BS41">
            <v>8.6</v>
          </cell>
          <cell r="BT41">
            <v>6.8</v>
          </cell>
          <cell r="BU41">
            <v>7.1</v>
          </cell>
          <cell r="BV41">
            <v>5.8</v>
          </cell>
          <cell r="BW41">
            <v>6.9</v>
          </cell>
          <cell r="BX41">
            <v>6.4</v>
          </cell>
          <cell r="BY41">
            <v>6.8</v>
          </cell>
          <cell r="BZ41">
            <v>8</v>
          </cell>
          <cell r="CA41">
            <v>6.6</v>
          </cell>
          <cell r="CB41">
            <v>4.0999999999999996</v>
          </cell>
          <cell r="CC41">
            <v>6</v>
          </cell>
          <cell r="CD41">
            <v>6.4</v>
          </cell>
          <cell r="CE41" t="str">
            <v/>
          </cell>
          <cell r="CF41">
            <v>7.8</v>
          </cell>
          <cell r="CG41">
            <v>7.5</v>
          </cell>
          <cell r="CH41">
            <v>7.6</v>
          </cell>
          <cell r="CI41">
            <v>5.5</v>
          </cell>
          <cell r="CJ41">
            <v>5.4</v>
          </cell>
          <cell r="CK41">
            <v>7</v>
          </cell>
          <cell r="CL41">
            <v>6.7</v>
          </cell>
          <cell r="CM41">
            <v>5.3</v>
          </cell>
          <cell r="CN41">
            <v>6.4</v>
          </cell>
          <cell r="CO41">
            <v>7</v>
          </cell>
          <cell r="CP41">
            <v>7.5</v>
          </cell>
          <cell r="CQ41">
            <v>7.6</v>
          </cell>
          <cell r="CR41">
            <v>7.3</v>
          </cell>
          <cell r="CS41">
            <v>7.5</v>
          </cell>
          <cell r="CT41">
            <v>162</v>
          </cell>
          <cell r="CU41">
            <v>2</v>
          </cell>
          <cell r="CV41">
            <v>2</v>
          </cell>
          <cell r="CW41">
            <v>4</v>
          </cell>
          <cell r="CX41">
            <v>8</v>
          </cell>
          <cell r="CY41">
            <v>8</v>
          </cell>
          <cell r="CZ41">
            <v>170</v>
          </cell>
          <cell r="DA41">
            <v>170</v>
          </cell>
          <cell r="DB41">
            <v>6.15</v>
          </cell>
          <cell r="DC41">
            <v>2.4</v>
          </cell>
          <cell r="DD41">
            <v>4.7058823529411764E-2</v>
          </cell>
          <cell r="DE41" t="str">
            <v>Không đủ ĐK</v>
          </cell>
          <cell r="DF41">
            <v>0</v>
          </cell>
        </row>
        <row r="42">
          <cell r="B42">
            <v>1920422315</v>
          </cell>
          <cell r="C42" t="str">
            <v>Huỳnh</v>
          </cell>
          <cell r="D42" t="str">
            <v>Trần Yến</v>
          </cell>
          <cell r="E42" t="str">
            <v>Vi</v>
          </cell>
          <cell r="F42">
            <v>34721</v>
          </cell>
          <cell r="G42" t="str">
            <v>Nữ</v>
          </cell>
          <cell r="H42" t="str">
            <v>Quảng Nam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e">
            <v>#N/A</v>
          </cell>
          <cell r="BD42" t="e">
            <v>#N/A</v>
          </cell>
          <cell r="BE42" t="e">
            <v>#N/A</v>
          </cell>
          <cell r="BF42" t="e">
            <v>#N/A</v>
          </cell>
          <cell r="BG42" t="e">
            <v>#N/A</v>
          </cell>
          <cell r="BH42" t="e">
            <v>#N/A</v>
          </cell>
          <cell r="BI42" t="e">
            <v>#N/A</v>
          </cell>
          <cell r="BJ42" t="e">
            <v>#N/A</v>
          </cell>
          <cell r="BK42" t="e">
            <v>#N/A</v>
          </cell>
          <cell r="BL42" t="e">
            <v>#N/A</v>
          </cell>
          <cell r="BM42" t="e">
            <v>#N/A</v>
          </cell>
          <cell r="BN42" t="e">
            <v>#N/A</v>
          </cell>
          <cell r="BO42" t="e">
            <v>#N/A</v>
          </cell>
          <cell r="BP42" t="e">
            <v>#N/A</v>
          </cell>
          <cell r="BQ42" t="e">
            <v>#N/A</v>
          </cell>
          <cell r="BR42" t="e">
            <v>#N/A</v>
          </cell>
          <cell r="BS42" t="e">
            <v>#N/A</v>
          </cell>
          <cell r="BT42" t="e">
            <v>#N/A</v>
          </cell>
          <cell r="BU42" t="e">
            <v>#N/A</v>
          </cell>
          <cell r="BV42" t="e">
            <v>#N/A</v>
          </cell>
          <cell r="BW42" t="e">
            <v>#N/A</v>
          </cell>
          <cell r="BX42" t="e">
            <v>#N/A</v>
          </cell>
          <cell r="BY42" t="e">
            <v>#N/A</v>
          </cell>
          <cell r="BZ42" t="e">
            <v>#N/A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  <cell r="CF42" t="e">
            <v>#N/A</v>
          </cell>
          <cell r="CG42" t="e">
            <v>#N/A</v>
          </cell>
          <cell r="CH42" t="e">
            <v>#N/A</v>
          </cell>
          <cell r="CI42" t="e">
            <v>#N/A</v>
          </cell>
          <cell r="CJ42" t="e">
            <v>#N/A</v>
          </cell>
          <cell r="CK42" t="e">
            <v>#N/A</v>
          </cell>
          <cell r="CL42" t="e">
            <v>#N/A</v>
          </cell>
          <cell r="CM42" t="e">
            <v>#N/A</v>
          </cell>
          <cell r="CN42" t="e">
            <v>#N/A</v>
          </cell>
          <cell r="CO42" t="e">
            <v>#N/A</v>
          </cell>
          <cell r="CP42" t="e">
            <v>#N/A</v>
          </cell>
          <cell r="CQ42" t="e">
            <v>#N/A</v>
          </cell>
          <cell r="CR42" t="e">
            <v>#N/A</v>
          </cell>
          <cell r="CS42" t="e">
            <v>#N/A</v>
          </cell>
          <cell r="CT42">
            <v>0</v>
          </cell>
          <cell r="CU42">
            <v>-18</v>
          </cell>
          <cell r="CV42">
            <v>0</v>
          </cell>
          <cell r="CW42">
            <v>0</v>
          </cell>
          <cell r="CX42">
            <v>-18</v>
          </cell>
          <cell r="CY42" t="e">
            <v>#N/A</v>
          </cell>
          <cell r="CZ42">
            <v>-18</v>
          </cell>
          <cell r="DA42">
            <v>170</v>
          </cell>
          <cell r="DB42" t="e">
            <v>#N/A</v>
          </cell>
          <cell r="DC42" t="e">
            <v>#N/A</v>
          </cell>
          <cell r="DD42">
            <v>1</v>
          </cell>
          <cell r="DE42" t="e">
            <v>#N/A</v>
          </cell>
          <cell r="DF42" t="str">
            <v>ĐẠT</v>
          </cell>
        </row>
        <row r="43">
          <cell r="B43">
            <v>1921413592</v>
          </cell>
          <cell r="C43" t="str">
            <v>Nguyễn</v>
          </cell>
          <cell r="D43" t="str">
            <v>Nhật</v>
          </cell>
          <cell r="E43" t="str">
            <v>Vũ</v>
          </cell>
          <cell r="F43">
            <v>35028</v>
          </cell>
          <cell r="G43" t="str">
            <v>Nam</v>
          </cell>
          <cell r="H43" t="str">
            <v>Tt Huế</v>
          </cell>
          <cell r="I43">
            <v>7.7</v>
          </cell>
          <cell r="J43">
            <v>7.1</v>
          </cell>
          <cell r="K43">
            <v>5.7</v>
          </cell>
          <cell r="L43">
            <v>7.4</v>
          </cell>
          <cell r="M43">
            <v>7.9</v>
          </cell>
          <cell r="N43">
            <v>8.9</v>
          </cell>
          <cell r="O43">
            <v>7.1</v>
          </cell>
          <cell r="P43">
            <v>7.4</v>
          </cell>
          <cell r="Q43" t="str">
            <v/>
          </cell>
          <cell r="R43">
            <v>6.4</v>
          </cell>
          <cell r="S43" t="str">
            <v/>
          </cell>
          <cell r="T43">
            <v>7.2</v>
          </cell>
          <cell r="U43" t="str">
            <v/>
          </cell>
          <cell r="V43">
            <v>7.7</v>
          </cell>
          <cell r="W43" t="str">
            <v/>
          </cell>
          <cell r="X43" t="str">
            <v/>
          </cell>
          <cell r="Y43">
            <v>5.4</v>
          </cell>
          <cell r="Z43" t="str">
            <v/>
          </cell>
          <cell r="AA43">
            <v>7.1</v>
          </cell>
          <cell r="AB43" t="str">
            <v/>
          </cell>
          <cell r="AC43">
            <v>7.8</v>
          </cell>
          <cell r="AD43">
            <v>6.2</v>
          </cell>
          <cell r="AE43">
            <v>7.1</v>
          </cell>
          <cell r="AF43">
            <v>5.6</v>
          </cell>
          <cell r="AG43">
            <v>7.5</v>
          </cell>
          <cell r="AH43">
            <v>5.6</v>
          </cell>
          <cell r="AI43">
            <v>6.2</v>
          </cell>
          <cell r="AJ43">
            <v>5.4</v>
          </cell>
          <cell r="AK43">
            <v>6.6</v>
          </cell>
          <cell r="AL43">
            <v>5.4</v>
          </cell>
          <cell r="AM43">
            <v>5.4</v>
          </cell>
          <cell r="AN43">
            <v>5.0999999999999996</v>
          </cell>
          <cell r="AO43">
            <v>5.3</v>
          </cell>
          <cell r="AP43">
            <v>5.4</v>
          </cell>
          <cell r="AQ43">
            <v>6.9</v>
          </cell>
          <cell r="AR43">
            <v>5.0999999999999996</v>
          </cell>
          <cell r="AS43">
            <v>7.1</v>
          </cell>
          <cell r="AT43">
            <v>6.4</v>
          </cell>
          <cell r="AU43">
            <v>4.5</v>
          </cell>
          <cell r="AV43">
            <v>5.4</v>
          </cell>
          <cell r="AW43">
            <v>5.7</v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>
            <v>8.6</v>
          </cell>
          <cell r="BC43">
            <v>6.1</v>
          </cell>
          <cell r="BD43">
            <v>5.5</v>
          </cell>
          <cell r="BE43">
            <v>8.6999999999999993</v>
          </cell>
          <cell r="BF43">
            <v>7.8</v>
          </cell>
          <cell r="BG43">
            <v>7.07</v>
          </cell>
          <cell r="BH43">
            <v>4.8</v>
          </cell>
          <cell r="BI43">
            <v>6.6</v>
          </cell>
          <cell r="BJ43">
            <v>4.7</v>
          </cell>
          <cell r="BK43">
            <v>5.43</v>
          </cell>
          <cell r="BL43">
            <v>4.5</v>
          </cell>
          <cell r="BM43">
            <v>5.5</v>
          </cell>
          <cell r="BN43">
            <v>6.4</v>
          </cell>
          <cell r="BO43">
            <v>7.5</v>
          </cell>
          <cell r="BP43">
            <v>7.2</v>
          </cell>
          <cell r="BQ43">
            <v>8.1999999999999993</v>
          </cell>
          <cell r="BR43">
            <v>8</v>
          </cell>
          <cell r="BS43">
            <v>8.4</v>
          </cell>
          <cell r="BT43">
            <v>7.3</v>
          </cell>
          <cell r="BU43">
            <v>8.6</v>
          </cell>
          <cell r="BV43">
            <v>6.7</v>
          </cell>
          <cell r="BW43">
            <v>8.9</v>
          </cell>
          <cell r="BX43">
            <v>6.5</v>
          </cell>
          <cell r="BY43">
            <v>6.1</v>
          </cell>
          <cell r="BZ43">
            <v>8.4</v>
          </cell>
          <cell r="CA43">
            <v>7.8</v>
          </cell>
          <cell r="CB43">
            <v>6</v>
          </cell>
          <cell r="CC43">
            <v>7.5</v>
          </cell>
          <cell r="CD43">
            <v>4.2</v>
          </cell>
          <cell r="CE43" t="str">
            <v/>
          </cell>
          <cell r="CF43">
            <v>7</v>
          </cell>
          <cell r="CG43">
            <v>6.3</v>
          </cell>
          <cell r="CH43">
            <v>6.9</v>
          </cell>
          <cell r="CI43">
            <v>7</v>
          </cell>
          <cell r="CJ43">
            <v>7.3</v>
          </cell>
          <cell r="CK43">
            <v>7</v>
          </cell>
          <cell r="CL43">
            <v>6.9</v>
          </cell>
          <cell r="CM43">
            <v>4</v>
          </cell>
          <cell r="CN43">
            <v>7</v>
          </cell>
          <cell r="CO43">
            <v>9</v>
          </cell>
          <cell r="CP43">
            <v>7.8</v>
          </cell>
          <cell r="CQ43">
            <v>8.1999999999999993</v>
          </cell>
          <cell r="CR43">
            <v>6.4</v>
          </cell>
          <cell r="CS43">
            <v>8.5</v>
          </cell>
          <cell r="CT43">
            <v>168</v>
          </cell>
          <cell r="CU43">
            <v>2</v>
          </cell>
          <cell r="CV43">
            <v>0</v>
          </cell>
          <cell r="CW43">
            <v>0</v>
          </cell>
          <cell r="CX43">
            <v>2</v>
          </cell>
          <cell r="CY43">
            <v>2</v>
          </cell>
          <cell r="CZ43">
            <v>170</v>
          </cell>
          <cell r="DA43">
            <v>170</v>
          </cell>
          <cell r="DB43">
            <v>6.71</v>
          </cell>
          <cell r="DC43">
            <v>2.7</v>
          </cell>
          <cell r="DD43">
            <v>1.1764705882352941E-2</v>
          </cell>
          <cell r="DE43" t="str">
            <v>Không đủ ĐK</v>
          </cell>
          <cell r="DF43" t="str">
            <v>ĐẠT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>
            <v>172236477</v>
          </cell>
          <cell r="C45" t="str">
            <v>Trần</v>
          </cell>
          <cell r="D45" t="str">
            <v>Ngọc</v>
          </cell>
          <cell r="E45" t="str">
            <v>Hào</v>
          </cell>
          <cell r="F45">
            <v>34104</v>
          </cell>
          <cell r="G45" t="str">
            <v>Nam</v>
          </cell>
          <cell r="H45" t="str">
            <v>Đà Nẵng</v>
          </cell>
          <cell r="I45">
            <v>7.7</v>
          </cell>
          <cell r="J45">
            <v>6.2</v>
          </cell>
          <cell r="K45">
            <v>6</v>
          </cell>
          <cell r="L45">
            <v>7.3</v>
          </cell>
          <cell r="M45">
            <v>7.9</v>
          </cell>
          <cell r="N45">
            <v>5.6</v>
          </cell>
          <cell r="O45">
            <v>5.2</v>
          </cell>
          <cell r="P45">
            <v>7.23</v>
          </cell>
          <cell r="Q45">
            <v>5</v>
          </cell>
          <cell r="R45" t="str">
            <v/>
          </cell>
          <cell r="S45">
            <v>4</v>
          </cell>
          <cell r="T45" t="str">
            <v/>
          </cell>
          <cell r="U45">
            <v>7.8</v>
          </cell>
          <cell r="V45" t="str">
            <v/>
          </cell>
          <cell r="W45" t="str">
            <v/>
          </cell>
          <cell r="X45">
            <v>4.9000000000000004</v>
          </cell>
          <cell r="Y45">
            <v>5.7</v>
          </cell>
          <cell r="Z45" t="str">
            <v/>
          </cell>
          <cell r="AA45">
            <v>0</v>
          </cell>
          <cell r="AB45" t="str">
            <v/>
          </cell>
          <cell r="AC45">
            <v>5.2</v>
          </cell>
          <cell r="AD45">
            <v>6.5</v>
          </cell>
          <cell r="AE45">
            <v>8.3000000000000007</v>
          </cell>
          <cell r="AF45">
            <v>6.4</v>
          </cell>
          <cell r="AG45">
            <v>6</v>
          </cell>
          <cell r="AH45">
            <v>7.1</v>
          </cell>
          <cell r="AI45">
            <v>5.6</v>
          </cell>
          <cell r="AJ45">
            <v>6.3</v>
          </cell>
          <cell r="AK45">
            <v>8.5</v>
          </cell>
          <cell r="AL45">
            <v>4.9000000000000004</v>
          </cell>
          <cell r="AM45">
            <v>5.4</v>
          </cell>
          <cell r="AN45">
            <v>6.8</v>
          </cell>
          <cell r="AO45">
            <v>4.5999999999999996</v>
          </cell>
          <cell r="AP45">
            <v>5.6</v>
          </cell>
          <cell r="AQ45" t="str">
            <v>X</v>
          </cell>
          <cell r="AR45">
            <v>5.8</v>
          </cell>
          <cell r="AS45">
            <v>6.4</v>
          </cell>
          <cell r="AT45">
            <v>5.9</v>
          </cell>
          <cell r="AU45" t="str">
            <v/>
          </cell>
          <cell r="AV45">
            <v>4.5999999999999996</v>
          </cell>
          <cell r="AW45" t="str">
            <v>X</v>
          </cell>
          <cell r="AX45" t="str">
            <v/>
          </cell>
          <cell r="AY45" t="str">
            <v/>
          </cell>
          <cell r="AZ45" t="str">
            <v>X</v>
          </cell>
          <cell r="BA45" t="str">
            <v/>
          </cell>
          <cell r="BB45">
            <v>7.4</v>
          </cell>
          <cell r="BC45">
            <v>7.7</v>
          </cell>
          <cell r="BD45">
            <v>4.4000000000000004</v>
          </cell>
          <cell r="BE45">
            <v>0</v>
          </cell>
          <cell r="BF45">
            <v>5.4</v>
          </cell>
          <cell r="BG45">
            <v>5.9</v>
          </cell>
          <cell r="BH45">
            <v>5.4</v>
          </cell>
          <cell r="BI45">
            <v>4.2</v>
          </cell>
          <cell r="BJ45">
            <v>5.5</v>
          </cell>
          <cell r="BK45">
            <v>6.23</v>
          </cell>
          <cell r="BL45">
            <v>4.2</v>
          </cell>
          <cell r="BM45">
            <v>4.8</v>
          </cell>
          <cell r="BN45">
            <v>6.8</v>
          </cell>
          <cell r="BO45">
            <v>6.2</v>
          </cell>
          <cell r="BP45">
            <v>6.4</v>
          </cell>
          <cell r="BQ45">
            <v>5.7</v>
          </cell>
          <cell r="BR45">
            <v>4.7</v>
          </cell>
          <cell r="BS45">
            <v>7.5</v>
          </cell>
          <cell r="BT45">
            <v>0</v>
          </cell>
          <cell r="BU45">
            <v>9.5</v>
          </cell>
          <cell r="BV45">
            <v>4.7</v>
          </cell>
          <cell r="BW45">
            <v>5.4</v>
          </cell>
          <cell r="BX45">
            <v>8.1999999999999993</v>
          </cell>
          <cell r="BY45" t="str">
            <v>X</v>
          </cell>
          <cell r="BZ45">
            <v>6.8</v>
          </cell>
          <cell r="CA45">
            <v>4.5999999999999996</v>
          </cell>
          <cell r="CB45">
            <v>5</v>
          </cell>
          <cell r="CC45">
            <v>4.9000000000000004</v>
          </cell>
          <cell r="CD45">
            <v>5.0999999999999996</v>
          </cell>
          <cell r="CE45">
            <v>4.4000000000000004</v>
          </cell>
          <cell r="CF45">
            <v>5.4</v>
          </cell>
          <cell r="CG45">
            <v>4.3</v>
          </cell>
          <cell r="CH45">
            <v>6.3</v>
          </cell>
          <cell r="CI45">
            <v>5.4</v>
          </cell>
          <cell r="CJ45">
            <v>5.4</v>
          </cell>
          <cell r="CK45">
            <v>5.9</v>
          </cell>
          <cell r="CL45">
            <v>6</v>
          </cell>
          <cell r="CM45">
            <v>6.1</v>
          </cell>
          <cell r="CN45">
            <v>8.6</v>
          </cell>
          <cell r="CO45">
            <v>4.7</v>
          </cell>
          <cell r="CP45">
            <v>4.3</v>
          </cell>
          <cell r="CQ45">
            <v>5.3</v>
          </cell>
          <cell r="CR45">
            <v>5.6</v>
          </cell>
          <cell r="CS45">
            <v>7.6</v>
          </cell>
          <cell r="CT45">
            <v>161</v>
          </cell>
          <cell r="CU45">
            <v>-1</v>
          </cell>
          <cell r="CV45">
            <v>6</v>
          </cell>
          <cell r="CW45">
            <v>5</v>
          </cell>
          <cell r="CX45">
            <v>10</v>
          </cell>
          <cell r="CY45">
            <v>9</v>
          </cell>
          <cell r="CZ45">
            <v>171</v>
          </cell>
          <cell r="DA45">
            <v>171</v>
          </cell>
          <cell r="DB45">
            <v>5.54</v>
          </cell>
          <cell r="DC45">
            <v>2</v>
          </cell>
          <cell r="DD45">
            <v>5.8479532163742687E-2</v>
          </cell>
          <cell r="DE45" t="str">
            <v>Không đủ ĐK</v>
          </cell>
          <cell r="DF45">
            <v>0</v>
          </cell>
        </row>
        <row r="46">
          <cell r="B46">
            <v>1921416540</v>
          </cell>
          <cell r="C46" t="str">
            <v>Bùi</v>
          </cell>
          <cell r="D46" t="str">
            <v>Thanh</v>
          </cell>
          <cell r="E46" t="str">
            <v>Nhật</v>
          </cell>
          <cell r="F46">
            <v>34478</v>
          </cell>
          <cell r="G46" t="str">
            <v>Nam</v>
          </cell>
          <cell r="H46" t="str">
            <v>Quảng Nam</v>
          </cell>
          <cell r="I46">
            <v>6.8</v>
          </cell>
          <cell r="J46">
            <v>6.9</v>
          </cell>
          <cell r="K46">
            <v>5</v>
          </cell>
          <cell r="L46">
            <v>6.4</v>
          </cell>
          <cell r="M46">
            <v>8.1</v>
          </cell>
          <cell r="N46">
            <v>6.9</v>
          </cell>
          <cell r="O46">
            <v>7.5</v>
          </cell>
          <cell r="P46">
            <v>0</v>
          </cell>
          <cell r="Q46" t="str">
            <v/>
          </cell>
          <cell r="R46">
            <v>6.4</v>
          </cell>
          <cell r="S46" t="str">
            <v/>
          </cell>
          <cell r="T46">
            <v>6.4</v>
          </cell>
          <cell r="U46">
            <v>6.1</v>
          </cell>
          <cell r="V46" t="str">
            <v/>
          </cell>
          <cell r="W46" t="str">
            <v/>
          </cell>
          <cell r="X46">
            <v>0</v>
          </cell>
          <cell r="Y46">
            <v>5.3</v>
          </cell>
          <cell r="Z46" t="str">
            <v/>
          </cell>
          <cell r="AA46" t="str">
            <v/>
          </cell>
          <cell r="AB46" t="str">
            <v/>
          </cell>
          <cell r="AC46" t="str">
            <v>X</v>
          </cell>
          <cell r="AD46">
            <v>7.4</v>
          </cell>
          <cell r="AE46">
            <v>6</v>
          </cell>
          <cell r="AF46">
            <v>6.3</v>
          </cell>
          <cell r="AG46" t="str">
            <v>X</v>
          </cell>
          <cell r="AH46">
            <v>5.9</v>
          </cell>
          <cell r="AI46">
            <v>5.5</v>
          </cell>
          <cell r="AJ46">
            <v>5.2</v>
          </cell>
          <cell r="AK46">
            <v>7.5</v>
          </cell>
          <cell r="AL46">
            <v>5.4</v>
          </cell>
          <cell r="AM46">
            <v>4.5</v>
          </cell>
          <cell r="AN46">
            <v>5.6</v>
          </cell>
          <cell r="AO46">
            <v>7</v>
          </cell>
          <cell r="AP46">
            <v>6.1</v>
          </cell>
          <cell r="AQ46">
            <v>4.8</v>
          </cell>
          <cell r="AR46">
            <v>5.9</v>
          </cell>
          <cell r="AS46">
            <v>7.6</v>
          </cell>
          <cell r="AT46">
            <v>0</v>
          </cell>
          <cell r="AU46" t="str">
            <v>X</v>
          </cell>
          <cell r="AV46">
            <v>6.2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9.3000000000000007</v>
          </cell>
          <cell r="BC46">
            <v>7.1</v>
          </cell>
          <cell r="BD46">
            <v>7.3</v>
          </cell>
          <cell r="BE46">
            <v>9.6</v>
          </cell>
          <cell r="BF46">
            <v>8.5</v>
          </cell>
          <cell r="BG46">
            <v>6.43</v>
          </cell>
          <cell r="BH46">
            <v>4.5999999999999996</v>
          </cell>
          <cell r="BI46">
            <v>6.7</v>
          </cell>
          <cell r="BJ46">
            <v>5</v>
          </cell>
          <cell r="BK46">
            <v>6.3</v>
          </cell>
          <cell r="BL46">
            <v>6.8</v>
          </cell>
          <cell r="BM46">
            <v>6</v>
          </cell>
          <cell r="BN46" t="str">
            <v>X</v>
          </cell>
          <cell r="BO46">
            <v>7.7</v>
          </cell>
          <cell r="BP46">
            <v>7.2</v>
          </cell>
          <cell r="BQ46">
            <v>7.3</v>
          </cell>
          <cell r="BR46">
            <v>7.9</v>
          </cell>
          <cell r="BS46">
            <v>7.3</v>
          </cell>
          <cell r="BT46">
            <v>7.7</v>
          </cell>
          <cell r="BU46">
            <v>7.5</v>
          </cell>
          <cell r="BV46">
            <v>5.4</v>
          </cell>
          <cell r="BW46">
            <v>8.6999999999999993</v>
          </cell>
          <cell r="BX46">
            <v>6.4</v>
          </cell>
          <cell r="BY46">
            <v>4.8</v>
          </cell>
          <cell r="BZ46">
            <v>8.4</v>
          </cell>
          <cell r="CA46">
            <v>7.7</v>
          </cell>
          <cell r="CB46">
            <v>7</v>
          </cell>
          <cell r="CC46">
            <v>6.5</v>
          </cell>
          <cell r="CD46">
            <v>5.6</v>
          </cell>
          <cell r="CE46">
            <v>6.8</v>
          </cell>
          <cell r="CF46">
            <v>8.4</v>
          </cell>
          <cell r="CG46">
            <v>7.6</v>
          </cell>
          <cell r="CH46">
            <v>6.9</v>
          </cell>
          <cell r="CI46">
            <v>6</v>
          </cell>
          <cell r="CJ46">
            <v>6.2</v>
          </cell>
          <cell r="CK46">
            <v>7.3</v>
          </cell>
          <cell r="CL46">
            <v>6.8</v>
          </cell>
          <cell r="CM46">
            <v>6.3</v>
          </cell>
          <cell r="CN46">
            <v>8</v>
          </cell>
          <cell r="CO46">
            <v>9</v>
          </cell>
          <cell r="CP46">
            <v>7.5</v>
          </cell>
          <cell r="CQ46">
            <v>8.1999999999999993</v>
          </cell>
          <cell r="CR46">
            <v>7.8</v>
          </cell>
          <cell r="CS46">
            <v>0</v>
          </cell>
          <cell r="CT46">
            <v>156</v>
          </cell>
          <cell r="CU46">
            <v>1</v>
          </cell>
          <cell r="CV46">
            <v>6</v>
          </cell>
          <cell r="CW46">
            <v>7</v>
          </cell>
          <cell r="CX46">
            <v>14</v>
          </cell>
          <cell r="CY46">
            <v>14</v>
          </cell>
          <cell r="CZ46">
            <v>170</v>
          </cell>
          <cell r="DA46">
            <v>170</v>
          </cell>
          <cell r="DB46">
            <v>6.31</v>
          </cell>
          <cell r="DC46">
            <v>2.54</v>
          </cell>
          <cell r="DD46">
            <v>8.2352941176470587E-2</v>
          </cell>
          <cell r="DE46" t="str">
            <v>Không đủ ĐK</v>
          </cell>
          <cell r="DF46">
            <v>0</v>
          </cell>
        </row>
        <row r="47">
          <cell r="B47">
            <v>1921416566</v>
          </cell>
          <cell r="C47" t="str">
            <v>Lê</v>
          </cell>
          <cell r="D47" t="str">
            <v>Văn</v>
          </cell>
          <cell r="E47" t="str">
            <v>Hải</v>
          </cell>
          <cell r="F47">
            <v>35008</v>
          </cell>
          <cell r="G47" t="str">
            <v>Nam</v>
          </cell>
          <cell r="H47" t="str">
            <v>Quảng Nam</v>
          </cell>
          <cell r="I47">
            <v>7.8</v>
          </cell>
          <cell r="J47">
            <v>6.7</v>
          </cell>
          <cell r="K47">
            <v>6.8</v>
          </cell>
          <cell r="L47">
            <v>6.1</v>
          </cell>
          <cell r="M47">
            <v>6.3</v>
          </cell>
          <cell r="N47">
            <v>4.9000000000000004</v>
          </cell>
          <cell r="O47">
            <v>5.0999999999999996</v>
          </cell>
          <cell r="P47">
            <v>5.27</v>
          </cell>
          <cell r="Q47">
            <v>8.1</v>
          </cell>
          <cell r="R47" t="str">
            <v/>
          </cell>
          <cell r="S47">
            <v>7.8</v>
          </cell>
          <cell r="T47" t="str">
            <v/>
          </cell>
          <cell r="U47" t="str">
            <v/>
          </cell>
          <cell r="V47">
            <v>7.9</v>
          </cell>
          <cell r="W47" t="str">
            <v/>
          </cell>
          <cell r="X47" t="str">
            <v/>
          </cell>
          <cell r="Y47">
            <v>6.1</v>
          </cell>
          <cell r="Z47" t="str">
            <v/>
          </cell>
          <cell r="AA47" t="str">
            <v>X</v>
          </cell>
          <cell r="AB47" t="str">
            <v/>
          </cell>
          <cell r="AC47">
            <v>4.0999999999999996</v>
          </cell>
          <cell r="AD47">
            <v>5.5</v>
          </cell>
          <cell r="AE47">
            <v>5.0999999999999996</v>
          </cell>
          <cell r="AF47">
            <v>5.9</v>
          </cell>
          <cell r="AG47">
            <v>6.6</v>
          </cell>
          <cell r="AH47">
            <v>4.5</v>
          </cell>
          <cell r="AI47">
            <v>6.3</v>
          </cell>
          <cell r="AJ47">
            <v>4.4000000000000004</v>
          </cell>
          <cell r="AK47">
            <v>5</v>
          </cell>
          <cell r="AL47">
            <v>5.9</v>
          </cell>
          <cell r="AM47">
            <v>6</v>
          </cell>
          <cell r="AN47">
            <v>5.6</v>
          </cell>
          <cell r="AO47">
            <v>4.3</v>
          </cell>
          <cell r="AP47">
            <v>4.9000000000000004</v>
          </cell>
          <cell r="AQ47">
            <v>4.3</v>
          </cell>
          <cell r="AR47">
            <v>5.4</v>
          </cell>
          <cell r="AS47">
            <v>4.0999999999999996</v>
          </cell>
          <cell r="AT47">
            <v>5.8</v>
          </cell>
          <cell r="AU47">
            <v>6.7</v>
          </cell>
          <cell r="AV47">
            <v>6.7</v>
          </cell>
          <cell r="AW47" t="str">
            <v>X</v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7</v>
          </cell>
          <cell r="BC47">
            <v>4.5999999999999996</v>
          </cell>
          <cell r="BD47">
            <v>4.5</v>
          </cell>
          <cell r="BE47">
            <v>9.6</v>
          </cell>
          <cell r="BF47">
            <v>6.1</v>
          </cell>
          <cell r="BG47">
            <v>6.07</v>
          </cell>
          <cell r="BH47">
            <v>5.4</v>
          </cell>
          <cell r="BI47">
            <v>5.5</v>
          </cell>
          <cell r="BJ47">
            <v>5</v>
          </cell>
          <cell r="BK47" t="str">
            <v>X</v>
          </cell>
          <cell r="BL47">
            <v>4.5</v>
          </cell>
          <cell r="BM47">
            <v>5.9</v>
          </cell>
          <cell r="BN47" t="str">
            <v>X</v>
          </cell>
          <cell r="BO47">
            <v>7.3</v>
          </cell>
          <cell r="BP47">
            <v>4.8</v>
          </cell>
          <cell r="BQ47">
            <v>8.5</v>
          </cell>
          <cell r="BR47">
            <v>8.9</v>
          </cell>
          <cell r="BS47">
            <v>5.3</v>
          </cell>
          <cell r="BT47">
            <v>8.6999999999999993</v>
          </cell>
          <cell r="BU47">
            <v>6.9</v>
          </cell>
          <cell r="BV47">
            <v>5.6</v>
          </cell>
          <cell r="BW47">
            <v>8.4</v>
          </cell>
          <cell r="BX47">
            <v>5.8</v>
          </cell>
          <cell r="BY47">
            <v>4.7</v>
          </cell>
          <cell r="BZ47">
            <v>5.4</v>
          </cell>
          <cell r="CA47">
            <v>5.3</v>
          </cell>
          <cell r="CB47">
            <v>7.5</v>
          </cell>
          <cell r="CC47">
            <v>6.8</v>
          </cell>
          <cell r="CD47">
            <v>5</v>
          </cell>
          <cell r="CE47" t="str">
            <v/>
          </cell>
          <cell r="CF47">
            <v>7</v>
          </cell>
          <cell r="CG47">
            <v>5.8</v>
          </cell>
          <cell r="CH47">
            <v>7.5</v>
          </cell>
          <cell r="CI47">
            <v>4.5</v>
          </cell>
          <cell r="CJ47">
            <v>7.2</v>
          </cell>
          <cell r="CK47">
            <v>5.9</v>
          </cell>
          <cell r="CL47">
            <v>7.1</v>
          </cell>
          <cell r="CM47">
            <v>7.2</v>
          </cell>
          <cell r="CN47">
            <v>5.7</v>
          </cell>
          <cell r="CO47">
            <v>7</v>
          </cell>
          <cell r="CP47">
            <v>6.4</v>
          </cell>
          <cell r="CQ47">
            <v>4.9000000000000004</v>
          </cell>
          <cell r="CR47">
            <v>6.8</v>
          </cell>
          <cell r="CS47">
            <v>9</v>
          </cell>
          <cell r="CT47">
            <v>159</v>
          </cell>
          <cell r="CU47">
            <v>2</v>
          </cell>
          <cell r="CV47">
            <v>0</v>
          </cell>
          <cell r="CW47">
            <v>9</v>
          </cell>
          <cell r="CX47">
            <v>11</v>
          </cell>
          <cell r="CY47">
            <v>11</v>
          </cell>
          <cell r="CZ47">
            <v>170</v>
          </cell>
          <cell r="DA47">
            <v>170</v>
          </cell>
          <cell r="DB47">
            <v>5.75</v>
          </cell>
          <cell r="DC47">
            <v>2.19</v>
          </cell>
          <cell r="DD47">
            <v>6.4705882352941183E-2</v>
          </cell>
          <cell r="DE47" t="str">
            <v>Không đủ ĐK</v>
          </cell>
          <cell r="DF47">
            <v>0</v>
          </cell>
        </row>
        <row r="48">
          <cell r="B48">
            <v>1921413582</v>
          </cell>
          <cell r="C48" t="str">
            <v>Nguyễn</v>
          </cell>
          <cell r="D48" t="str">
            <v>Cửu</v>
          </cell>
          <cell r="E48" t="str">
            <v>Tài</v>
          </cell>
          <cell r="F48">
            <v>34042</v>
          </cell>
          <cell r="G48" t="str">
            <v>Nam</v>
          </cell>
          <cell r="H48" t="str">
            <v>Phú Yên</v>
          </cell>
          <cell r="I48">
            <v>8.3000000000000007</v>
          </cell>
          <cell r="J48">
            <v>7.4</v>
          </cell>
          <cell r="K48">
            <v>7</v>
          </cell>
          <cell r="L48">
            <v>7.9</v>
          </cell>
          <cell r="M48">
            <v>7.1</v>
          </cell>
          <cell r="N48">
            <v>5.9</v>
          </cell>
          <cell r="O48">
            <v>5.8</v>
          </cell>
          <cell r="P48">
            <v>4.97</v>
          </cell>
          <cell r="Q48">
            <v>6</v>
          </cell>
          <cell r="R48" t="str">
            <v/>
          </cell>
          <cell r="S48">
            <v>6.9</v>
          </cell>
          <cell r="T48" t="str">
            <v/>
          </cell>
          <cell r="U48">
            <v>6.7</v>
          </cell>
          <cell r="V48" t="str">
            <v/>
          </cell>
          <cell r="W48" t="str">
            <v/>
          </cell>
          <cell r="X48">
            <v>5.7</v>
          </cell>
          <cell r="Y48">
            <v>5.4</v>
          </cell>
          <cell r="Z48" t="str">
            <v/>
          </cell>
          <cell r="AA48" t="str">
            <v/>
          </cell>
          <cell r="AB48" t="str">
            <v/>
          </cell>
          <cell r="AC48">
            <v>8.1999999999999993</v>
          </cell>
          <cell r="AD48">
            <v>6.9</v>
          </cell>
          <cell r="AE48">
            <v>6.5</v>
          </cell>
          <cell r="AF48">
            <v>6.1</v>
          </cell>
          <cell r="AG48">
            <v>6.8</v>
          </cell>
          <cell r="AH48">
            <v>6.6</v>
          </cell>
          <cell r="AI48">
            <v>5.4</v>
          </cell>
          <cell r="AJ48">
            <v>6.8</v>
          </cell>
          <cell r="AK48">
            <v>4.5999999999999996</v>
          </cell>
          <cell r="AL48">
            <v>5.2</v>
          </cell>
          <cell r="AM48">
            <v>6</v>
          </cell>
          <cell r="AN48">
            <v>4.5999999999999996</v>
          </cell>
          <cell r="AO48">
            <v>7.3</v>
          </cell>
          <cell r="AP48">
            <v>5.4</v>
          </cell>
          <cell r="AQ48">
            <v>4.3</v>
          </cell>
          <cell r="AR48">
            <v>4.3</v>
          </cell>
          <cell r="AS48">
            <v>6.2</v>
          </cell>
          <cell r="AT48">
            <v>0</v>
          </cell>
          <cell r="AU48">
            <v>0</v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>
            <v>7.5</v>
          </cell>
          <cell r="BC48">
            <v>6.5</v>
          </cell>
          <cell r="BD48">
            <v>4.8</v>
          </cell>
          <cell r="BE48">
            <v>9.1999999999999993</v>
          </cell>
          <cell r="BF48">
            <v>7.9</v>
          </cell>
          <cell r="BG48">
            <v>5.57</v>
          </cell>
          <cell r="BH48" t="str">
            <v>X</v>
          </cell>
          <cell r="BI48">
            <v>5.9</v>
          </cell>
          <cell r="BJ48">
            <v>6.9</v>
          </cell>
          <cell r="BK48">
            <v>5.93</v>
          </cell>
          <cell r="BL48">
            <v>4.9000000000000004</v>
          </cell>
          <cell r="BM48">
            <v>6.4</v>
          </cell>
          <cell r="BN48">
            <v>7.5</v>
          </cell>
          <cell r="BO48">
            <v>7.2</v>
          </cell>
          <cell r="BP48">
            <v>8.3000000000000007</v>
          </cell>
          <cell r="BQ48">
            <v>9</v>
          </cell>
          <cell r="BR48">
            <v>9.1999999999999993</v>
          </cell>
          <cell r="BS48">
            <v>6.5</v>
          </cell>
          <cell r="BT48">
            <v>7.9</v>
          </cell>
          <cell r="BU48">
            <v>7.7</v>
          </cell>
          <cell r="BV48">
            <v>5.8</v>
          </cell>
          <cell r="BW48">
            <v>7.9</v>
          </cell>
          <cell r="BX48">
            <v>6.7</v>
          </cell>
          <cell r="BY48" t="str">
            <v>X</v>
          </cell>
          <cell r="BZ48">
            <v>6.4</v>
          </cell>
          <cell r="CA48">
            <v>8</v>
          </cell>
          <cell r="CB48">
            <v>5.3</v>
          </cell>
          <cell r="CC48">
            <v>8</v>
          </cell>
          <cell r="CD48">
            <v>5.2</v>
          </cell>
          <cell r="CE48">
            <v>7.9</v>
          </cell>
          <cell r="CF48">
            <v>7.6</v>
          </cell>
          <cell r="CG48">
            <v>5.6</v>
          </cell>
          <cell r="CH48">
            <v>6.9</v>
          </cell>
          <cell r="CI48">
            <v>7</v>
          </cell>
          <cell r="CJ48">
            <v>4.2</v>
          </cell>
          <cell r="CK48">
            <v>7.3</v>
          </cell>
          <cell r="CL48">
            <v>7.1</v>
          </cell>
          <cell r="CM48">
            <v>5</v>
          </cell>
          <cell r="CN48">
            <v>7.4</v>
          </cell>
          <cell r="CO48">
            <v>5.0999999999999996</v>
          </cell>
          <cell r="CP48">
            <v>5.5</v>
          </cell>
          <cell r="CQ48">
            <v>6.8</v>
          </cell>
          <cell r="CR48">
            <v>5.7</v>
          </cell>
          <cell r="CS48">
            <v>8.1999999999999993</v>
          </cell>
          <cell r="CT48">
            <v>161</v>
          </cell>
          <cell r="CU48">
            <v>2</v>
          </cell>
          <cell r="CV48">
            <v>2</v>
          </cell>
          <cell r="CW48">
            <v>5</v>
          </cell>
          <cell r="CX48">
            <v>9</v>
          </cell>
          <cell r="CY48">
            <v>9</v>
          </cell>
          <cell r="CZ48">
            <v>170</v>
          </cell>
          <cell r="DA48">
            <v>170</v>
          </cell>
          <cell r="DB48">
            <v>6.2</v>
          </cell>
          <cell r="DC48">
            <v>2.41</v>
          </cell>
          <cell r="DD48">
            <v>5.2941176470588235E-2</v>
          </cell>
          <cell r="DE48" t="str">
            <v>Không đủ ĐK</v>
          </cell>
          <cell r="DF48" t="str">
            <v>ĐẠT</v>
          </cell>
        </row>
        <row r="49">
          <cell r="B49">
            <v>172236485</v>
          </cell>
          <cell r="C49" t="str">
            <v>Nguyễn</v>
          </cell>
          <cell r="D49" t="str">
            <v>Phi</v>
          </cell>
          <cell r="E49" t="str">
            <v>Hùng</v>
          </cell>
          <cell r="F49">
            <v>33970</v>
          </cell>
          <cell r="G49" t="str">
            <v>Nam</v>
          </cell>
          <cell r="H49" t="str">
            <v>Quảng Ngãi</v>
          </cell>
          <cell r="I49">
            <v>7.2</v>
          </cell>
          <cell r="J49">
            <v>7</v>
          </cell>
          <cell r="K49">
            <v>5.9</v>
          </cell>
          <cell r="L49">
            <v>6.9</v>
          </cell>
          <cell r="M49">
            <v>7.6</v>
          </cell>
          <cell r="N49">
            <v>5</v>
          </cell>
          <cell r="O49">
            <v>5.4</v>
          </cell>
          <cell r="P49">
            <v>5.67</v>
          </cell>
          <cell r="Q49">
            <v>6.3</v>
          </cell>
          <cell r="R49" t="str">
            <v/>
          </cell>
          <cell r="S49">
            <v>7.8</v>
          </cell>
          <cell r="T49" t="str">
            <v/>
          </cell>
          <cell r="U49">
            <v>6.2</v>
          </cell>
          <cell r="V49" t="str">
            <v/>
          </cell>
          <cell r="W49" t="str">
            <v/>
          </cell>
          <cell r="X49" t="str">
            <v/>
          </cell>
          <cell r="Y49">
            <v>5.3</v>
          </cell>
          <cell r="Z49">
            <v>7</v>
          </cell>
          <cell r="AA49" t="str">
            <v/>
          </cell>
          <cell r="AB49" t="str">
            <v/>
          </cell>
          <cell r="AC49">
            <v>6.3</v>
          </cell>
          <cell r="AD49">
            <v>6</v>
          </cell>
          <cell r="AE49">
            <v>6.6</v>
          </cell>
          <cell r="AF49">
            <v>7.1</v>
          </cell>
          <cell r="AG49">
            <v>5.5</v>
          </cell>
          <cell r="AH49" t="str">
            <v/>
          </cell>
          <cell r="AI49">
            <v>7.9</v>
          </cell>
          <cell r="AJ49">
            <v>6.4</v>
          </cell>
          <cell r="AK49">
            <v>7.5</v>
          </cell>
          <cell r="AL49">
            <v>5.9</v>
          </cell>
          <cell r="AM49">
            <v>5.2</v>
          </cell>
          <cell r="AN49">
            <v>6.3</v>
          </cell>
          <cell r="AO49">
            <v>7.5</v>
          </cell>
          <cell r="AP49">
            <v>6</v>
          </cell>
          <cell r="AQ49" t="str">
            <v>X</v>
          </cell>
          <cell r="AR49">
            <v>4.9000000000000004</v>
          </cell>
          <cell r="AS49">
            <v>5.0999999999999996</v>
          </cell>
          <cell r="AT49">
            <v>6.3</v>
          </cell>
          <cell r="AU49" t="str">
            <v/>
          </cell>
          <cell r="AV49">
            <v>5.8</v>
          </cell>
          <cell r="AW49" t="str">
            <v>X</v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5.7</v>
          </cell>
          <cell r="BC49">
            <v>5</v>
          </cell>
          <cell r="BD49">
            <v>4.3</v>
          </cell>
          <cell r="BE49">
            <v>10</v>
          </cell>
          <cell r="BF49">
            <v>4</v>
          </cell>
          <cell r="BG49" t="str">
            <v>X</v>
          </cell>
          <cell r="BH49">
            <v>5.3</v>
          </cell>
          <cell r="BI49">
            <v>5.4</v>
          </cell>
          <cell r="BJ49">
            <v>5.4</v>
          </cell>
          <cell r="BK49">
            <v>4.5</v>
          </cell>
          <cell r="BL49">
            <v>4.0999999999999996</v>
          </cell>
          <cell r="BM49">
            <v>6.5</v>
          </cell>
          <cell r="BN49">
            <v>5.0999999999999996</v>
          </cell>
          <cell r="BO49">
            <v>5.3</v>
          </cell>
          <cell r="BP49">
            <v>7.1</v>
          </cell>
          <cell r="BQ49">
            <v>6.2</v>
          </cell>
          <cell r="BR49">
            <v>7.9</v>
          </cell>
          <cell r="BS49">
            <v>6.7</v>
          </cell>
          <cell r="BT49">
            <v>6.9</v>
          </cell>
          <cell r="BU49">
            <v>7.1</v>
          </cell>
          <cell r="BV49">
            <v>8.3000000000000007</v>
          </cell>
          <cell r="BW49">
            <v>6.4</v>
          </cell>
          <cell r="BX49">
            <v>8.1</v>
          </cell>
          <cell r="BY49" t="str">
            <v>X</v>
          </cell>
          <cell r="BZ49">
            <v>4.9000000000000004</v>
          </cell>
          <cell r="CA49" t="str">
            <v/>
          </cell>
          <cell r="CB49">
            <v>6.5</v>
          </cell>
          <cell r="CC49" t="str">
            <v>X</v>
          </cell>
          <cell r="CD49">
            <v>5</v>
          </cell>
          <cell r="CE49">
            <v>0</v>
          </cell>
          <cell r="CF49" t="str">
            <v/>
          </cell>
          <cell r="CG49">
            <v>6</v>
          </cell>
          <cell r="CH49">
            <v>7.7</v>
          </cell>
          <cell r="CI49">
            <v>5.5</v>
          </cell>
          <cell r="CJ49">
            <v>5.9</v>
          </cell>
          <cell r="CK49">
            <v>6.9</v>
          </cell>
          <cell r="CL49">
            <v>4.9000000000000004</v>
          </cell>
          <cell r="CM49">
            <v>6.2</v>
          </cell>
          <cell r="CN49">
            <v>6.8</v>
          </cell>
          <cell r="CO49">
            <v>9</v>
          </cell>
          <cell r="CP49">
            <v>5.8</v>
          </cell>
          <cell r="CQ49">
            <v>7.8</v>
          </cell>
          <cell r="CR49">
            <v>6.7</v>
          </cell>
          <cell r="CS49">
            <v>8.1999999999999993</v>
          </cell>
          <cell r="CT49">
            <v>153</v>
          </cell>
          <cell r="CU49">
            <v>7</v>
          </cell>
          <cell r="CV49">
            <v>2</v>
          </cell>
          <cell r="CW49">
            <v>8</v>
          </cell>
          <cell r="CX49">
            <v>17</v>
          </cell>
          <cell r="CY49">
            <v>17</v>
          </cell>
          <cell r="CZ49">
            <v>170</v>
          </cell>
          <cell r="DA49">
            <v>170</v>
          </cell>
          <cell r="DB49">
            <v>5.59</v>
          </cell>
          <cell r="DC49">
            <v>2.1</v>
          </cell>
          <cell r="DD49">
            <v>0.1</v>
          </cell>
          <cell r="DE49" t="str">
            <v>Không đủ ĐK</v>
          </cell>
          <cell r="DF49">
            <v>0</v>
          </cell>
        </row>
        <row r="50">
          <cell r="B50">
            <v>1921413549</v>
          </cell>
          <cell r="C50" t="str">
            <v>Lê</v>
          </cell>
          <cell r="D50" t="str">
            <v>Bá</v>
          </cell>
          <cell r="E50" t="str">
            <v>Nhân</v>
          </cell>
          <cell r="F50">
            <v>34865</v>
          </cell>
          <cell r="G50" t="str">
            <v>Nam</v>
          </cell>
          <cell r="H50" t="str">
            <v>Quảng Nam</v>
          </cell>
          <cell r="I50">
            <v>7.3</v>
          </cell>
          <cell r="J50">
            <v>6.4</v>
          </cell>
          <cell r="K50">
            <v>6.8</v>
          </cell>
          <cell r="L50">
            <v>7.4</v>
          </cell>
          <cell r="M50">
            <v>5.4</v>
          </cell>
          <cell r="N50">
            <v>6.7</v>
          </cell>
          <cell r="O50">
            <v>6</v>
          </cell>
          <cell r="P50">
            <v>5.93</v>
          </cell>
          <cell r="Q50">
            <v>6.9</v>
          </cell>
          <cell r="R50" t="str">
            <v/>
          </cell>
          <cell r="S50">
            <v>7.5</v>
          </cell>
          <cell r="T50" t="str">
            <v/>
          </cell>
          <cell r="U50">
            <v>7.8</v>
          </cell>
          <cell r="V50" t="str">
            <v/>
          </cell>
          <cell r="W50" t="str">
            <v/>
          </cell>
          <cell r="X50">
            <v>7.7</v>
          </cell>
          <cell r="Y50" t="str">
            <v/>
          </cell>
          <cell r="Z50">
            <v>8</v>
          </cell>
          <cell r="AA50" t="str">
            <v/>
          </cell>
          <cell r="AB50" t="str">
            <v/>
          </cell>
          <cell r="AC50">
            <v>9.1999999999999993</v>
          </cell>
          <cell r="AD50">
            <v>5.4</v>
          </cell>
          <cell r="AE50">
            <v>7.4</v>
          </cell>
          <cell r="AF50">
            <v>4.9000000000000004</v>
          </cell>
          <cell r="AG50">
            <v>6.3</v>
          </cell>
          <cell r="AH50">
            <v>7.2</v>
          </cell>
          <cell r="AI50">
            <v>6.4</v>
          </cell>
          <cell r="AJ50">
            <v>5.6</v>
          </cell>
          <cell r="AK50">
            <v>6.3</v>
          </cell>
          <cell r="AL50">
            <v>6.1</v>
          </cell>
          <cell r="AM50">
            <v>4.5999999999999996</v>
          </cell>
          <cell r="AN50">
            <v>5.9</v>
          </cell>
          <cell r="AO50">
            <v>4.7</v>
          </cell>
          <cell r="AP50" t="str">
            <v>X</v>
          </cell>
          <cell r="AQ50" t="str">
            <v>X</v>
          </cell>
          <cell r="AR50">
            <v>6.7</v>
          </cell>
          <cell r="AS50">
            <v>5.4</v>
          </cell>
          <cell r="AT50" t="str">
            <v/>
          </cell>
          <cell r="AU50" t="str">
            <v/>
          </cell>
          <cell r="AV50">
            <v>6.4</v>
          </cell>
          <cell r="AW50" t="str">
            <v>X</v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>
            <v>6.8</v>
          </cell>
          <cell r="BC50">
            <v>8.6999999999999993</v>
          </cell>
          <cell r="BD50">
            <v>6.4</v>
          </cell>
          <cell r="BE50">
            <v>8.6999999999999993</v>
          </cell>
          <cell r="BF50">
            <v>5.5</v>
          </cell>
          <cell r="BG50">
            <v>4.7699999999999996</v>
          </cell>
          <cell r="BH50">
            <v>4.3</v>
          </cell>
          <cell r="BI50">
            <v>6.2</v>
          </cell>
          <cell r="BJ50">
            <v>6.5</v>
          </cell>
          <cell r="BK50">
            <v>5.68</v>
          </cell>
          <cell r="BL50">
            <v>4.2</v>
          </cell>
          <cell r="BM50">
            <v>6</v>
          </cell>
          <cell r="BN50">
            <v>7.6</v>
          </cell>
          <cell r="BO50">
            <v>7.1</v>
          </cell>
          <cell r="BP50">
            <v>4.8</v>
          </cell>
          <cell r="BQ50">
            <v>8.8000000000000007</v>
          </cell>
          <cell r="BR50">
            <v>8.3000000000000007</v>
          </cell>
          <cell r="BS50">
            <v>8</v>
          </cell>
          <cell r="BT50">
            <v>6.7</v>
          </cell>
          <cell r="BU50">
            <v>8.1999999999999993</v>
          </cell>
          <cell r="BV50">
            <v>5</v>
          </cell>
          <cell r="BW50">
            <v>9.1999999999999993</v>
          </cell>
          <cell r="BX50">
            <v>5.5</v>
          </cell>
          <cell r="BY50">
            <v>7</v>
          </cell>
          <cell r="BZ50">
            <v>6.1</v>
          </cell>
          <cell r="CA50" t="str">
            <v/>
          </cell>
          <cell r="CB50">
            <v>7</v>
          </cell>
          <cell r="CC50">
            <v>6</v>
          </cell>
          <cell r="CD50">
            <v>6.5</v>
          </cell>
          <cell r="CE50">
            <v>6.6</v>
          </cell>
          <cell r="CF50">
            <v>0</v>
          </cell>
          <cell r="CG50">
            <v>7</v>
          </cell>
          <cell r="CH50">
            <v>6.6</v>
          </cell>
          <cell r="CI50">
            <v>8.5</v>
          </cell>
          <cell r="CJ50">
            <v>4.9000000000000004</v>
          </cell>
          <cell r="CK50">
            <v>8.5</v>
          </cell>
          <cell r="CL50">
            <v>5.4</v>
          </cell>
          <cell r="CM50">
            <v>7.1</v>
          </cell>
          <cell r="CN50">
            <v>8</v>
          </cell>
          <cell r="CO50">
            <v>7</v>
          </cell>
          <cell r="CP50">
            <v>7.8</v>
          </cell>
          <cell r="CQ50">
            <v>7.4</v>
          </cell>
          <cell r="CR50">
            <v>8.8000000000000007</v>
          </cell>
          <cell r="CS50">
            <v>7.3</v>
          </cell>
          <cell r="CT50">
            <v>160</v>
          </cell>
          <cell r="CU50">
            <v>4</v>
          </cell>
          <cell r="CV50">
            <v>3</v>
          </cell>
          <cell r="CW50">
            <v>3</v>
          </cell>
          <cell r="CX50">
            <v>10</v>
          </cell>
          <cell r="CY50">
            <v>10</v>
          </cell>
          <cell r="CZ50">
            <v>170</v>
          </cell>
          <cell r="DA50">
            <v>170</v>
          </cell>
          <cell r="DB50">
            <v>6.26</v>
          </cell>
          <cell r="DC50">
            <v>2.5</v>
          </cell>
          <cell r="DD50">
            <v>5.8823529411764705E-2</v>
          </cell>
          <cell r="DE50" t="str">
            <v>Không đủ ĐK</v>
          </cell>
          <cell r="DF50" t="str">
            <v>ĐẠT</v>
          </cell>
        </row>
        <row r="51">
          <cell r="B51">
            <v>1921416545</v>
          </cell>
          <cell r="C51" t="str">
            <v>Lê</v>
          </cell>
          <cell r="D51" t="str">
            <v>Tự</v>
          </cell>
          <cell r="E51" t="str">
            <v>Tuấn</v>
          </cell>
          <cell r="F51">
            <v>34885</v>
          </cell>
          <cell r="G51" t="str">
            <v>Nam</v>
          </cell>
          <cell r="H51" t="str">
            <v>Quảng Nam</v>
          </cell>
          <cell r="I51">
            <v>7.4</v>
          </cell>
          <cell r="J51">
            <v>6.4</v>
          </cell>
          <cell r="K51">
            <v>8.1</v>
          </cell>
          <cell r="L51">
            <v>7.1</v>
          </cell>
          <cell r="M51">
            <v>5.2</v>
          </cell>
          <cell r="N51">
            <v>6.9</v>
          </cell>
          <cell r="O51">
            <v>6.1</v>
          </cell>
          <cell r="P51">
            <v>5.73</v>
          </cell>
          <cell r="Q51">
            <v>6.9</v>
          </cell>
          <cell r="R51" t="str">
            <v/>
          </cell>
          <cell r="S51" t="str">
            <v/>
          </cell>
          <cell r="T51">
            <v>5</v>
          </cell>
          <cell r="U51" t="str">
            <v/>
          </cell>
          <cell r="V51" t="str">
            <v/>
          </cell>
          <cell r="W51">
            <v>6.2</v>
          </cell>
          <cell r="X51" t="str">
            <v/>
          </cell>
          <cell r="Y51">
            <v>4.9000000000000004</v>
          </cell>
          <cell r="Z51">
            <v>6.8</v>
          </cell>
          <cell r="AA51" t="str">
            <v/>
          </cell>
          <cell r="AB51" t="str">
            <v/>
          </cell>
          <cell r="AC51">
            <v>6.1</v>
          </cell>
          <cell r="AD51">
            <v>5.8</v>
          </cell>
          <cell r="AE51">
            <v>6.1</v>
          </cell>
          <cell r="AF51">
            <v>5</v>
          </cell>
          <cell r="AG51">
            <v>5.7</v>
          </cell>
          <cell r="AH51" t="str">
            <v>P (P/F)</v>
          </cell>
          <cell r="AI51">
            <v>5</v>
          </cell>
          <cell r="AJ51">
            <v>5.4</v>
          </cell>
          <cell r="AK51">
            <v>6</v>
          </cell>
          <cell r="AL51">
            <v>4.3</v>
          </cell>
          <cell r="AM51">
            <v>4</v>
          </cell>
          <cell r="AN51">
            <v>4.5999999999999996</v>
          </cell>
          <cell r="AO51">
            <v>6.3</v>
          </cell>
          <cell r="AP51">
            <v>5</v>
          </cell>
          <cell r="AQ51">
            <v>4.9000000000000004</v>
          </cell>
          <cell r="AR51">
            <v>5.7</v>
          </cell>
          <cell r="AS51">
            <v>6.7</v>
          </cell>
          <cell r="AT51">
            <v>5.0999999999999996</v>
          </cell>
          <cell r="AU51" t="str">
            <v>X</v>
          </cell>
          <cell r="AV51" t="str">
            <v>X</v>
          </cell>
          <cell r="AW51" t="str">
            <v>X</v>
          </cell>
          <cell r="AX51" t="str">
            <v>X</v>
          </cell>
          <cell r="AY51" t="str">
            <v/>
          </cell>
          <cell r="AZ51" t="str">
            <v/>
          </cell>
          <cell r="BA51" t="str">
            <v/>
          </cell>
          <cell r="BB51">
            <v>4.9000000000000004</v>
          </cell>
          <cell r="BC51">
            <v>6.6</v>
          </cell>
          <cell r="BD51" t="str">
            <v>X</v>
          </cell>
          <cell r="BE51">
            <v>9.1999999999999993</v>
          </cell>
          <cell r="BF51">
            <v>6.9</v>
          </cell>
          <cell r="BG51">
            <v>0</v>
          </cell>
          <cell r="BH51">
            <v>5</v>
          </cell>
          <cell r="BI51" t="str">
            <v/>
          </cell>
          <cell r="BJ51">
            <v>4.5</v>
          </cell>
          <cell r="BK51">
            <v>5.93</v>
          </cell>
          <cell r="BL51">
            <v>6.8</v>
          </cell>
          <cell r="BM51">
            <v>6.2</v>
          </cell>
          <cell r="BN51">
            <v>4.8</v>
          </cell>
          <cell r="BO51">
            <v>6.7</v>
          </cell>
          <cell r="BP51">
            <v>5.8</v>
          </cell>
          <cell r="BQ51">
            <v>0</v>
          </cell>
          <cell r="BR51">
            <v>7.9</v>
          </cell>
          <cell r="BS51">
            <v>6.1</v>
          </cell>
          <cell r="BT51">
            <v>7</v>
          </cell>
          <cell r="BU51">
            <v>6.7</v>
          </cell>
          <cell r="BV51">
            <v>5.2</v>
          </cell>
          <cell r="BW51">
            <v>7.5</v>
          </cell>
          <cell r="BX51">
            <v>5.7</v>
          </cell>
          <cell r="BY51">
            <v>5.8</v>
          </cell>
          <cell r="BZ51">
            <v>5.6</v>
          </cell>
          <cell r="CA51">
            <v>6</v>
          </cell>
          <cell r="CB51">
            <v>6.2</v>
          </cell>
          <cell r="CC51">
            <v>5</v>
          </cell>
          <cell r="CD51">
            <v>5.4</v>
          </cell>
          <cell r="CE51">
            <v>6.3</v>
          </cell>
          <cell r="CF51">
            <v>7.1</v>
          </cell>
          <cell r="CG51">
            <v>7.3</v>
          </cell>
          <cell r="CH51">
            <v>5.3</v>
          </cell>
          <cell r="CI51">
            <v>6</v>
          </cell>
          <cell r="CJ51">
            <v>5.2</v>
          </cell>
          <cell r="CK51">
            <v>6.9</v>
          </cell>
          <cell r="CL51">
            <v>5.2</v>
          </cell>
          <cell r="CM51">
            <v>7.2</v>
          </cell>
          <cell r="CN51">
            <v>7.1</v>
          </cell>
          <cell r="CO51">
            <v>7</v>
          </cell>
          <cell r="CP51">
            <v>7.8</v>
          </cell>
          <cell r="CQ51">
            <v>4.9000000000000004</v>
          </cell>
          <cell r="CR51">
            <v>6.4</v>
          </cell>
          <cell r="CS51">
            <v>8.6</v>
          </cell>
          <cell r="CT51">
            <v>154</v>
          </cell>
          <cell r="CU51">
            <v>3</v>
          </cell>
          <cell r="CV51">
            <v>6</v>
          </cell>
          <cell r="CW51">
            <v>7</v>
          </cell>
          <cell r="CX51">
            <v>16</v>
          </cell>
          <cell r="CY51">
            <v>15</v>
          </cell>
          <cell r="CZ51">
            <v>170</v>
          </cell>
          <cell r="DA51">
            <v>170</v>
          </cell>
          <cell r="DB51">
            <v>5.57</v>
          </cell>
          <cell r="DC51">
            <v>2.09</v>
          </cell>
          <cell r="DD51">
            <v>9.4117647058823528E-2</v>
          </cell>
          <cell r="DE51" t="str">
            <v>Không đủ ĐK</v>
          </cell>
          <cell r="DF51" t="str">
            <v>ĐẠT</v>
          </cell>
        </row>
        <row r="52">
          <cell r="B52">
            <v>1921416561</v>
          </cell>
          <cell r="C52" t="str">
            <v>Nguyễn</v>
          </cell>
          <cell r="D52" t="str">
            <v>Lê Trọng</v>
          </cell>
          <cell r="E52" t="str">
            <v>Nghĩa</v>
          </cell>
          <cell r="F52">
            <v>34781</v>
          </cell>
          <cell r="G52" t="str">
            <v>Nam</v>
          </cell>
          <cell r="H52" t="str">
            <v>Daklak</v>
          </cell>
          <cell r="I52">
            <v>8</v>
          </cell>
          <cell r="J52">
            <v>7.2</v>
          </cell>
          <cell r="K52">
            <v>7.4</v>
          </cell>
          <cell r="L52">
            <v>7.7</v>
          </cell>
          <cell r="M52">
            <v>6.4</v>
          </cell>
          <cell r="N52">
            <v>5.2</v>
          </cell>
          <cell r="O52">
            <v>7.3</v>
          </cell>
          <cell r="P52">
            <v>4.8</v>
          </cell>
          <cell r="Q52">
            <v>4.2</v>
          </cell>
          <cell r="R52" t="str">
            <v/>
          </cell>
          <cell r="S52" t="str">
            <v/>
          </cell>
          <cell r="T52" t="str">
            <v>X</v>
          </cell>
          <cell r="U52">
            <v>5.8</v>
          </cell>
          <cell r="V52" t="str">
            <v/>
          </cell>
          <cell r="W52" t="str">
            <v/>
          </cell>
          <cell r="X52">
            <v>7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>
            <v>8.1999999999999993</v>
          </cell>
          <cell r="AD52">
            <v>5.0999999999999996</v>
          </cell>
          <cell r="AE52">
            <v>7.5</v>
          </cell>
          <cell r="AF52" t="str">
            <v>X</v>
          </cell>
          <cell r="AG52" t="str">
            <v>X</v>
          </cell>
          <cell r="AH52">
            <v>4.3</v>
          </cell>
          <cell r="AI52">
            <v>5.8</v>
          </cell>
          <cell r="AJ52">
            <v>4.4000000000000004</v>
          </cell>
          <cell r="AK52">
            <v>6.7</v>
          </cell>
          <cell r="AL52">
            <v>4.5</v>
          </cell>
          <cell r="AM52">
            <v>8.1</v>
          </cell>
          <cell r="AN52">
            <v>4</v>
          </cell>
          <cell r="AO52">
            <v>6.6</v>
          </cell>
          <cell r="AP52">
            <v>5.7</v>
          </cell>
          <cell r="AQ52">
            <v>7.5</v>
          </cell>
          <cell r="AR52">
            <v>6.1</v>
          </cell>
          <cell r="AS52" t="str">
            <v>X</v>
          </cell>
          <cell r="AT52" t="str">
            <v>X</v>
          </cell>
          <cell r="AU52">
            <v>5.2</v>
          </cell>
          <cell r="AV52">
            <v>5.0999999999999996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5.0999999999999996</v>
          </cell>
          <cell r="BC52">
            <v>4.4000000000000004</v>
          </cell>
          <cell r="BD52">
            <v>4.5</v>
          </cell>
          <cell r="BE52">
            <v>9.1999999999999993</v>
          </cell>
          <cell r="BF52">
            <v>6.3</v>
          </cell>
          <cell r="BG52">
            <v>5.47</v>
          </cell>
          <cell r="BH52">
            <v>4.7</v>
          </cell>
          <cell r="BI52">
            <v>7.2</v>
          </cell>
          <cell r="BJ52">
            <v>4.9000000000000004</v>
          </cell>
          <cell r="BK52">
            <v>0</v>
          </cell>
          <cell r="BL52">
            <v>4.5</v>
          </cell>
          <cell r="BM52">
            <v>6.3</v>
          </cell>
          <cell r="BN52" t="str">
            <v>X</v>
          </cell>
          <cell r="BO52">
            <v>6.9</v>
          </cell>
          <cell r="BP52">
            <v>5.2</v>
          </cell>
          <cell r="BQ52">
            <v>8.8000000000000007</v>
          </cell>
          <cell r="BR52">
            <v>7.9</v>
          </cell>
          <cell r="BS52">
            <v>4.7</v>
          </cell>
          <cell r="BT52">
            <v>8.6999999999999993</v>
          </cell>
          <cell r="BU52">
            <v>7.2</v>
          </cell>
          <cell r="BV52">
            <v>5</v>
          </cell>
          <cell r="BW52">
            <v>7.7</v>
          </cell>
          <cell r="BX52">
            <v>6.9</v>
          </cell>
          <cell r="BY52">
            <v>6.8</v>
          </cell>
          <cell r="BZ52">
            <v>6</v>
          </cell>
          <cell r="CA52">
            <v>6.7</v>
          </cell>
          <cell r="CB52">
            <v>5.5</v>
          </cell>
          <cell r="CC52">
            <v>6</v>
          </cell>
          <cell r="CD52" t="str">
            <v>X</v>
          </cell>
          <cell r="CE52">
            <v>0</v>
          </cell>
          <cell r="CF52">
            <v>5</v>
          </cell>
          <cell r="CG52">
            <v>5.3</v>
          </cell>
          <cell r="CH52">
            <v>8</v>
          </cell>
          <cell r="CI52">
            <v>6.5</v>
          </cell>
          <cell r="CJ52">
            <v>5.0999999999999996</v>
          </cell>
          <cell r="CK52">
            <v>5.8</v>
          </cell>
          <cell r="CL52">
            <v>6.5</v>
          </cell>
          <cell r="CM52">
            <v>4.0999999999999996</v>
          </cell>
          <cell r="CN52">
            <v>4</v>
          </cell>
          <cell r="CO52">
            <v>7</v>
          </cell>
          <cell r="CP52">
            <v>6.4</v>
          </cell>
          <cell r="CQ52">
            <v>5.6</v>
          </cell>
          <cell r="CR52">
            <v>6.3</v>
          </cell>
          <cell r="CS52">
            <v>7.5</v>
          </cell>
          <cell r="CT52">
            <v>148</v>
          </cell>
          <cell r="CU52">
            <v>3</v>
          </cell>
          <cell r="CV52">
            <v>6</v>
          </cell>
          <cell r="CW52">
            <v>13</v>
          </cell>
          <cell r="CX52">
            <v>22</v>
          </cell>
          <cell r="CY52">
            <v>22</v>
          </cell>
          <cell r="CZ52">
            <v>170</v>
          </cell>
          <cell r="DA52">
            <v>170</v>
          </cell>
          <cell r="DB52">
            <v>5.33</v>
          </cell>
          <cell r="DC52">
            <v>2.02</v>
          </cell>
          <cell r="DD52">
            <v>0.12941176470588237</v>
          </cell>
          <cell r="DE52" t="str">
            <v>Không đủ ĐK</v>
          </cell>
          <cell r="DF52" t="str">
            <v>ĐẠT</v>
          </cell>
        </row>
        <row r="53">
          <cell r="B53">
            <v>1821416022</v>
          </cell>
          <cell r="C53" t="str">
            <v>Nguyễn</v>
          </cell>
          <cell r="D53" t="str">
            <v>Quang</v>
          </cell>
          <cell r="E53" t="str">
            <v>Trí</v>
          </cell>
          <cell r="F53">
            <v>34508</v>
          </cell>
          <cell r="G53" t="str">
            <v>Nam</v>
          </cell>
          <cell r="H53" t="str">
            <v>Quảng Nam</v>
          </cell>
          <cell r="I53">
            <v>7.5</v>
          </cell>
          <cell r="J53">
            <v>8</v>
          </cell>
          <cell r="K53">
            <v>7.8</v>
          </cell>
          <cell r="L53">
            <v>6.4</v>
          </cell>
          <cell r="M53">
            <v>7.1</v>
          </cell>
          <cell r="N53">
            <v>6.3</v>
          </cell>
          <cell r="O53">
            <v>7.7</v>
          </cell>
          <cell r="P53" t="str">
            <v>X</v>
          </cell>
          <cell r="Q53">
            <v>5.9</v>
          </cell>
          <cell r="R53" t="str">
            <v/>
          </cell>
          <cell r="S53">
            <v>6.3</v>
          </cell>
          <cell r="T53" t="str">
            <v/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6</v>
          </cell>
          <cell r="Z53">
            <v>7.2</v>
          </cell>
          <cell r="AA53" t="str">
            <v/>
          </cell>
          <cell r="AB53" t="str">
            <v/>
          </cell>
          <cell r="AC53">
            <v>8.3000000000000007</v>
          </cell>
          <cell r="AD53">
            <v>8.1999999999999993</v>
          </cell>
          <cell r="AE53">
            <v>7.3</v>
          </cell>
          <cell r="AF53">
            <v>8</v>
          </cell>
          <cell r="AG53">
            <v>7.3</v>
          </cell>
          <cell r="AH53">
            <v>7.2</v>
          </cell>
          <cell r="AI53">
            <v>6.4</v>
          </cell>
          <cell r="AJ53">
            <v>7.2</v>
          </cell>
          <cell r="AK53">
            <v>6.4</v>
          </cell>
          <cell r="AL53">
            <v>5.0999999999999996</v>
          </cell>
          <cell r="AM53">
            <v>6.2</v>
          </cell>
          <cell r="AN53">
            <v>5.0999999999999996</v>
          </cell>
          <cell r="AO53">
            <v>5.9</v>
          </cell>
          <cell r="AP53">
            <v>5.7</v>
          </cell>
          <cell r="AQ53" t="str">
            <v>X</v>
          </cell>
          <cell r="AR53" t="str">
            <v>X</v>
          </cell>
          <cell r="AS53" t="str">
            <v>X</v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7.2</v>
          </cell>
          <cell r="BC53">
            <v>5.2</v>
          </cell>
          <cell r="BD53">
            <v>5.9</v>
          </cell>
          <cell r="BE53" t="str">
            <v>X</v>
          </cell>
          <cell r="BF53">
            <v>8.6</v>
          </cell>
          <cell r="BG53">
            <v>6.43</v>
          </cell>
          <cell r="BH53" t="str">
            <v>X</v>
          </cell>
          <cell r="BI53">
            <v>0</v>
          </cell>
          <cell r="BJ53">
            <v>6.7</v>
          </cell>
          <cell r="BK53" t="str">
            <v>X</v>
          </cell>
          <cell r="BL53">
            <v>6.7</v>
          </cell>
          <cell r="BM53">
            <v>6.1</v>
          </cell>
          <cell r="BN53" t="str">
            <v>X</v>
          </cell>
          <cell r="BO53">
            <v>6</v>
          </cell>
          <cell r="BP53">
            <v>4.8</v>
          </cell>
          <cell r="BQ53">
            <v>8.6999999999999993</v>
          </cell>
          <cell r="BR53">
            <v>5.6</v>
          </cell>
          <cell r="BS53">
            <v>8.6</v>
          </cell>
          <cell r="BT53">
            <v>7</v>
          </cell>
          <cell r="BU53">
            <v>6.3</v>
          </cell>
          <cell r="BV53">
            <v>7.1</v>
          </cell>
          <cell r="BW53">
            <v>6.6</v>
          </cell>
          <cell r="BX53">
            <v>6.8</v>
          </cell>
          <cell r="BY53" t="str">
            <v>X</v>
          </cell>
          <cell r="BZ53">
            <v>4.2</v>
          </cell>
          <cell r="CA53">
            <v>6.8</v>
          </cell>
          <cell r="CB53">
            <v>5.7</v>
          </cell>
          <cell r="CC53">
            <v>4</v>
          </cell>
          <cell r="CD53">
            <v>5.9</v>
          </cell>
          <cell r="CE53">
            <v>5.0999999999999996</v>
          </cell>
          <cell r="CF53">
            <v>5.7</v>
          </cell>
          <cell r="CG53">
            <v>7</v>
          </cell>
          <cell r="CH53" t="str">
            <v>X</v>
          </cell>
          <cell r="CI53">
            <v>7.2</v>
          </cell>
          <cell r="CJ53">
            <v>6.6</v>
          </cell>
          <cell r="CK53">
            <v>9</v>
          </cell>
          <cell r="CL53">
            <v>7.5</v>
          </cell>
          <cell r="CM53">
            <v>6</v>
          </cell>
          <cell r="CN53">
            <v>7</v>
          </cell>
          <cell r="CO53">
            <v>9</v>
          </cell>
          <cell r="CP53">
            <v>4.5999999999999996</v>
          </cell>
          <cell r="CQ53" t="str">
            <v>X</v>
          </cell>
          <cell r="CR53">
            <v>0</v>
          </cell>
          <cell r="CS53">
            <v>5.9</v>
          </cell>
          <cell r="CT53">
            <v>137</v>
          </cell>
          <cell r="CU53">
            <v>4</v>
          </cell>
          <cell r="CV53">
            <v>6</v>
          </cell>
          <cell r="CW53">
            <v>23</v>
          </cell>
          <cell r="CX53">
            <v>33</v>
          </cell>
          <cell r="CY53">
            <v>33</v>
          </cell>
          <cell r="CZ53">
            <v>170</v>
          </cell>
          <cell r="DA53">
            <v>170</v>
          </cell>
          <cell r="DB53">
            <v>5.48</v>
          </cell>
          <cell r="DC53">
            <v>2.2200000000000002</v>
          </cell>
          <cell r="DD53">
            <v>0.19411764705882353</v>
          </cell>
          <cell r="DE53" t="str">
            <v>Không đủ ĐK</v>
          </cell>
          <cell r="DF53">
            <v>0</v>
          </cell>
        </row>
        <row r="54">
          <cell r="B54">
            <v>1921418571</v>
          </cell>
          <cell r="C54" t="str">
            <v>Nguyễn</v>
          </cell>
          <cell r="D54" t="str">
            <v>Bá</v>
          </cell>
          <cell r="E54" t="str">
            <v>Đạt</v>
          </cell>
          <cell r="F54">
            <v>35026</v>
          </cell>
          <cell r="G54" t="str">
            <v>Nam</v>
          </cell>
          <cell r="H54" t="str">
            <v>Daklak</v>
          </cell>
          <cell r="I54">
            <v>8.3000000000000007</v>
          </cell>
          <cell r="J54">
            <v>7.1</v>
          </cell>
          <cell r="K54">
            <v>7.7</v>
          </cell>
          <cell r="L54">
            <v>6.7</v>
          </cell>
          <cell r="M54">
            <v>7.2</v>
          </cell>
          <cell r="N54">
            <v>6.9</v>
          </cell>
          <cell r="O54">
            <v>5.8</v>
          </cell>
          <cell r="P54">
            <v>5.7</v>
          </cell>
          <cell r="Q54">
            <v>0</v>
          </cell>
          <cell r="R54" t="str">
            <v/>
          </cell>
          <cell r="S54">
            <v>7.4</v>
          </cell>
          <cell r="T54" t="str">
            <v/>
          </cell>
          <cell r="U54" t="str">
            <v/>
          </cell>
          <cell r="V54">
            <v>7.3</v>
          </cell>
          <cell r="W54" t="str">
            <v/>
          </cell>
          <cell r="X54">
            <v>8.1999999999999993</v>
          </cell>
          <cell r="Y54">
            <v>6</v>
          </cell>
          <cell r="Z54" t="str">
            <v/>
          </cell>
          <cell r="AA54" t="str">
            <v/>
          </cell>
          <cell r="AB54" t="str">
            <v/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  <cell r="AG54">
            <v>0</v>
          </cell>
          <cell r="AH54">
            <v>6.4</v>
          </cell>
          <cell r="AI54">
            <v>5.3</v>
          </cell>
          <cell r="AJ54">
            <v>5.4</v>
          </cell>
          <cell r="AK54">
            <v>0</v>
          </cell>
          <cell r="AL54">
            <v>0</v>
          </cell>
          <cell r="AM54">
            <v>5.7</v>
          </cell>
          <cell r="AN54">
            <v>5.5</v>
          </cell>
          <cell r="AO54" t="str">
            <v/>
          </cell>
          <cell r="AP54" t="str">
            <v/>
          </cell>
          <cell r="AQ54">
            <v>0</v>
          </cell>
          <cell r="AR54">
            <v>0</v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>
            <v>8.6999999999999993</v>
          </cell>
          <cell r="BC54">
            <v>8.4</v>
          </cell>
          <cell r="BD54">
            <v>5.2</v>
          </cell>
          <cell r="BE54">
            <v>9.6</v>
          </cell>
          <cell r="BF54">
            <v>6.3</v>
          </cell>
          <cell r="BG54">
            <v>5.2</v>
          </cell>
          <cell r="BH54">
            <v>0</v>
          </cell>
          <cell r="BI54">
            <v>5.9</v>
          </cell>
          <cell r="BJ54">
            <v>5</v>
          </cell>
          <cell r="BK54">
            <v>0</v>
          </cell>
          <cell r="BL54">
            <v>4.5</v>
          </cell>
          <cell r="BM54">
            <v>7.2</v>
          </cell>
          <cell r="BN54">
            <v>6.6</v>
          </cell>
          <cell r="BO54">
            <v>7.9</v>
          </cell>
          <cell r="BP54">
            <v>6.9</v>
          </cell>
          <cell r="BQ54">
            <v>8.6</v>
          </cell>
          <cell r="BR54">
            <v>7.9</v>
          </cell>
          <cell r="BS54">
            <v>8.6</v>
          </cell>
          <cell r="BT54">
            <v>8</v>
          </cell>
          <cell r="BU54">
            <v>7.3</v>
          </cell>
          <cell r="BV54">
            <v>6.4</v>
          </cell>
          <cell r="BW54">
            <v>8.1999999999999993</v>
          </cell>
          <cell r="BX54">
            <v>5.7</v>
          </cell>
          <cell r="BY54">
            <v>7.4</v>
          </cell>
          <cell r="BZ54">
            <v>6</v>
          </cell>
          <cell r="CA54">
            <v>7</v>
          </cell>
          <cell r="CB54">
            <v>4.5</v>
          </cell>
          <cell r="CC54">
            <v>7.5</v>
          </cell>
          <cell r="CD54">
            <v>6.1</v>
          </cell>
          <cell r="CE54">
            <v>7.6</v>
          </cell>
          <cell r="CF54">
            <v>7.9</v>
          </cell>
          <cell r="CG54">
            <v>8.6</v>
          </cell>
          <cell r="CH54">
            <v>7.2</v>
          </cell>
          <cell r="CI54">
            <v>7</v>
          </cell>
          <cell r="CJ54">
            <v>6.1</v>
          </cell>
          <cell r="CK54">
            <v>6.3</v>
          </cell>
          <cell r="CL54">
            <v>5.9</v>
          </cell>
          <cell r="CM54">
            <v>0</v>
          </cell>
          <cell r="CN54">
            <v>6.7</v>
          </cell>
          <cell r="CO54">
            <v>0</v>
          </cell>
          <cell r="CP54">
            <v>0</v>
          </cell>
          <cell r="CQ54">
            <v>0</v>
          </cell>
          <cell r="CR54">
            <v>6.5</v>
          </cell>
          <cell r="CS54">
            <v>0</v>
          </cell>
          <cell r="CT54">
            <v>126</v>
          </cell>
          <cell r="CU54">
            <v>10</v>
          </cell>
          <cell r="CV54">
            <v>34</v>
          </cell>
          <cell r="CW54">
            <v>0</v>
          </cell>
          <cell r="CX54">
            <v>44</v>
          </cell>
          <cell r="CY54">
            <v>44</v>
          </cell>
          <cell r="CZ54">
            <v>170</v>
          </cell>
          <cell r="DA54">
            <v>170</v>
          </cell>
          <cell r="DB54">
            <v>5.09</v>
          </cell>
          <cell r="DC54">
            <v>2.0499999999999998</v>
          </cell>
          <cell r="DD54">
            <v>0.25882352941176473</v>
          </cell>
          <cell r="DE54" t="str">
            <v>Không đủ ĐK</v>
          </cell>
          <cell r="DF54" t="str">
            <v>ĐẠT</v>
          </cell>
        </row>
        <row r="55">
          <cell r="B55">
            <v>1821413853</v>
          </cell>
          <cell r="C55" t="str">
            <v>Ngô</v>
          </cell>
          <cell r="D55" t="str">
            <v>Tuấn</v>
          </cell>
          <cell r="E55" t="str">
            <v>Lĩnh</v>
          </cell>
          <cell r="F55">
            <v>34180</v>
          </cell>
          <cell r="G55" t="str">
            <v>Nam</v>
          </cell>
          <cell r="H55" t="str">
            <v>Đà Nẵng</v>
          </cell>
          <cell r="I55">
            <v>7.8</v>
          </cell>
          <cell r="J55">
            <v>6.3</v>
          </cell>
          <cell r="K55">
            <v>5.9</v>
          </cell>
          <cell r="L55">
            <v>7.9</v>
          </cell>
          <cell r="M55">
            <v>5.6</v>
          </cell>
          <cell r="N55">
            <v>4.8</v>
          </cell>
          <cell r="O55">
            <v>5.8</v>
          </cell>
          <cell r="P55">
            <v>0</v>
          </cell>
          <cell r="Q55" t="str">
            <v>X</v>
          </cell>
          <cell r="R55" t="str">
            <v/>
          </cell>
          <cell r="S55">
            <v>0</v>
          </cell>
          <cell r="T55" t="str">
            <v/>
          </cell>
          <cell r="U55" t="str">
            <v>X</v>
          </cell>
          <cell r="V55" t="str">
            <v/>
          </cell>
          <cell r="W55" t="str">
            <v/>
          </cell>
          <cell r="X55">
            <v>5.9</v>
          </cell>
          <cell r="Y55">
            <v>5.0999999999999996</v>
          </cell>
          <cell r="Z55" t="str">
            <v/>
          </cell>
          <cell r="AA55" t="str">
            <v/>
          </cell>
          <cell r="AB55" t="str">
            <v/>
          </cell>
          <cell r="AC55">
            <v>5.7</v>
          </cell>
          <cell r="AD55" t="str">
            <v/>
          </cell>
          <cell r="AE55">
            <v>6.7</v>
          </cell>
          <cell r="AF55">
            <v>7.3</v>
          </cell>
          <cell r="AG55">
            <v>5.6</v>
          </cell>
          <cell r="AH55">
            <v>8</v>
          </cell>
          <cell r="AI55">
            <v>8.1</v>
          </cell>
          <cell r="AJ55">
            <v>8</v>
          </cell>
          <cell r="AK55">
            <v>8.1</v>
          </cell>
          <cell r="AL55">
            <v>7.4</v>
          </cell>
          <cell r="AM55">
            <v>7.1</v>
          </cell>
          <cell r="AN55">
            <v>7.4</v>
          </cell>
          <cell r="AO55">
            <v>7.1</v>
          </cell>
          <cell r="AP55">
            <v>6.8</v>
          </cell>
          <cell r="AQ55">
            <v>7</v>
          </cell>
          <cell r="AR55">
            <v>6.8</v>
          </cell>
          <cell r="AS55">
            <v>7</v>
          </cell>
          <cell r="AT55">
            <v>0</v>
          </cell>
          <cell r="AU55" t="str">
            <v>X</v>
          </cell>
          <cell r="AV55" t="str">
            <v>X</v>
          </cell>
          <cell r="AW55" t="str">
            <v>X</v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7.6</v>
          </cell>
          <cell r="BC55">
            <v>8.1</v>
          </cell>
          <cell r="BD55">
            <v>7.4</v>
          </cell>
          <cell r="BE55" t="str">
            <v/>
          </cell>
          <cell r="BF55">
            <v>7.6</v>
          </cell>
          <cell r="BG55">
            <v>8.0299999999999994</v>
          </cell>
          <cell r="BH55" t="str">
            <v/>
          </cell>
          <cell r="BI55">
            <v>7.1</v>
          </cell>
          <cell r="BJ55">
            <v>5.4</v>
          </cell>
          <cell r="BK55">
            <v>7.43</v>
          </cell>
          <cell r="BL55">
            <v>5.0999999999999996</v>
          </cell>
          <cell r="BM55" t="str">
            <v>X</v>
          </cell>
          <cell r="BN55" t="str">
            <v/>
          </cell>
          <cell r="BO55">
            <v>6.9</v>
          </cell>
          <cell r="BP55">
            <v>0</v>
          </cell>
          <cell r="BQ55">
            <v>7</v>
          </cell>
          <cell r="BR55">
            <v>7.2</v>
          </cell>
          <cell r="BS55">
            <v>8.6</v>
          </cell>
          <cell r="BT55">
            <v>7.7</v>
          </cell>
          <cell r="BU55">
            <v>0</v>
          </cell>
          <cell r="BV55">
            <v>6.6</v>
          </cell>
          <cell r="BW55">
            <v>6.6</v>
          </cell>
          <cell r="BX55">
            <v>4.9000000000000004</v>
          </cell>
          <cell r="BY55" t="str">
            <v/>
          </cell>
          <cell r="BZ55" t="str">
            <v>X</v>
          </cell>
          <cell r="CA55">
            <v>7.3</v>
          </cell>
          <cell r="CB55">
            <v>5</v>
          </cell>
          <cell r="CC55">
            <v>4.5</v>
          </cell>
          <cell r="CD55">
            <v>5</v>
          </cell>
          <cell r="CE55" t="str">
            <v>X</v>
          </cell>
          <cell r="CF55">
            <v>6.9</v>
          </cell>
          <cell r="CG55">
            <v>7.6</v>
          </cell>
          <cell r="CH55">
            <v>6.1</v>
          </cell>
          <cell r="CI55">
            <v>0</v>
          </cell>
          <cell r="CJ55" t="str">
            <v>X</v>
          </cell>
          <cell r="CK55">
            <v>7.4</v>
          </cell>
          <cell r="CL55">
            <v>8.6</v>
          </cell>
          <cell r="CM55" t="str">
            <v>X</v>
          </cell>
          <cell r="CN55">
            <v>7.7</v>
          </cell>
          <cell r="CO55" t="str">
            <v>X</v>
          </cell>
          <cell r="CP55">
            <v>0</v>
          </cell>
          <cell r="CQ55">
            <v>7.2</v>
          </cell>
          <cell r="CR55">
            <v>5.8</v>
          </cell>
          <cell r="CS55">
            <v>0</v>
          </cell>
          <cell r="CT55">
            <v>117</v>
          </cell>
          <cell r="CU55">
            <v>11</v>
          </cell>
          <cell r="CV55">
            <v>17</v>
          </cell>
          <cell r="CW55">
            <v>25</v>
          </cell>
          <cell r="CX55">
            <v>53</v>
          </cell>
          <cell r="CY55">
            <v>53</v>
          </cell>
          <cell r="CZ55">
            <v>170</v>
          </cell>
          <cell r="DA55">
            <v>170</v>
          </cell>
          <cell r="DB55">
            <v>4.71</v>
          </cell>
          <cell r="DC55">
            <v>1.9</v>
          </cell>
          <cell r="DD55">
            <v>0.31176470588235294</v>
          </cell>
          <cell r="DE55" t="str">
            <v>Không đủ ĐK</v>
          </cell>
          <cell r="DF55">
            <v>0</v>
          </cell>
        </row>
        <row r="56">
          <cell r="B56">
            <v>1921419829</v>
          </cell>
          <cell r="C56" t="str">
            <v>Trương</v>
          </cell>
          <cell r="D56" t="str">
            <v>Đình</v>
          </cell>
          <cell r="E56" t="str">
            <v>Phúc</v>
          </cell>
          <cell r="F56">
            <v>34993</v>
          </cell>
          <cell r="G56" t="str">
            <v>Nam</v>
          </cell>
          <cell r="H56" t="str">
            <v>Đà Nẵng</v>
          </cell>
          <cell r="I56">
            <v>7</v>
          </cell>
          <cell r="J56">
            <v>6.5</v>
          </cell>
          <cell r="K56">
            <v>6.8</v>
          </cell>
          <cell r="L56">
            <v>6.7</v>
          </cell>
          <cell r="M56">
            <v>0</v>
          </cell>
          <cell r="N56">
            <v>5.9</v>
          </cell>
          <cell r="O56">
            <v>5</v>
          </cell>
          <cell r="P56">
            <v>5.23</v>
          </cell>
          <cell r="Q56">
            <v>5.3</v>
          </cell>
          <cell r="R56" t="str">
            <v/>
          </cell>
          <cell r="S56" t="str">
            <v/>
          </cell>
          <cell r="T56" t="str">
            <v/>
          </cell>
          <cell r="U56">
            <v>4.5999999999999996</v>
          </cell>
          <cell r="V56" t="str">
            <v/>
          </cell>
          <cell r="W56" t="str">
            <v/>
          </cell>
          <cell r="X56">
            <v>5.9</v>
          </cell>
          <cell r="Y56">
            <v>0</v>
          </cell>
          <cell r="Z56" t="str">
            <v/>
          </cell>
          <cell r="AA56" t="str">
            <v/>
          </cell>
          <cell r="AB56" t="str">
            <v/>
          </cell>
          <cell r="AC56">
            <v>7.4</v>
          </cell>
          <cell r="AD56">
            <v>0</v>
          </cell>
          <cell r="AE56">
            <v>5.4</v>
          </cell>
          <cell r="AF56">
            <v>6.9</v>
          </cell>
          <cell r="AG56">
            <v>5.6</v>
          </cell>
          <cell r="AH56">
            <v>6.6</v>
          </cell>
          <cell r="AI56">
            <v>5.5</v>
          </cell>
          <cell r="AJ56">
            <v>5</v>
          </cell>
          <cell r="AK56">
            <v>5.5</v>
          </cell>
          <cell r="AL56">
            <v>5.7</v>
          </cell>
          <cell r="AM56">
            <v>0</v>
          </cell>
          <cell r="AN56">
            <v>5.2</v>
          </cell>
          <cell r="AO56">
            <v>0</v>
          </cell>
          <cell r="AP56">
            <v>5.2</v>
          </cell>
          <cell r="AQ56" t="str">
            <v/>
          </cell>
          <cell r="AR56">
            <v>0</v>
          </cell>
          <cell r="AS56" t="str">
            <v/>
          </cell>
          <cell r="AT56">
            <v>0</v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8.4</v>
          </cell>
          <cell r="BC56">
            <v>4.5</v>
          </cell>
          <cell r="BD56">
            <v>4.9000000000000004</v>
          </cell>
          <cell r="BE56">
            <v>8.3000000000000007</v>
          </cell>
          <cell r="BF56">
            <v>6.1</v>
          </cell>
          <cell r="BG56">
            <v>0</v>
          </cell>
          <cell r="BH56" t="str">
            <v/>
          </cell>
          <cell r="BI56">
            <v>7.6</v>
          </cell>
          <cell r="BJ56">
            <v>0</v>
          </cell>
          <cell r="BK56">
            <v>0</v>
          </cell>
          <cell r="BL56">
            <v>4</v>
          </cell>
          <cell r="BM56">
            <v>5.6</v>
          </cell>
          <cell r="BN56">
            <v>5.2</v>
          </cell>
          <cell r="BO56">
            <v>7</v>
          </cell>
          <cell r="BP56">
            <v>5.9</v>
          </cell>
          <cell r="BQ56">
            <v>8.9</v>
          </cell>
          <cell r="BR56">
            <v>8.6999999999999993</v>
          </cell>
          <cell r="BS56">
            <v>7</v>
          </cell>
          <cell r="BT56">
            <v>6.8</v>
          </cell>
          <cell r="BU56">
            <v>6.5</v>
          </cell>
          <cell r="BV56">
            <v>7.3</v>
          </cell>
          <cell r="BW56">
            <v>7.4</v>
          </cell>
          <cell r="BX56">
            <v>5.7</v>
          </cell>
          <cell r="BY56">
            <v>0</v>
          </cell>
          <cell r="BZ56">
            <v>5.3</v>
          </cell>
          <cell r="CA56">
            <v>5.5</v>
          </cell>
          <cell r="CB56">
            <v>4.5</v>
          </cell>
          <cell r="CC56">
            <v>7.5</v>
          </cell>
          <cell r="CD56">
            <v>5.9</v>
          </cell>
          <cell r="CE56">
            <v>0</v>
          </cell>
          <cell r="CF56">
            <v>7</v>
          </cell>
          <cell r="CG56">
            <v>4</v>
          </cell>
          <cell r="CH56">
            <v>0</v>
          </cell>
          <cell r="CI56">
            <v>7</v>
          </cell>
          <cell r="CJ56">
            <v>0</v>
          </cell>
          <cell r="CK56" t="str">
            <v/>
          </cell>
          <cell r="CL56">
            <v>4.5999999999999996</v>
          </cell>
          <cell r="CM56">
            <v>6.7</v>
          </cell>
          <cell r="CN56">
            <v>5.9</v>
          </cell>
          <cell r="CO56" t="str">
            <v/>
          </cell>
          <cell r="CP56">
            <v>0</v>
          </cell>
          <cell r="CQ56" t="str">
            <v/>
          </cell>
          <cell r="CR56">
            <v>6.6</v>
          </cell>
          <cell r="CS56">
            <v>0</v>
          </cell>
          <cell r="CT56">
            <v>115</v>
          </cell>
          <cell r="CU56">
            <v>18</v>
          </cell>
          <cell r="CV56">
            <v>37</v>
          </cell>
          <cell r="CW56">
            <v>0</v>
          </cell>
          <cell r="CX56">
            <v>55</v>
          </cell>
          <cell r="CY56">
            <v>55</v>
          </cell>
          <cell r="CZ56">
            <v>170</v>
          </cell>
          <cell r="DA56">
            <v>170</v>
          </cell>
          <cell r="DB56">
            <v>4.18</v>
          </cell>
          <cell r="DC56">
            <v>1.59</v>
          </cell>
          <cell r="DD56">
            <v>0.3235294117647059</v>
          </cell>
          <cell r="DE56" t="str">
            <v>Không đủ ĐK</v>
          </cell>
          <cell r="DF56" t="str">
            <v>ĐẠT</v>
          </cell>
        </row>
        <row r="57">
          <cell r="B57">
            <v>1921416548</v>
          </cell>
          <cell r="C57" t="str">
            <v>Huỳnh</v>
          </cell>
          <cell r="D57" t="str">
            <v>Ngọc Hoàng</v>
          </cell>
          <cell r="E57" t="str">
            <v>Nguyên</v>
          </cell>
          <cell r="F57">
            <v>34735</v>
          </cell>
          <cell r="G57" t="str">
            <v>Nam</v>
          </cell>
          <cell r="H57" t="str">
            <v>Đà Nẵng</v>
          </cell>
          <cell r="I57">
            <v>6.9</v>
          </cell>
          <cell r="J57">
            <v>5.6</v>
          </cell>
          <cell r="K57">
            <v>5</v>
          </cell>
          <cell r="L57">
            <v>8.4</v>
          </cell>
          <cell r="M57">
            <v>7.5</v>
          </cell>
          <cell r="N57">
            <v>5.3</v>
          </cell>
          <cell r="O57">
            <v>5.5</v>
          </cell>
          <cell r="P57">
            <v>6.23</v>
          </cell>
          <cell r="Q57">
            <v>0</v>
          </cell>
          <cell r="R57" t="str">
            <v/>
          </cell>
          <cell r="S57">
            <v>7.3</v>
          </cell>
          <cell r="T57" t="str">
            <v/>
          </cell>
          <cell r="U57">
            <v>0</v>
          </cell>
          <cell r="V57" t="str">
            <v/>
          </cell>
          <cell r="W57" t="str">
            <v/>
          </cell>
          <cell r="X57">
            <v>6.1</v>
          </cell>
          <cell r="Y57">
            <v>0</v>
          </cell>
          <cell r="Z57" t="str">
            <v/>
          </cell>
          <cell r="AA57" t="str">
            <v/>
          </cell>
          <cell r="AB57" t="str">
            <v/>
          </cell>
          <cell r="AC57">
            <v>7.7</v>
          </cell>
          <cell r="AD57" t="str">
            <v/>
          </cell>
          <cell r="AE57">
            <v>5</v>
          </cell>
          <cell r="AF57">
            <v>4.7</v>
          </cell>
          <cell r="AG57" t="str">
            <v/>
          </cell>
          <cell r="AH57" t="str">
            <v>P (P/F)</v>
          </cell>
          <cell r="AI57" t="str">
            <v>P (P/F)</v>
          </cell>
          <cell r="AJ57" t="str">
            <v>P (P/F)</v>
          </cell>
          <cell r="AK57" t="str">
            <v>P (P/F)</v>
          </cell>
          <cell r="AL57">
            <v>6.7</v>
          </cell>
          <cell r="AM57">
            <v>0</v>
          </cell>
          <cell r="AN57">
            <v>0</v>
          </cell>
          <cell r="AO57">
            <v>7.1</v>
          </cell>
          <cell r="AP57">
            <v>0</v>
          </cell>
          <cell r="AQ57" t="str">
            <v/>
          </cell>
          <cell r="AR57" t="str">
            <v/>
          </cell>
          <cell r="AS57">
            <v>0</v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7.9</v>
          </cell>
          <cell r="BC57">
            <v>6.1</v>
          </cell>
          <cell r="BD57">
            <v>5.3</v>
          </cell>
          <cell r="BE57">
            <v>9.1999999999999993</v>
          </cell>
          <cell r="BF57">
            <v>5.8</v>
          </cell>
          <cell r="BG57">
            <v>5.63</v>
          </cell>
          <cell r="BH57">
            <v>0</v>
          </cell>
          <cell r="BI57">
            <v>4.4000000000000004</v>
          </cell>
          <cell r="BJ57">
            <v>4.8</v>
          </cell>
          <cell r="BK57">
            <v>0</v>
          </cell>
          <cell r="BL57">
            <v>4.3</v>
          </cell>
          <cell r="BM57">
            <v>5.8</v>
          </cell>
          <cell r="BN57">
            <v>6.1</v>
          </cell>
          <cell r="BO57">
            <v>8</v>
          </cell>
          <cell r="BP57">
            <v>6.9</v>
          </cell>
          <cell r="BQ57">
            <v>8.9</v>
          </cell>
          <cell r="BR57">
            <v>8.6999999999999993</v>
          </cell>
          <cell r="BS57">
            <v>7.3</v>
          </cell>
          <cell r="BT57">
            <v>8.1999999999999993</v>
          </cell>
          <cell r="BU57">
            <v>5.0999999999999996</v>
          </cell>
          <cell r="BV57">
            <v>8.8000000000000007</v>
          </cell>
          <cell r="BW57">
            <v>8.9</v>
          </cell>
          <cell r="BX57">
            <v>0</v>
          </cell>
          <cell r="BY57" t="str">
            <v/>
          </cell>
          <cell r="BZ57">
            <v>7</v>
          </cell>
          <cell r="CA57">
            <v>0</v>
          </cell>
          <cell r="CB57">
            <v>5</v>
          </cell>
          <cell r="CC57">
            <v>0</v>
          </cell>
          <cell r="CD57">
            <v>4</v>
          </cell>
          <cell r="CE57">
            <v>4.9000000000000004</v>
          </cell>
          <cell r="CF57">
            <v>5.8</v>
          </cell>
          <cell r="CG57">
            <v>0</v>
          </cell>
          <cell r="CH57">
            <v>5.9</v>
          </cell>
          <cell r="CI57">
            <v>6.5</v>
          </cell>
          <cell r="CJ57">
            <v>0</v>
          </cell>
          <cell r="CK57">
            <v>6.8</v>
          </cell>
          <cell r="CL57">
            <v>4.0999999999999996</v>
          </cell>
          <cell r="CM57">
            <v>0</v>
          </cell>
          <cell r="CN57">
            <v>4</v>
          </cell>
          <cell r="CO57">
            <v>0</v>
          </cell>
          <cell r="CP57">
            <v>0</v>
          </cell>
          <cell r="CQ57">
            <v>8.6</v>
          </cell>
          <cell r="CR57">
            <v>0</v>
          </cell>
          <cell r="CS57">
            <v>0</v>
          </cell>
          <cell r="CT57">
            <v>111</v>
          </cell>
          <cell r="CU57">
            <v>17</v>
          </cell>
          <cell r="CV57">
            <v>42</v>
          </cell>
          <cell r="CW57">
            <v>0</v>
          </cell>
          <cell r="CX57">
            <v>59</v>
          </cell>
          <cell r="CY57">
            <v>55</v>
          </cell>
          <cell r="CZ57">
            <v>170</v>
          </cell>
          <cell r="DA57">
            <v>170</v>
          </cell>
          <cell r="DB57">
            <v>4.12</v>
          </cell>
          <cell r="DC57">
            <v>1.58</v>
          </cell>
          <cell r="DD57">
            <v>0.34705882352941175</v>
          </cell>
          <cell r="DE57" t="str">
            <v>Không đủ ĐK</v>
          </cell>
          <cell r="DF57">
            <v>0</v>
          </cell>
        </row>
        <row r="58">
          <cell r="B58">
            <v>1921416530</v>
          </cell>
          <cell r="C58" t="str">
            <v>Đinh</v>
          </cell>
          <cell r="D58" t="str">
            <v>Phúc</v>
          </cell>
          <cell r="E58" t="str">
            <v>Lập</v>
          </cell>
          <cell r="F58">
            <v>34905</v>
          </cell>
          <cell r="G58" t="str">
            <v>Nam</v>
          </cell>
          <cell r="H58" t="str">
            <v>Quảng Nam</v>
          </cell>
          <cell r="I58">
            <v>7.8</v>
          </cell>
          <cell r="J58">
            <v>5</v>
          </cell>
          <cell r="K58">
            <v>5.0999999999999996</v>
          </cell>
          <cell r="L58">
            <v>7</v>
          </cell>
          <cell r="M58">
            <v>5</v>
          </cell>
          <cell r="N58">
            <v>5.2</v>
          </cell>
          <cell r="O58">
            <v>5.3</v>
          </cell>
          <cell r="P58">
            <v>4.33</v>
          </cell>
          <cell r="Q58" t="str">
            <v/>
          </cell>
          <cell r="R58">
            <v>6.4</v>
          </cell>
          <cell r="S58" t="str">
            <v/>
          </cell>
          <cell r="T58">
            <v>5.4</v>
          </cell>
          <cell r="U58">
            <v>8.3000000000000007</v>
          </cell>
          <cell r="V58" t="str">
            <v/>
          </cell>
          <cell r="W58" t="str">
            <v/>
          </cell>
          <cell r="X58" t="str">
            <v/>
          </cell>
          <cell r="Y58">
            <v>5.3</v>
          </cell>
          <cell r="Z58" t="str">
            <v/>
          </cell>
          <cell r="AA58">
            <v>5.0999999999999996</v>
          </cell>
          <cell r="AB58" t="str">
            <v/>
          </cell>
          <cell r="AC58">
            <v>4.0999999999999996</v>
          </cell>
          <cell r="AD58">
            <v>6.2</v>
          </cell>
          <cell r="AE58">
            <v>0</v>
          </cell>
          <cell r="AF58" t="str">
            <v/>
          </cell>
          <cell r="AG58" t="str">
            <v>X</v>
          </cell>
          <cell r="AH58">
            <v>5.7</v>
          </cell>
          <cell r="AI58">
            <v>4.5</v>
          </cell>
          <cell r="AJ58">
            <v>6.2</v>
          </cell>
          <cell r="AK58">
            <v>4.2</v>
          </cell>
          <cell r="AL58" t="str">
            <v>X</v>
          </cell>
          <cell r="AM58" t="str">
            <v>X</v>
          </cell>
          <cell r="AN58">
            <v>5.7</v>
          </cell>
          <cell r="AO58">
            <v>4.8</v>
          </cell>
          <cell r="AP58" t="str">
            <v/>
          </cell>
          <cell r="AQ58" t="str">
            <v/>
          </cell>
          <cell r="AR58">
            <v>4.8</v>
          </cell>
          <cell r="AS58" t="str">
            <v>X</v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5.7</v>
          </cell>
          <cell r="BC58" t="str">
            <v/>
          </cell>
          <cell r="BD58">
            <v>4.7</v>
          </cell>
          <cell r="BE58">
            <v>9.1999999999999993</v>
          </cell>
          <cell r="BF58">
            <v>5.0999999999999996</v>
          </cell>
          <cell r="BG58">
            <v>0</v>
          </cell>
          <cell r="BH58">
            <v>0</v>
          </cell>
          <cell r="BI58" t="str">
            <v/>
          </cell>
          <cell r="BJ58" t="str">
            <v>X</v>
          </cell>
          <cell r="BK58" t="str">
            <v/>
          </cell>
          <cell r="BL58">
            <v>5.6</v>
          </cell>
          <cell r="BM58">
            <v>6.8</v>
          </cell>
          <cell r="BN58" t="str">
            <v>X</v>
          </cell>
          <cell r="BO58">
            <v>5.9</v>
          </cell>
          <cell r="BP58">
            <v>5.8</v>
          </cell>
          <cell r="BQ58">
            <v>4.2</v>
          </cell>
          <cell r="BR58">
            <v>7.6</v>
          </cell>
          <cell r="BS58">
            <v>5.7</v>
          </cell>
          <cell r="BT58">
            <v>7.9</v>
          </cell>
          <cell r="BU58">
            <v>0</v>
          </cell>
          <cell r="BV58">
            <v>6.1</v>
          </cell>
          <cell r="BW58">
            <v>4.3</v>
          </cell>
          <cell r="BX58">
            <v>6.8</v>
          </cell>
          <cell r="BY58" t="str">
            <v>X</v>
          </cell>
          <cell r="BZ58" t="str">
            <v>X</v>
          </cell>
          <cell r="CA58">
            <v>5.2</v>
          </cell>
          <cell r="CB58">
            <v>4</v>
          </cell>
          <cell r="CC58">
            <v>5.5</v>
          </cell>
          <cell r="CD58">
            <v>5.8</v>
          </cell>
          <cell r="CE58" t="str">
            <v/>
          </cell>
          <cell r="CF58">
            <v>4.9000000000000004</v>
          </cell>
          <cell r="CG58">
            <v>6.3</v>
          </cell>
          <cell r="CH58">
            <v>8.8000000000000007</v>
          </cell>
          <cell r="CI58">
            <v>8.1999999999999993</v>
          </cell>
          <cell r="CJ58" t="str">
            <v>X</v>
          </cell>
          <cell r="CK58">
            <v>6.8</v>
          </cell>
          <cell r="CL58">
            <v>0</v>
          </cell>
          <cell r="CM58">
            <v>6.3</v>
          </cell>
          <cell r="CN58">
            <v>4</v>
          </cell>
          <cell r="CO58">
            <v>5.0999999999999996</v>
          </cell>
          <cell r="CP58">
            <v>6.3</v>
          </cell>
          <cell r="CQ58">
            <v>5.4</v>
          </cell>
          <cell r="CR58">
            <v>6.9</v>
          </cell>
          <cell r="CS58">
            <v>0</v>
          </cell>
          <cell r="CT58">
            <v>120</v>
          </cell>
          <cell r="CU58">
            <v>20</v>
          </cell>
          <cell r="CV58">
            <v>12</v>
          </cell>
          <cell r="CW58">
            <v>18</v>
          </cell>
          <cell r="CX58">
            <v>50</v>
          </cell>
          <cell r="CY58">
            <v>50</v>
          </cell>
          <cell r="CZ58">
            <v>170</v>
          </cell>
          <cell r="DA58">
            <v>170</v>
          </cell>
          <cell r="DB58">
            <v>4.17</v>
          </cell>
          <cell r="DC58">
            <v>1.51</v>
          </cell>
          <cell r="DD58">
            <v>0.29411764705882354</v>
          </cell>
          <cell r="DE58" t="str">
            <v>Không đủ ĐK</v>
          </cell>
          <cell r="DF58">
            <v>0</v>
          </cell>
        </row>
        <row r="59">
          <cell r="B59">
            <v>1821415661</v>
          </cell>
          <cell r="C59" t="str">
            <v>Nguyễn</v>
          </cell>
          <cell r="D59" t="str">
            <v>Việt</v>
          </cell>
          <cell r="E59" t="str">
            <v>Vương</v>
          </cell>
          <cell r="F59">
            <v>34652</v>
          </cell>
          <cell r="G59" t="str">
            <v>Nam</v>
          </cell>
          <cell r="H59" t="str">
            <v>Thanh Hóa</v>
          </cell>
          <cell r="I59">
            <v>8.5</v>
          </cell>
          <cell r="J59">
            <v>5.6</v>
          </cell>
          <cell r="K59">
            <v>4.7</v>
          </cell>
          <cell r="L59">
            <v>6.4</v>
          </cell>
          <cell r="M59">
            <v>6.9</v>
          </cell>
          <cell r="N59">
            <v>4.8</v>
          </cell>
          <cell r="O59">
            <v>0</v>
          </cell>
          <cell r="P59">
            <v>0</v>
          </cell>
          <cell r="Q59">
            <v>4.8</v>
          </cell>
          <cell r="R59" t="str">
            <v/>
          </cell>
          <cell r="S59">
            <v>5.5</v>
          </cell>
          <cell r="T59" t="str">
            <v/>
          </cell>
          <cell r="U59">
            <v>8.3000000000000007</v>
          </cell>
          <cell r="V59">
            <v>0</v>
          </cell>
          <cell r="W59" t="str">
            <v/>
          </cell>
          <cell r="X59" t="str">
            <v/>
          </cell>
          <cell r="Y59" t="str">
            <v/>
          </cell>
          <cell r="Z59">
            <v>5.8</v>
          </cell>
          <cell r="AA59" t="str">
            <v>X</v>
          </cell>
          <cell r="AB59" t="str">
            <v/>
          </cell>
          <cell r="AC59">
            <v>6.2</v>
          </cell>
          <cell r="AD59">
            <v>6.6</v>
          </cell>
          <cell r="AE59">
            <v>4.8</v>
          </cell>
          <cell r="AF59">
            <v>7.1</v>
          </cell>
          <cell r="AG59">
            <v>4.5</v>
          </cell>
          <cell r="AH59">
            <v>6.1</v>
          </cell>
          <cell r="AI59">
            <v>4</v>
          </cell>
          <cell r="AJ59">
            <v>6.1</v>
          </cell>
          <cell r="AK59">
            <v>6.7</v>
          </cell>
          <cell r="AL59">
            <v>4.0999999999999996</v>
          </cell>
          <cell r="AM59">
            <v>6</v>
          </cell>
          <cell r="AN59">
            <v>5.2</v>
          </cell>
          <cell r="AO59">
            <v>5.3</v>
          </cell>
          <cell r="AP59">
            <v>5.6</v>
          </cell>
          <cell r="AQ59" t="str">
            <v>X</v>
          </cell>
          <cell r="AR59">
            <v>5</v>
          </cell>
          <cell r="AS59" t="str">
            <v>X</v>
          </cell>
          <cell r="AT59">
            <v>0</v>
          </cell>
          <cell r="AU59" t="str">
            <v/>
          </cell>
          <cell r="AV59">
            <v>5.2</v>
          </cell>
          <cell r="AW59" t="str">
            <v/>
          </cell>
          <cell r="AX59" t="str">
            <v/>
          </cell>
          <cell r="AY59" t="str">
            <v/>
          </cell>
          <cell r="AZ59" t="str">
            <v>X</v>
          </cell>
          <cell r="BA59" t="str">
            <v/>
          </cell>
          <cell r="BB59">
            <v>4.7</v>
          </cell>
          <cell r="BC59" t="str">
            <v/>
          </cell>
          <cell r="BD59">
            <v>4.3</v>
          </cell>
          <cell r="BE59">
            <v>9.5</v>
          </cell>
          <cell r="BF59">
            <v>6.5</v>
          </cell>
          <cell r="BG59">
            <v>0</v>
          </cell>
          <cell r="BH59" t="str">
            <v/>
          </cell>
          <cell r="BI59" t="str">
            <v/>
          </cell>
          <cell r="BJ59">
            <v>0</v>
          </cell>
          <cell r="BK59" t="str">
            <v>X</v>
          </cell>
          <cell r="BL59">
            <v>5.8</v>
          </cell>
          <cell r="BM59">
            <v>5.7</v>
          </cell>
          <cell r="BN59" t="str">
            <v>X</v>
          </cell>
          <cell r="BO59">
            <v>6</v>
          </cell>
          <cell r="BP59">
            <v>0</v>
          </cell>
          <cell r="BQ59">
            <v>7.4</v>
          </cell>
          <cell r="BR59">
            <v>6.8</v>
          </cell>
          <cell r="BS59">
            <v>7.9</v>
          </cell>
          <cell r="BT59">
            <v>8.3000000000000007</v>
          </cell>
          <cell r="BU59">
            <v>7.1</v>
          </cell>
          <cell r="BV59">
            <v>7.2</v>
          </cell>
          <cell r="BW59">
            <v>6.7</v>
          </cell>
          <cell r="BX59">
            <v>0</v>
          </cell>
          <cell r="BY59" t="str">
            <v/>
          </cell>
          <cell r="BZ59" t="str">
            <v>X</v>
          </cell>
          <cell r="CA59">
            <v>6.7</v>
          </cell>
          <cell r="CB59">
            <v>5</v>
          </cell>
          <cell r="CC59">
            <v>6.5</v>
          </cell>
          <cell r="CD59">
            <v>4.8</v>
          </cell>
          <cell r="CE59" t="str">
            <v/>
          </cell>
          <cell r="CF59">
            <v>5.6</v>
          </cell>
          <cell r="CG59">
            <v>8</v>
          </cell>
          <cell r="CH59">
            <v>7</v>
          </cell>
          <cell r="CI59">
            <v>0</v>
          </cell>
          <cell r="CJ59" t="str">
            <v>X</v>
          </cell>
          <cell r="CK59">
            <v>4.7</v>
          </cell>
          <cell r="CL59">
            <v>6.8</v>
          </cell>
          <cell r="CM59">
            <v>0</v>
          </cell>
          <cell r="CN59">
            <v>5.6</v>
          </cell>
          <cell r="CO59" t="str">
            <v/>
          </cell>
          <cell r="CP59">
            <v>0</v>
          </cell>
          <cell r="CQ59">
            <v>8.6</v>
          </cell>
          <cell r="CR59">
            <v>6.7</v>
          </cell>
          <cell r="CS59">
            <v>0</v>
          </cell>
          <cell r="CT59">
            <v>106</v>
          </cell>
          <cell r="CU59">
            <v>16</v>
          </cell>
          <cell r="CV59">
            <v>32</v>
          </cell>
          <cell r="CW59">
            <v>17</v>
          </cell>
          <cell r="CX59">
            <v>65</v>
          </cell>
          <cell r="CY59">
            <v>64</v>
          </cell>
          <cell r="CZ59">
            <v>171</v>
          </cell>
          <cell r="DA59">
            <v>171</v>
          </cell>
          <cell r="DB59">
            <v>3.87</v>
          </cell>
          <cell r="DC59">
            <v>1.5</v>
          </cell>
          <cell r="DD59">
            <v>0.38011695906432746</v>
          </cell>
          <cell r="DE59" t="str">
            <v>Không đủ ĐK</v>
          </cell>
          <cell r="DF59" t="str">
            <v>ĐẠT</v>
          </cell>
        </row>
        <row r="60">
          <cell r="B60">
            <v>172236503</v>
          </cell>
          <cell r="C60" t="str">
            <v>Nguyễn</v>
          </cell>
          <cell r="D60" t="str">
            <v>Văn Đại Phú</v>
          </cell>
          <cell r="E60" t="str">
            <v>Phước</v>
          </cell>
          <cell r="F60">
            <v>33999</v>
          </cell>
          <cell r="G60" t="str">
            <v>Nam</v>
          </cell>
          <cell r="H60" t="str">
            <v>Đà Nẵng</v>
          </cell>
          <cell r="I60">
            <v>6.7</v>
          </cell>
          <cell r="J60">
            <v>6.7</v>
          </cell>
          <cell r="K60">
            <v>6.9</v>
          </cell>
          <cell r="L60">
            <v>7.6</v>
          </cell>
          <cell r="M60">
            <v>6.9</v>
          </cell>
          <cell r="N60">
            <v>4.7</v>
          </cell>
          <cell r="O60">
            <v>6.1</v>
          </cell>
          <cell r="P60">
            <v>5</v>
          </cell>
          <cell r="Q60">
            <v>6.5</v>
          </cell>
          <cell r="R60" t="str">
            <v/>
          </cell>
          <cell r="S60">
            <v>7.9</v>
          </cell>
          <cell r="T60" t="str">
            <v/>
          </cell>
          <cell r="U60" t="str">
            <v/>
          </cell>
          <cell r="V60">
            <v>6.2</v>
          </cell>
          <cell r="W60" t="str">
            <v/>
          </cell>
          <cell r="X60" t="str">
            <v/>
          </cell>
          <cell r="Y60">
            <v>6.7</v>
          </cell>
          <cell r="Z60">
            <v>6.4</v>
          </cell>
          <cell r="AA60">
            <v>0</v>
          </cell>
          <cell r="AB60" t="str">
            <v/>
          </cell>
          <cell r="AC60">
            <v>6.9</v>
          </cell>
          <cell r="AD60">
            <v>7.3</v>
          </cell>
          <cell r="AE60">
            <v>5.8</v>
          </cell>
          <cell r="AF60">
            <v>5.6</v>
          </cell>
          <cell r="AG60">
            <v>4.9000000000000004</v>
          </cell>
          <cell r="AH60">
            <v>6.9</v>
          </cell>
          <cell r="AI60">
            <v>6.5</v>
          </cell>
          <cell r="AJ60">
            <v>6.9</v>
          </cell>
          <cell r="AK60">
            <v>6.9</v>
          </cell>
          <cell r="AL60">
            <v>5.4</v>
          </cell>
          <cell r="AM60">
            <v>6.8</v>
          </cell>
          <cell r="AN60">
            <v>5.4</v>
          </cell>
          <cell r="AO60" t="str">
            <v>X</v>
          </cell>
          <cell r="AP60" t="str">
            <v>X</v>
          </cell>
          <cell r="AQ60">
            <v>4.2</v>
          </cell>
          <cell r="AR60">
            <v>6</v>
          </cell>
          <cell r="AS60" t="str">
            <v/>
          </cell>
          <cell r="AT60" t="str">
            <v/>
          </cell>
          <cell r="AU60" t="str">
            <v>X</v>
          </cell>
          <cell r="AV60">
            <v>4.8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8.9</v>
          </cell>
          <cell r="BC60">
            <v>0</v>
          </cell>
          <cell r="BD60">
            <v>5.7</v>
          </cell>
          <cell r="BE60">
            <v>8.6999999999999993</v>
          </cell>
          <cell r="BF60">
            <v>8.3000000000000007</v>
          </cell>
          <cell r="BG60">
            <v>5.23</v>
          </cell>
          <cell r="BH60" t="str">
            <v>X</v>
          </cell>
          <cell r="BI60">
            <v>4</v>
          </cell>
          <cell r="BJ60">
            <v>8.1999999999999993</v>
          </cell>
          <cell r="BK60">
            <v>5.03</v>
          </cell>
          <cell r="BL60">
            <v>6.5</v>
          </cell>
          <cell r="BM60">
            <v>7.2</v>
          </cell>
          <cell r="BN60">
            <v>7.5</v>
          </cell>
          <cell r="BO60">
            <v>5.7</v>
          </cell>
          <cell r="BP60">
            <v>7.2</v>
          </cell>
          <cell r="BQ60" t="str">
            <v/>
          </cell>
          <cell r="BR60" t="str">
            <v>X</v>
          </cell>
          <cell r="BS60" t="str">
            <v>X</v>
          </cell>
          <cell r="BT60">
            <v>7.7</v>
          </cell>
          <cell r="BU60">
            <v>6.3</v>
          </cell>
          <cell r="BV60" t="str">
            <v/>
          </cell>
          <cell r="BW60">
            <v>5.8</v>
          </cell>
          <cell r="BX60" t="str">
            <v/>
          </cell>
          <cell r="BY60" t="str">
            <v/>
          </cell>
          <cell r="BZ60">
            <v>6.9</v>
          </cell>
          <cell r="CA60">
            <v>6.2</v>
          </cell>
          <cell r="CB60">
            <v>5.7</v>
          </cell>
          <cell r="CC60">
            <v>6</v>
          </cell>
          <cell r="CD60">
            <v>0</v>
          </cell>
          <cell r="CE60" t="str">
            <v/>
          </cell>
          <cell r="CF60" t="str">
            <v/>
          </cell>
          <cell r="CG60">
            <v>7.7</v>
          </cell>
          <cell r="CH60" t="str">
            <v>X</v>
          </cell>
          <cell r="CI60">
            <v>6.5</v>
          </cell>
          <cell r="CJ60">
            <v>4.7</v>
          </cell>
          <cell r="CK60">
            <v>6.9</v>
          </cell>
          <cell r="CL60">
            <v>7.9</v>
          </cell>
          <cell r="CM60">
            <v>7</v>
          </cell>
          <cell r="CN60">
            <v>5.5</v>
          </cell>
          <cell r="CO60">
            <v>9</v>
          </cell>
          <cell r="CP60">
            <v>5.8</v>
          </cell>
          <cell r="CQ60" t="str">
            <v>X</v>
          </cell>
          <cell r="CR60">
            <v>6.9</v>
          </cell>
          <cell r="CS60">
            <v>8.6</v>
          </cell>
          <cell r="CT60">
            <v>132</v>
          </cell>
          <cell r="CU60">
            <v>15</v>
          </cell>
          <cell r="CV60">
            <v>6</v>
          </cell>
          <cell r="CW60">
            <v>17</v>
          </cell>
          <cell r="CX60">
            <v>38</v>
          </cell>
          <cell r="CY60">
            <v>38</v>
          </cell>
          <cell r="CZ60">
            <v>170</v>
          </cell>
          <cell r="DA60">
            <v>170</v>
          </cell>
          <cell r="DB60">
            <v>5.05</v>
          </cell>
          <cell r="DC60">
            <v>1.98</v>
          </cell>
          <cell r="DD60">
            <v>0.22352941176470589</v>
          </cell>
          <cell r="DE60" t="str">
            <v>Không đủ ĐK</v>
          </cell>
          <cell r="DF60" t="str">
            <v>ĐẠT</v>
          </cell>
        </row>
        <row r="61">
          <cell r="B61">
            <v>1821413849</v>
          </cell>
          <cell r="C61" t="str">
            <v>Huỳnh</v>
          </cell>
          <cell r="D61" t="str">
            <v>Tấn</v>
          </cell>
          <cell r="E61" t="str">
            <v>Cường</v>
          </cell>
          <cell r="F61">
            <v>34192</v>
          </cell>
          <cell r="G61" t="str">
            <v>Nam</v>
          </cell>
          <cell r="H61" t="str">
            <v>Đà Nẵng</v>
          </cell>
          <cell r="I61">
            <v>8.9</v>
          </cell>
          <cell r="J61">
            <v>6.7</v>
          </cell>
          <cell r="K61">
            <v>7.4</v>
          </cell>
          <cell r="L61">
            <v>8.4</v>
          </cell>
          <cell r="M61">
            <v>9.6</v>
          </cell>
          <cell r="N61">
            <v>8.6</v>
          </cell>
          <cell r="O61">
            <v>6.7</v>
          </cell>
          <cell r="P61" t="str">
            <v/>
          </cell>
          <cell r="Q61" t="str">
            <v/>
          </cell>
          <cell r="R61" t="str">
            <v/>
          </cell>
          <cell r="S61">
            <v>4.5999999999999996</v>
          </cell>
          <cell r="T61" t="str">
            <v>X</v>
          </cell>
          <cell r="U61">
            <v>6.6</v>
          </cell>
          <cell r="V61">
            <v>0</v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>
            <v>7.1</v>
          </cell>
          <cell r="AB61">
            <v>0</v>
          </cell>
          <cell r="AC61" t="str">
            <v/>
          </cell>
          <cell r="AD61" t="str">
            <v/>
          </cell>
          <cell r="AE61">
            <v>7</v>
          </cell>
          <cell r="AF61">
            <v>0</v>
          </cell>
          <cell r="AG61">
            <v>7.2</v>
          </cell>
          <cell r="AH61">
            <v>5.9</v>
          </cell>
          <cell r="AI61">
            <v>0</v>
          </cell>
          <cell r="AJ61">
            <v>5.2</v>
          </cell>
          <cell r="AK61">
            <v>0</v>
          </cell>
          <cell r="AL61">
            <v>0</v>
          </cell>
          <cell r="AM61" t="str">
            <v/>
          </cell>
          <cell r="AN61">
            <v>0</v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>
            <v>7.7</v>
          </cell>
          <cell r="BC61">
            <v>7.1</v>
          </cell>
          <cell r="BD61">
            <v>6.2</v>
          </cell>
          <cell r="BE61" t="str">
            <v/>
          </cell>
          <cell r="BF61">
            <v>8</v>
          </cell>
          <cell r="BG61">
            <v>6.93</v>
          </cell>
          <cell r="BH61" t="str">
            <v/>
          </cell>
          <cell r="BI61" t="str">
            <v/>
          </cell>
          <cell r="BJ61">
            <v>5.8</v>
          </cell>
          <cell r="BK61">
            <v>0</v>
          </cell>
          <cell r="BL61">
            <v>6.3</v>
          </cell>
          <cell r="BM61">
            <v>5.6</v>
          </cell>
          <cell r="BN61">
            <v>6</v>
          </cell>
          <cell r="BO61">
            <v>5.4</v>
          </cell>
          <cell r="BP61">
            <v>6.8</v>
          </cell>
          <cell r="BQ61" t="str">
            <v/>
          </cell>
          <cell r="BR61">
            <v>6.5</v>
          </cell>
          <cell r="BS61">
            <v>9.1</v>
          </cell>
          <cell r="BT61">
            <v>7.8</v>
          </cell>
          <cell r="BU61">
            <v>8.4</v>
          </cell>
          <cell r="BV61" t="str">
            <v/>
          </cell>
          <cell r="BW61" t="str">
            <v/>
          </cell>
          <cell r="BX61" t="str">
            <v/>
          </cell>
          <cell r="BY61" t="str">
            <v/>
          </cell>
          <cell r="BZ61">
            <v>7.6</v>
          </cell>
          <cell r="CA61">
            <v>6.5</v>
          </cell>
          <cell r="CB61">
            <v>0</v>
          </cell>
          <cell r="CC61" t="str">
            <v/>
          </cell>
          <cell r="CD61">
            <v>0</v>
          </cell>
          <cell r="CE61">
            <v>6.6</v>
          </cell>
          <cell r="CF61">
            <v>7.3</v>
          </cell>
          <cell r="CG61">
            <v>6.5</v>
          </cell>
          <cell r="CH61">
            <v>7.2</v>
          </cell>
          <cell r="CI61">
            <v>0</v>
          </cell>
          <cell r="CJ61" t="str">
            <v/>
          </cell>
          <cell r="CK61" t="str">
            <v/>
          </cell>
          <cell r="CL61">
            <v>7.5</v>
          </cell>
          <cell r="CM61" t="str">
            <v/>
          </cell>
          <cell r="CN61">
            <v>6.2</v>
          </cell>
          <cell r="CO61" t="str">
            <v/>
          </cell>
          <cell r="CP61" t="str">
            <v/>
          </cell>
          <cell r="CQ61">
            <v>7.2</v>
          </cell>
          <cell r="CR61">
            <v>0</v>
          </cell>
          <cell r="CS61">
            <v>0</v>
          </cell>
          <cell r="CT61">
            <v>92</v>
          </cell>
          <cell r="CU61">
            <v>53</v>
          </cell>
          <cell r="CV61">
            <v>25</v>
          </cell>
          <cell r="CW61">
            <v>2</v>
          </cell>
          <cell r="CX61">
            <v>80</v>
          </cell>
          <cell r="CY61">
            <v>78</v>
          </cell>
          <cell r="CZ61">
            <v>172</v>
          </cell>
          <cell r="DA61">
            <v>172</v>
          </cell>
          <cell r="DB61">
            <v>3.79</v>
          </cell>
          <cell r="DC61">
            <v>1.55</v>
          </cell>
          <cell r="DD61">
            <v>0.46511627906976744</v>
          </cell>
          <cell r="DE61" t="str">
            <v>Không đủ ĐK</v>
          </cell>
          <cell r="DF61" t="str">
            <v>ĐẠT</v>
          </cell>
        </row>
        <row r="62">
          <cell r="B62">
            <v>1921416567</v>
          </cell>
          <cell r="C62" t="str">
            <v>Võ</v>
          </cell>
          <cell r="D62" t="str">
            <v>Trọng</v>
          </cell>
          <cell r="E62" t="str">
            <v>Tường</v>
          </cell>
          <cell r="F62">
            <v>34790</v>
          </cell>
          <cell r="G62" t="str">
            <v>Nam</v>
          </cell>
          <cell r="H62" t="str">
            <v>Quảng Nam</v>
          </cell>
          <cell r="I62">
            <v>7.8</v>
          </cell>
          <cell r="J62">
            <v>7.4</v>
          </cell>
          <cell r="K62">
            <v>6.2</v>
          </cell>
          <cell r="L62">
            <v>6.1</v>
          </cell>
          <cell r="M62">
            <v>6.4</v>
          </cell>
          <cell r="N62">
            <v>5.9</v>
          </cell>
          <cell r="O62">
            <v>5.2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4.5</v>
          </cell>
          <cell r="U62" t="str">
            <v/>
          </cell>
          <cell r="V62">
            <v>5.8</v>
          </cell>
          <cell r="W62" t="str">
            <v/>
          </cell>
          <cell r="X62">
            <v>5.3</v>
          </cell>
          <cell r="Y62">
            <v>0</v>
          </cell>
          <cell r="Z62" t="str">
            <v/>
          </cell>
          <cell r="AA62" t="str">
            <v/>
          </cell>
          <cell r="AB62" t="str">
            <v/>
          </cell>
          <cell r="AC62">
            <v>7.6</v>
          </cell>
          <cell r="AD62">
            <v>0</v>
          </cell>
          <cell r="AE62">
            <v>6.5</v>
          </cell>
          <cell r="AF62">
            <v>6.4</v>
          </cell>
          <cell r="AG62">
            <v>0</v>
          </cell>
          <cell r="AH62">
            <v>5.8</v>
          </cell>
          <cell r="AI62">
            <v>7.4</v>
          </cell>
          <cell r="AJ62">
            <v>4.9000000000000004</v>
          </cell>
          <cell r="AK62">
            <v>5</v>
          </cell>
          <cell r="AL62">
            <v>5.0999999999999996</v>
          </cell>
          <cell r="AM62">
            <v>5.0999999999999996</v>
          </cell>
          <cell r="AN62">
            <v>5.5</v>
          </cell>
          <cell r="AO62">
            <v>5.7</v>
          </cell>
          <cell r="AP62">
            <v>4.4000000000000004</v>
          </cell>
          <cell r="AQ62">
            <v>5.6</v>
          </cell>
          <cell r="AR62">
            <v>0</v>
          </cell>
          <cell r="AS62">
            <v>0</v>
          </cell>
          <cell r="AT62">
            <v>5.4</v>
          </cell>
          <cell r="AU62">
            <v>0</v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5.2</v>
          </cell>
          <cell r="BC62">
            <v>0</v>
          </cell>
          <cell r="BD62">
            <v>4.7</v>
          </cell>
          <cell r="BE62">
            <v>0</v>
          </cell>
          <cell r="BF62" t="str">
            <v/>
          </cell>
          <cell r="BG62">
            <v>0</v>
          </cell>
          <cell r="BH62">
            <v>0</v>
          </cell>
          <cell r="BI62">
            <v>5.4</v>
          </cell>
          <cell r="BJ62">
            <v>0</v>
          </cell>
          <cell r="BK62">
            <v>4.55</v>
          </cell>
          <cell r="BL62">
            <v>4.7</v>
          </cell>
          <cell r="BM62">
            <v>0</v>
          </cell>
          <cell r="BN62" t="str">
            <v/>
          </cell>
          <cell r="BO62">
            <v>6.6</v>
          </cell>
          <cell r="BP62">
            <v>5.2</v>
          </cell>
          <cell r="BQ62">
            <v>5.4</v>
          </cell>
          <cell r="BR62">
            <v>8.4</v>
          </cell>
          <cell r="BS62">
            <v>6.5</v>
          </cell>
          <cell r="BT62">
            <v>0</v>
          </cell>
          <cell r="BU62">
            <v>5.8</v>
          </cell>
          <cell r="BV62">
            <v>4.0999999999999996</v>
          </cell>
          <cell r="BW62">
            <v>8.8000000000000007</v>
          </cell>
          <cell r="BX62">
            <v>7</v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>
            <v>4.3</v>
          </cell>
          <cell r="CE62" t="str">
            <v/>
          </cell>
          <cell r="CF62">
            <v>4.2</v>
          </cell>
          <cell r="CG62">
            <v>0</v>
          </cell>
          <cell r="CH62" t="str">
            <v/>
          </cell>
          <cell r="CI62">
            <v>7</v>
          </cell>
          <cell r="CJ62" t="str">
            <v/>
          </cell>
          <cell r="CK62" t="str">
            <v/>
          </cell>
          <cell r="CL62" t="str">
            <v/>
          </cell>
          <cell r="CM62">
            <v>0</v>
          </cell>
          <cell r="CN62" t="str">
            <v/>
          </cell>
          <cell r="CO62" t="str">
            <v/>
          </cell>
          <cell r="CP62">
            <v>0</v>
          </cell>
          <cell r="CQ62" t="str">
            <v/>
          </cell>
          <cell r="CR62" t="str">
            <v/>
          </cell>
          <cell r="CS62">
            <v>0</v>
          </cell>
          <cell r="CT62">
            <v>87</v>
          </cell>
          <cell r="CU62">
            <v>35</v>
          </cell>
          <cell r="CV62">
            <v>48</v>
          </cell>
          <cell r="CW62">
            <v>0</v>
          </cell>
          <cell r="CX62">
            <v>83</v>
          </cell>
          <cell r="CY62">
            <v>83</v>
          </cell>
          <cell r="CZ62">
            <v>170</v>
          </cell>
          <cell r="DA62">
            <v>170</v>
          </cell>
          <cell r="DB62">
            <v>3</v>
          </cell>
          <cell r="DC62">
            <v>1.0900000000000001</v>
          </cell>
          <cell r="DD62">
            <v>0.48823529411764705</v>
          </cell>
          <cell r="DE62" t="str">
            <v>Không đủ ĐK</v>
          </cell>
          <cell r="DF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1921419378</v>
          </cell>
          <cell r="C64" t="str">
            <v>Trần</v>
          </cell>
          <cell r="D64" t="str">
            <v>Quang</v>
          </cell>
          <cell r="E64" t="str">
            <v>Diệu</v>
          </cell>
          <cell r="F64">
            <v>35031</v>
          </cell>
          <cell r="G64" t="str">
            <v>Nam</v>
          </cell>
          <cell r="H64" t="str">
            <v>DakLak</v>
          </cell>
          <cell r="I64">
            <v>8.3000000000000007</v>
          </cell>
          <cell r="J64">
            <v>7.3</v>
          </cell>
          <cell r="K64">
            <v>5.8</v>
          </cell>
          <cell r="L64">
            <v>8.1999999999999993</v>
          </cell>
          <cell r="M64">
            <v>9.6</v>
          </cell>
          <cell r="N64">
            <v>9.1999999999999993</v>
          </cell>
          <cell r="O64">
            <v>6.4</v>
          </cell>
          <cell r="P64">
            <v>6.6</v>
          </cell>
          <cell r="Q64">
            <v>6.7</v>
          </cell>
          <cell r="R64" t="str">
            <v/>
          </cell>
          <cell r="S64" t="str">
            <v/>
          </cell>
          <cell r="T64">
            <v>6.3</v>
          </cell>
          <cell r="U64">
            <v>5.0999999999999996</v>
          </cell>
          <cell r="V64" t="str">
            <v/>
          </cell>
          <cell r="W64" t="str">
            <v/>
          </cell>
          <cell r="X64" t="str">
            <v/>
          </cell>
          <cell r="Y64">
            <v>6.4</v>
          </cell>
          <cell r="Z64">
            <v>7.3</v>
          </cell>
          <cell r="AA64" t="str">
            <v/>
          </cell>
          <cell r="AB64" t="str">
            <v/>
          </cell>
          <cell r="AC64">
            <v>8.6999999999999993</v>
          </cell>
          <cell r="AD64">
            <v>7</v>
          </cell>
          <cell r="AE64">
            <v>7.5</v>
          </cell>
          <cell r="AF64">
            <v>6.1</v>
          </cell>
          <cell r="AG64">
            <v>8</v>
          </cell>
          <cell r="AH64">
            <v>5.2</v>
          </cell>
          <cell r="AI64">
            <v>6.8</v>
          </cell>
          <cell r="AJ64">
            <v>5.4</v>
          </cell>
          <cell r="AK64">
            <v>6.6</v>
          </cell>
          <cell r="AL64">
            <v>5</v>
          </cell>
          <cell r="AM64">
            <v>5</v>
          </cell>
          <cell r="AN64">
            <v>7.3</v>
          </cell>
          <cell r="AO64">
            <v>6.2</v>
          </cell>
          <cell r="AP64">
            <v>6.1</v>
          </cell>
          <cell r="AQ64">
            <v>4.5</v>
          </cell>
          <cell r="AR64">
            <v>5.4</v>
          </cell>
          <cell r="AS64">
            <v>5</v>
          </cell>
          <cell r="AT64">
            <v>4.8</v>
          </cell>
          <cell r="AU64" t="str">
            <v>X</v>
          </cell>
          <cell r="AV64">
            <v>4.9000000000000004</v>
          </cell>
          <cell r="AW64">
            <v>4.4000000000000004</v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>
            <v>7.5</v>
          </cell>
          <cell r="BC64">
            <v>9</v>
          </cell>
          <cell r="BD64">
            <v>7.4</v>
          </cell>
          <cell r="BE64">
            <v>8.3000000000000007</v>
          </cell>
          <cell r="BF64">
            <v>8.9</v>
          </cell>
          <cell r="BG64">
            <v>6</v>
          </cell>
          <cell r="BH64">
            <v>5</v>
          </cell>
          <cell r="BI64">
            <v>4.5999999999999996</v>
          </cell>
          <cell r="BJ64">
            <v>6.5</v>
          </cell>
          <cell r="BK64">
            <v>6.28</v>
          </cell>
          <cell r="BL64">
            <v>6.4</v>
          </cell>
          <cell r="BM64">
            <v>6.7</v>
          </cell>
          <cell r="BN64">
            <v>5.9</v>
          </cell>
          <cell r="BO64">
            <v>7.5</v>
          </cell>
          <cell r="BP64">
            <v>6.7</v>
          </cell>
          <cell r="BQ64">
            <v>7.2</v>
          </cell>
          <cell r="BR64">
            <v>8</v>
          </cell>
          <cell r="BS64">
            <v>7.7</v>
          </cell>
          <cell r="BT64">
            <v>7.8</v>
          </cell>
          <cell r="BU64">
            <v>6.5</v>
          </cell>
          <cell r="BV64">
            <v>6.8</v>
          </cell>
          <cell r="BW64">
            <v>8.9</v>
          </cell>
          <cell r="BX64">
            <v>7.9</v>
          </cell>
          <cell r="BY64">
            <v>7.8</v>
          </cell>
          <cell r="BZ64">
            <v>5.6</v>
          </cell>
          <cell r="CA64">
            <v>9.1999999999999993</v>
          </cell>
          <cell r="CB64">
            <v>6</v>
          </cell>
          <cell r="CC64">
            <v>7.5</v>
          </cell>
          <cell r="CD64">
            <v>4</v>
          </cell>
          <cell r="CE64">
            <v>0</v>
          </cell>
          <cell r="CF64">
            <v>6.7</v>
          </cell>
          <cell r="CG64">
            <v>7.5</v>
          </cell>
          <cell r="CH64">
            <v>6</v>
          </cell>
          <cell r="CI64">
            <v>7</v>
          </cell>
          <cell r="CJ64">
            <v>4.8</v>
          </cell>
          <cell r="CK64">
            <v>8</v>
          </cell>
          <cell r="CL64">
            <v>6.9</v>
          </cell>
          <cell r="CM64">
            <v>6.7</v>
          </cell>
          <cell r="CN64">
            <v>4.7</v>
          </cell>
          <cell r="CO64">
            <v>7</v>
          </cell>
          <cell r="CP64">
            <v>5.8</v>
          </cell>
          <cell r="CQ64">
            <v>7.4</v>
          </cell>
          <cell r="CR64">
            <v>6.7</v>
          </cell>
          <cell r="CS64">
            <v>9</v>
          </cell>
          <cell r="CT64">
            <v>167</v>
          </cell>
          <cell r="CU64">
            <v>0</v>
          </cell>
          <cell r="CV64">
            <v>2</v>
          </cell>
          <cell r="CW64">
            <v>1</v>
          </cell>
          <cell r="CX64">
            <v>3</v>
          </cell>
          <cell r="CY64">
            <v>3</v>
          </cell>
          <cell r="CZ64">
            <v>170</v>
          </cell>
          <cell r="DA64">
            <v>170</v>
          </cell>
          <cell r="DB64">
            <v>6.69</v>
          </cell>
          <cell r="DC64">
            <v>2.7</v>
          </cell>
          <cell r="DD64">
            <v>1.7647058823529412E-2</v>
          </cell>
          <cell r="DE64" t="str">
            <v>Vớt ĐA1</v>
          </cell>
          <cell r="DF64">
            <v>0</v>
          </cell>
        </row>
        <row r="65">
          <cell r="B65">
            <v>1921418044</v>
          </cell>
          <cell r="C65" t="str">
            <v>Lê</v>
          </cell>
          <cell r="D65" t="str">
            <v>Quang Anh</v>
          </cell>
          <cell r="E65" t="str">
            <v>Duy</v>
          </cell>
          <cell r="F65">
            <v>34911</v>
          </cell>
          <cell r="G65" t="str">
            <v>Nam</v>
          </cell>
          <cell r="H65" t="str">
            <v>Đà Nẵng</v>
          </cell>
          <cell r="I65">
            <v>8</v>
          </cell>
          <cell r="J65">
            <v>6.5</v>
          </cell>
          <cell r="K65">
            <v>7.4</v>
          </cell>
          <cell r="L65">
            <v>7.3</v>
          </cell>
          <cell r="M65">
            <v>6</v>
          </cell>
          <cell r="N65">
            <v>7.1</v>
          </cell>
          <cell r="O65">
            <v>5.9</v>
          </cell>
          <cell r="P65">
            <v>6.53</v>
          </cell>
          <cell r="Q65">
            <v>6.8</v>
          </cell>
          <cell r="R65" t="str">
            <v/>
          </cell>
          <cell r="S65">
            <v>7.6</v>
          </cell>
          <cell r="T65" t="str">
            <v/>
          </cell>
          <cell r="U65">
            <v>7.2</v>
          </cell>
          <cell r="V65" t="str">
            <v/>
          </cell>
          <cell r="W65" t="str">
            <v/>
          </cell>
          <cell r="X65">
            <v>6.6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>
            <v>8.8000000000000007</v>
          </cell>
          <cell r="AD65">
            <v>6</v>
          </cell>
          <cell r="AE65">
            <v>6.9</v>
          </cell>
          <cell r="AF65">
            <v>6.7</v>
          </cell>
          <cell r="AG65">
            <v>7.2</v>
          </cell>
          <cell r="AH65">
            <v>7</v>
          </cell>
          <cell r="AI65">
            <v>6.2</v>
          </cell>
          <cell r="AJ65">
            <v>7.4</v>
          </cell>
          <cell r="AK65">
            <v>6.5</v>
          </cell>
          <cell r="AL65">
            <v>4.7</v>
          </cell>
          <cell r="AM65">
            <v>7.7</v>
          </cell>
          <cell r="AN65">
            <v>7.4</v>
          </cell>
          <cell r="AO65">
            <v>6.9</v>
          </cell>
          <cell r="AP65">
            <v>6.7</v>
          </cell>
          <cell r="AQ65">
            <v>4.7</v>
          </cell>
          <cell r="AR65">
            <v>6.7</v>
          </cell>
          <cell r="AS65">
            <v>7.7</v>
          </cell>
          <cell r="AT65">
            <v>6.6</v>
          </cell>
          <cell r="AU65">
            <v>6.1</v>
          </cell>
          <cell r="AV65">
            <v>6.7</v>
          </cell>
          <cell r="AW65">
            <v>5.0999999999999996</v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8</v>
          </cell>
          <cell r="BC65">
            <v>8.9</v>
          </cell>
          <cell r="BD65">
            <v>7.6</v>
          </cell>
          <cell r="BE65">
            <v>9.6</v>
          </cell>
          <cell r="BF65">
            <v>4.7</v>
          </cell>
          <cell r="BG65">
            <v>5.3</v>
          </cell>
          <cell r="BH65">
            <v>4.3</v>
          </cell>
          <cell r="BI65">
            <v>7.5</v>
          </cell>
          <cell r="BJ65">
            <v>5.0999999999999996</v>
          </cell>
          <cell r="BK65">
            <v>7.28</v>
          </cell>
          <cell r="BL65">
            <v>4.3</v>
          </cell>
          <cell r="BM65">
            <v>6.2</v>
          </cell>
          <cell r="BN65">
            <v>5.3</v>
          </cell>
          <cell r="BO65">
            <v>6.7</v>
          </cell>
          <cell r="BP65">
            <v>6.1</v>
          </cell>
          <cell r="BQ65">
            <v>8.9</v>
          </cell>
          <cell r="BR65">
            <v>8.3000000000000007</v>
          </cell>
          <cell r="BS65">
            <v>7.7</v>
          </cell>
          <cell r="BT65">
            <v>8.4</v>
          </cell>
          <cell r="BU65">
            <v>7.5</v>
          </cell>
          <cell r="BV65">
            <v>8.1</v>
          </cell>
          <cell r="BW65">
            <v>9.9</v>
          </cell>
          <cell r="BX65">
            <v>6.7</v>
          </cell>
          <cell r="BY65">
            <v>6.9</v>
          </cell>
          <cell r="BZ65">
            <v>7</v>
          </cell>
          <cell r="CA65">
            <v>7.2</v>
          </cell>
          <cell r="CB65">
            <v>5.3</v>
          </cell>
          <cell r="CC65">
            <v>6</v>
          </cell>
          <cell r="CD65">
            <v>6.6</v>
          </cell>
          <cell r="CE65">
            <v>6.8</v>
          </cell>
          <cell r="CF65">
            <v>7.6</v>
          </cell>
          <cell r="CG65">
            <v>7.3</v>
          </cell>
          <cell r="CH65">
            <v>7.5</v>
          </cell>
          <cell r="CI65">
            <v>6.5</v>
          </cell>
          <cell r="CJ65">
            <v>5.3</v>
          </cell>
          <cell r="CK65">
            <v>9</v>
          </cell>
          <cell r="CL65">
            <v>6.7</v>
          </cell>
          <cell r="CM65">
            <v>6.6</v>
          </cell>
          <cell r="CN65">
            <v>5.7</v>
          </cell>
          <cell r="CO65">
            <v>7</v>
          </cell>
          <cell r="CP65">
            <v>8.3000000000000007</v>
          </cell>
          <cell r="CQ65">
            <v>8.6999999999999993</v>
          </cell>
          <cell r="CR65">
            <v>5.4</v>
          </cell>
          <cell r="CS65">
            <v>8.5</v>
          </cell>
          <cell r="CT65">
            <v>168</v>
          </cell>
          <cell r="CU65">
            <v>2</v>
          </cell>
          <cell r="CV65">
            <v>0</v>
          </cell>
          <cell r="CW65">
            <v>0</v>
          </cell>
          <cell r="CX65">
            <v>2</v>
          </cell>
          <cell r="CY65">
            <v>2</v>
          </cell>
          <cell r="CZ65">
            <v>170</v>
          </cell>
          <cell r="DA65">
            <v>170</v>
          </cell>
          <cell r="DB65">
            <v>6.8</v>
          </cell>
          <cell r="DC65">
            <v>2.75</v>
          </cell>
          <cell r="DD65">
            <v>1.1764705882352941E-2</v>
          </cell>
          <cell r="DE65" t="str">
            <v>Vớt ĐK</v>
          </cell>
          <cell r="DF65" t="str">
            <v>ĐẠT</v>
          </cell>
        </row>
        <row r="66">
          <cell r="B66">
            <v>1920413634</v>
          </cell>
          <cell r="C66" t="str">
            <v>Doãn</v>
          </cell>
          <cell r="D66" t="str">
            <v>Đình</v>
          </cell>
          <cell r="E66" t="str">
            <v>Duy</v>
          </cell>
          <cell r="F66">
            <v>34780</v>
          </cell>
          <cell r="G66" t="str">
            <v>Nam</v>
          </cell>
          <cell r="H66" t="str">
            <v>Quảng Nam</v>
          </cell>
          <cell r="I66">
            <v>7.8</v>
          </cell>
          <cell r="J66">
            <v>6.5</v>
          </cell>
          <cell r="K66">
            <v>7.8</v>
          </cell>
          <cell r="L66">
            <v>6.7</v>
          </cell>
          <cell r="M66">
            <v>8</v>
          </cell>
          <cell r="N66">
            <v>6.1</v>
          </cell>
          <cell r="O66">
            <v>4.5</v>
          </cell>
          <cell r="P66">
            <v>5.3</v>
          </cell>
          <cell r="Q66">
            <v>6.7</v>
          </cell>
          <cell r="R66" t="str">
            <v/>
          </cell>
          <cell r="S66">
            <v>7.5</v>
          </cell>
          <cell r="T66" t="str">
            <v/>
          </cell>
          <cell r="U66" t="str">
            <v/>
          </cell>
          <cell r="V66">
            <v>5</v>
          </cell>
          <cell r="W66" t="str">
            <v/>
          </cell>
          <cell r="X66">
            <v>8.1999999999999993</v>
          </cell>
          <cell r="Y66">
            <v>6.9</v>
          </cell>
          <cell r="Z66" t="str">
            <v/>
          </cell>
          <cell r="AA66" t="str">
            <v/>
          </cell>
          <cell r="AB66" t="str">
            <v/>
          </cell>
          <cell r="AC66">
            <v>8.1999999999999993</v>
          </cell>
          <cell r="AD66">
            <v>6.6</v>
          </cell>
          <cell r="AE66">
            <v>5.2</v>
          </cell>
          <cell r="AF66">
            <v>4.5</v>
          </cell>
          <cell r="AG66">
            <v>6.6</v>
          </cell>
          <cell r="AH66">
            <v>6.4</v>
          </cell>
          <cell r="AI66">
            <v>4.5</v>
          </cell>
          <cell r="AJ66">
            <v>6.6</v>
          </cell>
          <cell r="AK66">
            <v>5.8</v>
          </cell>
          <cell r="AL66">
            <v>5.0999999999999996</v>
          </cell>
          <cell r="AM66">
            <v>5.4</v>
          </cell>
          <cell r="AN66">
            <v>4.8</v>
          </cell>
          <cell r="AO66">
            <v>7.7</v>
          </cell>
          <cell r="AP66">
            <v>5.8</v>
          </cell>
          <cell r="AQ66">
            <v>4.5</v>
          </cell>
          <cell r="AR66">
            <v>6.2</v>
          </cell>
          <cell r="AS66">
            <v>4.0999999999999996</v>
          </cell>
          <cell r="AT66">
            <v>4.8</v>
          </cell>
          <cell r="AU66">
            <v>4.9000000000000004</v>
          </cell>
          <cell r="AV66">
            <v>6.7</v>
          </cell>
          <cell r="AW66" t="str">
            <v/>
          </cell>
          <cell r="AX66" t="str">
            <v/>
          </cell>
          <cell r="AY66">
            <v>6.1</v>
          </cell>
          <cell r="AZ66" t="str">
            <v/>
          </cell>
          <cell r="BA66" t="str">
            <v/>
          </cell>
          <cell r="BB66">
            <v>5.6</v>
          </cell>
          <cell r="BC66">
            <v>4.7</v>
          </cell>
          <cell r="BD66">
            <v>5.4</v>
          </cell>
          <cell r="BE66">
            <v>10</v>
          </cell>
          <cell r="BF66">
            <v>9</v>
          </cell>
          <cell r="BG66">
            <v>5.5</v>
          </cell>
          <cell r="BH66" t="str">
            <v>X</v>
          </cell>
          <cell r="BI66">
            <v>5.2</v>
          </cell>
          <cell r="BJ66">
            <v>4.5999999999999996</v>
          </cell>
          <cell r="BK66">
            <v>5.5</v>
          </cell>
          <cell r="BL66">
            <v>4.5</v>
          </cell>
          <cell r="BM66">
            <v>6.8</v>
          </cell>
          <cell r="BN66">
            <v>5.5</v>
          </cell>
          <cell r="BO66">
            <v>7.7</v>
          </cell>
          <cell r="BP66">
            <v>6.6</v>
          </cell>
          <cell r="BQ66">
            <v>8.5</v>
          </cell>
          <cell r="BR66">
            <v>7.9</v>
          </cell>
          <cell r="BS66">
            <v>8.5</v>
          </cell>
          <cell r="BT66">
            <v>7.9</v>
          </cell>
          <cell r="BU66">
            <v>7.9</v>
          </cell>
          <cell r="BV66">
            <v>6</v>
          </cell>
          <cell r="BW66">
            <v>9.1999999999999993</v>
          </cell>
          <cell r="BX66">
            <v>6</v>
          </cell>
          <cell r="BY66">
            <v>6.7</v>
          </cell>
          <cell r="BZ66">
            <v>6.1</v>
          </cell>
          <cell r="CA66">
            <v>6.5</v>
          </cell>
          <cell r="CB66">
            <v>6.6</v>
          </cell>
          <cell r="CC66">
            <v>7.5</v>
          </cell>
          <cell r="CD66">
            <v>5.8</v>
          </cell>
          <cell r="CE66">
            <v>8.1999999999999993</v>
          </cell>
          <cell r="CF66">
            <v>6.2</v>
          </cell>
          <cell r="CG66">
            <v>8.8000000000000007</v>
          </cell>
          <cell r="CH66">
            <v>7.1</v>
          </cell>
          <cell r="CI66">
            <v>7.5</v>
          </cell>
          <cell r="CJ66">
            <v>7.9</v>
          </cell>
          <cell r="CK66">
            <v>8</v>
          </cell>
          <cell r="CL66">
            <v>6.1</v>
          </cell>
          <cell r="CM66">
            <v>6.5</v>
          </cell>
          <cell r="CN66">
            <v>6.7</v>
          </cell>
          <cell r="CO66">
            <v>7</v>
          </cell>
          <cell r="CP66">
            <v>7.8</v>
          </cell>
          <cell r="CQ66">
            <v>6.7</v>
          </cell>
          <cell r="CR66">
            <v>6.5</v>
          </cell>
          <cell r="CS66">
            <v>8.5</v>
          </cell>
          <cell r="CT66">
            <v>167</v>
          </cell>
          <cell r="CU66">
            <v>1</v>
          </cell>
          <cell r="CV66">
            <v>0</v>
          </cell>
          <cell r="CW66">
            <v>3</v>
          </cell>
          <cell r="CX66">
            <v>4</v>
          </cell>
          <cell r="CY66">
            <v>3</v>
          </cell>
          <cell r="CZ66">
            <v>171</v>
          </cell>
          <cell r="DA66">
            <v>171</v>
          </cell>
          <cell r="DB66">
            <v>6.48</v>
          </cell>
          <cell r="DC66">
            <v>2.61</v>
          </cell>
          <cell r="DD66">
            <v>2.3391812865497075E-2</v>
          </cell>
          <cell r="DE66" t="str">
            <v>Vớt ĐK</v>
          </cell>
          <cell r="DF66" t="str">
            <v>ĐẠT</v>
          </cell>
        </row>
        <row r="67">
          <cell r="B67">
            <v>1921413532</v>
          </cell>
          <cell r="C67" t="str">
            <v>Phạm</v>
          </cell>
          <cell r="D67" t="str">
            <v>Ngọc</v>
          </cell>
          <cell r="E67" t="str">
            <v>Lý</v>
          </cell>
          <cell r="F67">
            <v>34866</v>
          </cell>
          <cell r="G67" t="str">
            <v>Nam</v>
          </cell>
          <cell r="H67" t="str">
            <v>Quảng Nam</v>
          </cell>
          <cell r="I67">
            <v>6</v>
          </cell>
          <cell r="J67">
            <v>4.5999999999999996</v>
          </cell>
          <cell r="K67">
            <v>6.3</v>
          </cell>
          <cell r="L67">
            <v>7</v>
          </cell>
          <cell r="M67">
            <v>7.7</v>
          </cell>
          <cell r="N67">
            <v>5.9</v>
          </cell>
          <cell r="O67">
            <v>5.8</v>
          </cell>
          <cell r="P67">
            <v>7.3</v>
          </cell>
          <cell r="Q67" t="str">
            <v/>
          </cell>
          <cell r="R67">
            <v>7.1</v>
          </cell>
          <cell r="S67" t="str">
            <v/>
          </cell>
          <cell r="T67">
            <v>5.6</v>
          </cell>
          <cell r="U67" t="str">
            <v/>
          </cell>
          <cell r="V67">
            <v>7.7</v>
          </cell>
          <cell r="W67" t="str">
            <v/>
          </cell>
          <cell r="X67">
            <v>4</v>
          </cell>
          <cell r="Y67" t="str">
            <v>X</v>
          </cell>
          <cell r="Z67" t="str">
            <v/>
          </cell>
          <cell r="AA67" t="str">
            <v/>
          </cell>
          <cell r="AB67" t="str">
            <v/>
          </cell>
          <cell r="AC67">
            <v>8.1999999999999993</v>
          </cell>
          <cell r="AD67">
            <v>7.3</v>
          </cell>
          <cell r="AE67">
            <v>6.6</v>
          </cell>
          <cell r="AF67">
            <v>7.1</v>
          </cell>
          <cell r="AG67">
            <v>7.6</v>
          </cell>
          <cell r="AH67">
            <v>6.8</v>
          </cell>
          <cell r="AI67">
            <v>5.7</v>
          </cell>
          <cell r="AJ67">
            <v>4.4000000000000004</v>
          </cell>
          <cell r="AK67">
            <v>4.5</v>
          </cell>
          <cell r="AL67">
            <v>6</v>
          </cell>
          <cell r="AM67">
            <v>5.3</v>
          </cell>
          <cell r="AN67">
            <v>6.5</v>
          </cell>
          <cell r="AO67">
            <v>5.7</v>
          </cell>
          <cell r="AP67">
            <v>5.4</v>
          </cell>
          <cell r="AQ67">
            <v>4.0999999999999996</v>
          </cell>
          <cell r="AR67">
            <v>4.2</v>
          </cell>
          <cell r="AS67" t="str">
            <v>X</v>
          </cell>
          <cell r="AT67" t="str">
            <v>X</v>
          </cell>
          <cell r="AU67" t="str">
            <v>X</v>
          </cell>
          <cell r="AV67">
            <v>5.0999999999999996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5.9</v>
          </cell>
          <cell r="BC67">
            <v>5.5</v>
          </cell>
          <cell r="BD67">
            <v>5.5</v>
          </cell>
          <cell r="BE67">
            <v>9.1999999999999993</v>
          </cell>
          <cell r="BF67">
            <v>6</v>
          </cell>
          <cell r="BG67">
            <v>5.8</v>
          </cell>
          <cell r="BH67">
            <v>5.0999999999999996</v>
          </cell>
          <cell r="BI67">
            <v>7</v>
          </cell>
          <cell r="BJ67">
            <v>5.0999999999999996</v>
          </cell>
          <cell r="BK67">
            <v>5.95</v>
          </cell>
          <cell r="BL67">
            <v>4.9000000000000004</v>
          </cell>
          <cell r="BM67">
            <v>5.9</v>
          </cell>
          <cell r="BN67">
            <v>5.2</v>
          </cell>
          <cell r="BO67">
            <v>6.7</v>
          </cell>
          <cell r="BP67">
            <v>6.9</v>
          </cell>
          <cell r="BQ67">
            <v>7</v>
          </cell>
          <cell r="BR67">
            <v>8.6999999999999993</v>
          </cell>
          <cell r="BS67">
            <v>7</v>
          </cell>
          <cell r="BT67">
            <v>8.1999999999999993</v>
          </cell>
          <cell r="BU67">
            <v>6.5</v>
          </cell>
          <cell r="BV67">
            <v>6</v>
          </cell>
          <cell r="BW67">
            <v>9</v>
          </cell>
          <cell r="BX67">
            <v>6.5</v>
          </cell>
          <cell r="BY67">
            <v>6.9</v>
          </cell>
          <cell r="BZ67">
            <v>4</v>
          </cell>
          <cell r="CA67">
            <v>7.6</v>
          </cell>
          <cell r="CB67">
            <v>6</v>
          </cell>
          <cell r="CC67">
            <v>5</v>
          </cell>
          <cell r="CD67">
            <v>6.5</v>
          </cell>
          <cell r="CE67">
            <v>6.9</v>
          </cell>
          <cell r="CF67">
            <v>6.2</v>
          </cell>
          <cell r="CG67">
            <v>6.6</v>
          </cell>
          <cell r="CH67">
            <v>5.9</v>
          </cell>
          <cell r="CI67">
            <v>6.5</v>
          </cell>
          <cell r="CJ67">
            <v>6.4</v>
          </cell>
          <cell r="CK67">
            <v>6.9</v>
          </cell>
          <cell r="CL67">
            <v>7.6</v>
          </cell>
          <cell r="CM67">
            <v>6.3</v>
          </cell>
          <cell r="CN67">
            <v>6.9</v>
          </cell>
          <cell r="CO67">
            <v>7</v>
          </cell>
          <cell r="CP67">
            <v>7.8</v>
          </cell>
          <cell r="CQ67">
            <v>6.8</v>
          </cell>
          <cell r="CR67">
            <v>6</v>
          </cell>
          <cell r="CS67">
            <v>8</v>
          </cell>
          <cell r="CT67">
            <v>164</v>
          </cell>
          <cell r="CU67">
            <v>1</v>
          </cell>
          <cell r="CV67">
            <v>0</v>
          </cell>
          <cell r="CW67">
            <v>5</v>
          </cell>
          <cell r="CX67">
            <v>6</v>
          </cell>
          <cell r="CY67">
            <v>6</v>
          </cell>
          <cell r="CZ67">
            <v>170</v>
          </cell>
          <cell r="DA67">
            <v>170</v>
          </cell>
          <cell r="DB67">
            <v>6.22</v>
          </cell>
          <cell r="DC67">
            <v>2.42</v>
          </cell>
          <cell r="DD67">
            <v>3.5294117647058823E-2</v>
          </cell>
          <cell r="DE67" t="str">
            <v>Vớt ĐK</v>
          </cell>
          <cell r="DF67" t="str">
            <v>ĐẠT</v>
          </cell>
        </row>
        <row r="68">
          <cell r="B68">
            <v>1921418943</v>
          </cell>
          <cell r="C68" t="str">
            <v>Võ</v>
          </cell>
          <cell r="D68" t="str">
            <v>Xuân</v>
          </cell>
          <cell r="E68" t="str">
            <v>Quốc</v>
          </cell>
          <cell r="F68">
            <v>34834</v>
          </cell>
          <cell r="G68" t="str">
            <v>Nam</v>
          </cell>
          <cell r="H68" t="str">
            <v>Quảng Nam</v>
          </cell>
          <cell r="I68">
            <v>8.1999999999999993</v>
          </cell>
          <cell r="J68">
            <v>6.6</v>
          </cell>
          <cell r="K68">
            <v>7.4</v>
          </cell>
          <cell r="L68">
            <v>7.1</v>
          </cell>
          <cell r="M68">
            <v>7.1</v>
          </cell>
          <cell r="N68">
            <v>5.6</v>
          </cell>
          <cell r="O68">
            <v>5.4</v>
          </cell>
          <cell r="P68">
            <v>7.43</v>
          </cell>
          <cell r="Q68">
            <v>7.2</v>
          </cell>
          <cell r="R68" t="str">
            <v/>
          </cell>
          <cell r="S68">
            <v>7.7</v>
          </cell>
          <cell r="T68" t="str">
            <v/>
          </cell>
          <cell r="U68">
            <v>8.1999999999999993</v>
          </cell>
          <cell r="V68" t="str">
            <v/>
          </cell>
          <cell r="W68" t="str">
            <v/>
          </cell>
          <cell r="X68">
            <v>7.6</v>
          </cell>
          <cell r="Y68" t="str">
            <v/>
          </cell>
          <cell r="Z68">
            <v>7.8</v>
          </cell>
          <cell r="AA68" t="str">
            <v/>
          </cell>
          <cell r="AB68" t="str">
            <v/>
          </cell>
          <cell r="AC68">
            <v>6.5</v>
          </cell>
          <cell r="AD68">
            <v>7.1</v>
          </cell>
          <cell r="AE68">
            <v>6.8</v>
          </cell>
          <cell r="AF68">
            <v>5.4</v>
          </cell>
          <cell r="AG68">
            <v>6.6</v>
          </cell>
          <cell r="AH68">
            <v>6.1</v>
          </cell>
          <cell r="AI68">
            <v>6.8</v>
          </cell>
          <cell r="AJ68" t="str">
            <v>P (P/F)</v>
          </cell>
          <cell r="AK68" t="str">
            <v>P (P/F)</v>
          </cell>
          <cell r="AL68">
            <v>6</v>
          </cell>
          <cell r="AM68">
            <v>7</v>
          </cell>
          <cell r="AN68">
            <v>4.7</v>
          </cell>
          <cell r="AO68">
            <v>4.4000000000000004</v>
          </cell>
          <cell r="AP68">
            <v>6.9</v>
          </cell>
          <cell r="AQ68">
            <v>7.2</v>
          </cell>
          <cell r="AR68">
            <v>6.4</v>
          </cell>
          <cell r="AS68">
            <v>4.5</v>
          </cell>
          <cell r="AT68">
            <v>8.3000000000000007</v>
          </cell>
          <cell r="AU68">
            <v>5.0999999999999996</v>
          </cell>
          <cell r="AV68">
            <v>6</v>
          </cell>
          <cell r="AW68" t="str">
            <v>X</v>
          </cell>
          <cell r="AX68" t="str">
            <v>X</v>
          </cell>
          <cell r="AY68" t="str">
            <v/>
          </cell>
          <cell r="AZ68">
            <v>8.5</v>
          </cell>
          <cell r="BA68" t="str">
            <v/>
          </cell>
          <cell r="BB68">
            <v>6.9</v>
          </cell>
          <cell r="BC68">
            <v>6.2</v>
          </cell>
          <cell r="BD68">
            <v>6.5</v>
          </cell>
          <cell r="BE68">
            <v>9.1999999999999993</v>
          </cell>
          <cell r="BF68">
            <v>5.7</v>
          </cell>
          <cell r="BG68">
            <v>6.53</v>
          </cell>
          <cell r="BH68">
            <v>5</v>
          </cell>
          <cell r="BI68">
            <v>5.9</v>
          </cell>
          <cell r="BJ68">
            <v>5.5</v>
          </cell>
          <cell r="BK68">
            <v>5.6</v>
          </cell>
          <cell r="BL68">
            <v>4.9000000000000004</v>
          </cell>
          <cell r="BM68">
            <v>6</v>
          </cell>
          <cell r="BN68">
            <v>7.7</v>
          </cell>
          <cell r="BO68">
            <v>7.7</v>
          </cell>
          <cell r="BP68">
            <v>6.8</v>
          </cell>
          <cell r="BQ68">
            <v>8.8000000000000007</v>
          </cell>
          <cell r="BR68">
            <v>8.6</v>
          </cell>
          <cell r="BS68">
            <v>7.4</v>
          </cell>
          <cell r="BT68">
            <v>8.5</v>
          </cell>
          <cell r="BU68">
            <v>6</v>
          </cell>
          <cell r="BV68">
            <v>5</v>
          </cell>
          <cell r="BW68">
            <v>9.5</v>
          </cell>
          <cell r="BX68">
            <v>5.4</v>
          </cell>
          <cell r="BY68">
            <v>6.6</v>
          </cell>
          <cell r="BZ68">
            <v>8.1</v>
          </cell>
          <cell r="CA68">
            <v>6.2</v>
          </cell>
          <cell r="CB68">
            <v>6</v>
          </cell>
          <cell r="CC68">
            <v>7</v>
          </cell>
          <cell r="CD68">
            <v>5.6</v>
          </cell>
          <cell r="CE68">
            <v>6</v>
          </cell>
          <cell r="CF68">
            <v>6.2</v>
          </cell>
          <cell r="CG68">
            <v>8.1999999999999993</v>
          </cell>
          <cell r="CH68">
            <v>7.3</v>
          </cell>
          <cell r="CI68">
            <v>7.5</v>
          </cell>
          <cell r="CJ68">
            <v>7.2</v>
          </cell>
          <cell r="CK68">
            <v>8.6999999999999993</v>
          </cell>
          <cell r="CL68">
            <v>6.5</v>
          </cell>
          <cell r="CM68">
            <v>9</v>
          </cell>
          <cell r="CN68">
            <v>7.9</v>
          </cell>
          <cell r="CO68">
            <v>7</v>
          </cell>
          <cell r="CP68">
            <v>7.2</v>
          </cell>
          <cell r="CQ68">
            <v>7.4</v>
          </cell>
          <cell r="CR68">
            <v>8.8000000000000007</v>
          </cell>
          <cell r="CS68">
            <v>7.3</v>
          </cell>
          <cell r="CT68">
            <v>168</v>
          </cell>
          <cell r="CU68">
            <v>0</v>
          </cell>
          <cell r="CV68">
            <v>0</v>
          </cell>
          <cell r="CW68">
            <v>2</v>
          </cell>
          <cell r="CX68">
            <v>2</v>
          </cell>
          <cell r="CY68">
            <v>0</v>
          </cell>
          <cell r="CZ68">
            <v>170</v>
          </cell>
          <cell r="DA68">
            <v>170</v>
          </cell>
          <cell r="DB68">
            <v>6.83</v>
          </cell>
          <cell r="DC68">
            <v>2.77</v>
          </cell>
          <cell r="DD68">
            <v>1.1764705882352941E-2</v>
          </cell>
          <cell r="DE68" t="str">
            <v>Vớt ĐK</v>
          </cell>
          <cell r="DF68" t="str">
            <v>ĐẠT</v>
          </cell>
        </row>
        <row r="69">
          <cell r="B69">
            <v>1921418173</v>
          </cell>
          <cell r="C69" t="str">
            <v>Nguyễn</v>
          </cell>
          <cell r="D69" t="str">
            <v>Duy</v>
          </cell>
          <cell r="E69" t="str">
            <v>Tam</v>
          </cell>
          <cell r="F69">
            <v>34364</v>
          </cell>
          <cell r="G69" t="str">
            <v>Nam</v>
          </cell>
          <cell r="H69" t="str">
            <v>Hà Nam</v>
          </cell>
          <cell r="I69">
            <v>9.1</v>
          </cell>
          <cell r="J69">
            <v>8.1</v>
          </cell>
          <cell r="K69">
            <v>5</v>
          </cell>
          <cell r="L69">
            <v>8.5</v>
          </cell>
          <cell r="M69">
            <v>7.4</v>
          </cell>
          <cell r="N69">
            <v>6.8</v>
          </cell>
          <cell r="O69">
            <v>5.8</v>
          </cell>
          <cell r="P69">
            <v>5.6</v>
          </cell>
          <cell r="Q69">
            <v>5.6</v>
          </cell>
          <cell r="R69" t="str">
            <v/>
          </cell>
          <cell r="S69">
            <v>7.5</v>
          </cell>
          <cell r="T69" t="str">
            <v/>
          </cell>
          <cell r="U69" t="str">
            <v/>
          </cell>
          <cell r="V69">
            <v>5.4</v>
          </cell>
          <cell r="W69" t="str">
            <v/>
          </cell>
          <cell r="X69">
            <v>6.9</v>
          </cell>
          <cell r="Y69">
            <v>7.3</v>
          </cell>
          <cell r="Z69" t="str">
            <v/>
          </cell>
          <cell r="AA69" t="str">
            <v/>
          </cell>
          <cell r="AB69" t="str">
            <v/>
          </cell>
          <cell r="AC69">
            <v>8.1999999999999993</v>
          </cell>
          <cell r="AD69" t="str">
            <v>X</v>
          </cell>
          <cell r="AE69">
            <v>7.5</v>
          </cell>
          <cell r="AF69">
            <v>5</v>
          </cell>
          <cell r="AG69">
            <v>6.4</v>
          </cell>
          <cell r="AH69">
            <v>5.8</v>
          </cell>
          <cell r="AI69">
            <v>5.5</v>
          </cell>
          <cell r="AJ69">
            <v>5</v>
          </cell>
          <cell r="AK69">
            <v>4.0999999999999996</v>
          </cell>
          <cell r="AL69">
            <v>4.3</v>
          </cell>
          <cell r="AM69">
            <v>4.7</v>
          </cell>
          <cell r="AN69">
            <v>4.0999999999999996</v>
          </cell>
          <cell r="AO69">
            <v>4.5</v>
          </cell>
          <cell r="AP69">
            <v>4.5999999999999996</v>
          </cell>
          <cell r="AQ69">
            <v>5.8</v>
          </cell>
          <cell r="AR69">
            <v>4.4000000000000004</v>
          </cell>
          <cell r="AS69">
            <v>5.5</v>
          </cell>
          <cell r="AT69" t="str">
            <v>X</v>
          </cell>
          <cell r="AU69" t="str">
            <v>X</v>
          </cell>
          <cell r="AV69" t="str">
            <v>X</v>
          </cell>
          <cell r="AW69" t="str">
            <v>X</v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6.3</v>
          </cell>
          <cell r="BC69">
            <v>6.1</v>
          </cell>
          <cell r="BD69">
            <v>6.5</v>
          </cell>
          <cell r="BE69">
            <v>9.1999999999999993</v>
          </cell>
          <cell r="BF69">
            <v>7.3</v>
          </cell>
          <cell r="BG69">
            <v>6.27</v>
          </cell>
          <cell r="BH69">
            <v>4.2</v>
          </cell>
          <cell r="BI69">
            <v>4.5999999999999996</v>
          </cell>
          <cell r="BJ69">
            <v>6.4</v>
          </cell>
          <cell r="BK69">
            <v>6.6</v>
          </cell>
          <cell r="BL69">
            <v>4.3</v>
          </cell>
          <cell r="BM69">
            <v>7</v>
          </cell>
          <cell r="BN69">
            <v>6.8</v>
          </cell>
          <cell r="BO69">
            <v>7.9</v>
          </cell>
          <cell r="BP69">
            <v>6.1</v>
          </cell>
          <cell r="BQ69">
            <v>8.8000000000000007</v>
          </cell>
          <cell r="BR69">
            <v>8.3000000000000007</v>
          </cell>
          <cell r="BS69">
            <v>6.9</v>
          </cell>
          <cell r="BT69">
            <v>7.9</v>
          </cell>
          <cell r="BU69">
            <v>5.0999999999999996</v>
          </cell>
          <cell r="BV69">
            <v>4.5</v>
          </cell>
          <cell r="BW69">
            <v>7.3</v>
          </cell>
          <cell r="BX69">
            <v>6.1</v>
          </cell>
          <cell r="BY69">
            <v>6.8</v>
          </cell>
          <cell r="BZ69">
            <v>6.5</v>
          </cell>
          <cell r="CA69">
            <v>6.3</v>
          </cell>
          <cell r="CB69">
            <v>5.8</v>
          </cell>
          <cell r="CC69">
            <v>4.5</v>
          </cell>
          <cell r="CD69">
            <v>5.4</v>
          </cell>
          <cell r="CE69">
            <v>4.5</v>
          </cell>
          <cell r="CF69">
            <v>7.1</v>
          </cell>
          <cell r="CG69">
            <v>8</v>
          </cell>
          <cell r="CH69">
            <v>5.5</v>
          </cell>
          <cell r="CI69">
            <v>7.5</v>
          </cell>
          <cell r="CJ69">
            <v>5.6</v>
          </cell>
          <cell r="CK69">
            <v>7</v>
          </cell>
          <cell r="CL69">
            <v>7</v>
          </cell>
          <cell r="CM69">
            <v>7.5</v>
          </cell>
          <cell r="CN69">
            <v>6.9</v>
          </cell>
          <cell r="CO69">
            <v>7</v>
          </cell>
          <cell r="CP69">
            <v>5.8</v>
          </cell>
          <cell r="CQ69">
            <v>6</v>
          </cell>
          <cell r="CR69">
            <v>6.5</v>
          </cell>
          <cell r="CS69">
            <v>7.5</v>
          </cell>
          <cell r="CT69">
            <v>163</v>
          </cell>
          <cell r="CU69">
            <v>0</v>
          </cell>
          <cell r="CV69">
            <v>0</v>
          </cell>
          <cell r="CW69">
            <v>7</v>
          </cell>
          <cell r="CX69">
            <v>7</v>
          </cell>
          <cell r="CY69">
            <v>7</v>
          </cell>
          <cell r="CZ69">
            <v>170</v>
          </cell>
          <cell r="DA69">
            <v>170</v>
          </cell>
          <cell r="DB69">
            <v>6.21</v>
          </cell>
          <cell r="DC69">
            <v>2.4500000000000002</v>
          </cell>
          <cell r="DD69">
            <v>4.1176470588235294E-2</v>
          </cell>
          <cell r="DE69" t="str">
            <v>Vớt ĐK</v>
          </cell>
          <cell r="DF69" t="str">
            <v>ĐẠT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>
            <v>1921413551</v>
          </cell>
          <cell r="C71" t="str">
            <v>Nguyễn</v>
          </cell>
          <cell r="D71" t="str">
            <v>Tiến</v>
          </cell>
          <cell r="E71" t="str">
            <v>Phúc</v>
          </cell>
          <cell r="F71">
            <v>33156</v>
          </cell>
          <cell r="G71" t="str">
            <v>Nam</v>
          </cell>
          <cell r="H71" t="str">
            <v>Đà Nẵng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e">
            <v>#N/A</v>
          </cell>
          <cell r="BD71" t="e">
            <v>#N/A</v>
          </cell>
          <cell r="BE71" t="e">
            <v>#N/A</v>
          </cell>
          <cell r="BF71" t="e">
            <v>#N/A</v>
          </cell>
          <cell r="BG71" t="e">
            <v>#N/A</v>
          </cell>
          <cell r="BH71" t="e">
            <v>#N/A</v>
          </cell>
          <cell r="BI71" t="e">
            <v>#N/A</v>
          </cell>
          <cell r="BJ71" t="e">
            <v>#N/A</v>
          </cell>
          <cell r="BK71" t="e">
            <v>#N/A</v>
          </cell>
          <cell r="BL71" t="e">
            <v>#N/A</v>
          </cell>
          <cell r="BM71" t="e">
            <v>#N/A</v>
          </cell>
          <cell r="BN71" t="e">
            <v>#N/A</v>
          </cell>
          <cell r="BO71" t="e">
            <v>#N/A</v>
          </cell>
          <cell r="BP71" t="e">
            <v>#N/A</v>
          </cell>
          <cell r="BQ71" t="e">
            <v>#N/A</v>
          </cell>
          <cell r="BR71" t="e">
            <v>#N/A</v>
          </cell>
          <cell r="BS71" t="e">
            <v>#N/A</v>
          </cell>
          <cell r="BT71" t="e">
            <v>#N/A</v>
          </cell>
          <cell r="BU71" t="e">
            <v>#N/A</v>
          </cell>
          <cell r="BV71" t="e">
            <v>#N/A</v>
          </cell>
          <cell r="BW71" t="e">
            <v>#N/A</v>
          </cell>
          <cell r="BX71" t="e">
            <v>#N/A</v>
          </cell>
          <cell r="BY71" t="e">
            <v>#N/A</v>
          </cell>
          <cell r="BZ71" t="e">
            <v>#N/A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  <cell r="CF71" t="e">
            <v>#N/A</v>
          </cell>
          <cell r="CG71" t="e">
            <v>#N/A</v>
          </cell>
          <cell r="CH71" t="e">
            <v>#N/A</v>
          </cell>
          <cell r="CI71" t="e">
            <v>#N/A</v>
          </cell>
          <cell r="CJ71" t="e">
            <v>#N/A</v>
          </cell>
          <cell r="CK71" t="e">
            <v>#N/A</v>
          </cell>
          <cell r="CL71" t="e">
            <v>#N/A</v>
          </cell>
          <cell r="CM71" t="e">
            <v>#N/A</v>
          </cell>
          <cell r="CN71" t="e">
            <v>#N/A</v>
          </cell>
          <cell r="CO71" t="e">
            <v>#N/A</v>
          </cell>
          <cell r="CP71" t="e">
            <v>#N/A</v>
          </cell>
          <cell r="CQ71" t="e">
            <v>#N/A</v>
          </cell>
          <cell r="CR71" t="e">
            <v>#N/A</v>
          </cell>
          <cell r="CS71" t="e">
            <v>#N/A</v>
          </cell>
          <cell r="CT71">
            <v>0</v>
          </cell>
          <cell r="CU71">
            <v>-18</v>
          </cell>
          <cell r="CV71">
            <v>0</v>
          </cell>
          <cell r="CW71">
            <v>0</v>
          </cell>
          <cell r="CX71">
            <v>-18</v>
          </cell>
          <cell r="CY71" t="e">
            <v>#N/A</v>
          </cell>
          <cell r="CZ71">
            <v>-18</v>
          </cell>
          <cell r="DA71">
            <v>170</v>
          </cell>
          <cell r="DB71" t="e">
            <v>#N/A</v>
          </cell>
          <cell r="DC71" t="e">
            <v>#N/A</v>
          </cell>
          <cell r="DD71">
            <v>1</v>
          </cell>
          <cell r="DE71" t="e">
            <v>#N/A</v>
          </cell>
          <cell r="DF71" t="str">
            <v>ĐẠT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</row>
        <row r="73">
          <cell r="B73">
            <v>1820414126</v>
          </cell>
          <cell r="C73" t="str">
            <v>Phạm</v>
          </cell>
          <cell r="D73" t="str">
            <v>Quỳnh</v>
          </cell>
          <cell r="E73" t="str">
            <v>Anh</v>
          </cell>
          <cell r="F73">
            <v>34544</v>
          </cell>
          <cell r="G73" t="str">
            <v>Nữ</v>
          </cell>
          <cell r="H73" t="str">
            <v>Quảng Trị</v>
          </cell>
          <cell r="I73">
            <v>7.7</v>
          </cell>
          <cell r="J73">
            <v>6.8</v>
          </cell>
          <cell r="K73">
            <v>7.6</v>
          </cell>
          <cell r="L73">
            <v>7.8</v>
          </cell>
          <cell r="M73">
            <v>7.1</v>
          </cell>
          <cell r="N73">
            <v>5</v>
          </cell>
          <cell r="O73">
            <v>5.4</v>
          </cell>
          <cell r="P73">
            <v>6.9</v>
          </cell>
          <cell r="Q73">
            <v>5.5</v>
          </cell>
          <cell r="R73" t="str">
            <v/>
          </cell>
          <cell r="S73">
            <v>7.5</v>
          </cell>
          <cell r="T73" t="str">
            <v/>
          </cell>
          <cell r="U73">
            <v>8.8000000000000007</v>
          </cell>
          <cell r="V73">
            <v>0</v>
          </cell>
          <cell r="W73" t="str">
            <v/>
          </cell>
          <cell r="X73">
            <v>6.2</v>
          </cell>
          <cell r="Y73">
            <v>6.3</v>
          </cell>
          <cell r="Z73" t="str">
            <v/>
          </cell>
          <cell r="AA73" t="str">
            <v/>
          </cell>
          <cell r="AB73" t="str">
            <v/>
          </cell>
          <cell r="AC73">
            <v>6.9</v>
          </cell>
          <cell r="AD73">
            <v>7.3</v>
          </cell>
          <cell r="AE73">
            <v>7.6</v>
          </cell>
          <cell r="AF73">
            <v>5.4</v>
          </cell>
          <cell r="AG73">
            <v>5.9</v>
          </cell>
          <cell r="AH73">
            <v>5.8</v>
          </cell>
          <cell r="AI73">
            <v>5.6</v>
          </cell>
          <cell r="AJ73">
            <v>5.8</v>
          </cell>
          <cell r="AK73">
            <v>5.6</v>
          </cell>
          <cell r="AL73">
            <v>6</v>
          </cell>
          <cell r="AM73">
            <v>5</v>
          </cell>
          <cell r="AN73">
            <v>6</v>
          </cell>
          <cell r="AO73">
            <v>7.8</v>
          </cell>
          <cell r="AP73">
            <v>6.2</v>
          </cell>
          <cell r="AQ73">
            <v>4.8</v>
          </cell>
          <cell r="AR73">
            <v>8</v>
          </cell>
          <cell r="AS73">
            <v>7</v>
          </cell>
          <cell r="AT73">
            <v>5.4</v>
          </cell>
          <cell r="AU73">
            <v>6.9</v>
          </cell>
          <cell r="AV73">
            <v>6.5</v>
          </cell>
          <cell r="AW73">
            <v>5.5</v>
          </cell>
          <cell r="AX73" t="str">
            <v/>
          </cell>
          <cell r="AY73" t="str">
            <v/>
          </cell>
          <cell r="AZ73">
            <v>7.6</v>
          </cell>
          <cell r="BA73" t="str">
            <v/>
          </cell>
          <cell r="BB73">
            <v>5.7</v>
          </cell>
          <cell r="BC73">
            <v>6.1</v>
          </cell>
          <cell r="BD73">
            <v>5.6</v>
          </cell>
          <cell r="BE73">
            <v>9.6999999999999993</v>
          </cell>
          <cell r="BF73">
            <v>7.3</v>
          </cell>
          <cell r="BG73">
            <v>6.2</v>
          </cell>
          <cell r="BH73">
            <v>6.4</v>
          </cell>
          <cell r="BI73">
            <v>6.3</v>
          </cell>
          <cell r="BJ73">
            <v>5.0999999999999996</v>
          </cell>
          <cell r="BK73">
            <v>6.25</v>
          </cell>
          <cell r="BL73">
            <v>5.3</v>
          </cell>
          <cell r="BM73">
            <v>6.5</v>
          </cell>
          <cell r="BN73">
            <v>5.3</v>
          </cell>
          <cell r="BO73">
            <v>5.8</v>
          </cell>
          <cell r="BP73">
            <v>5.8</v>
          </cell>
          <cell r="BQ73">
            <v>7.1</v>
          </cell>
          <cell r="BR73">
            <v>7.5</v>
          </cell>
          <cell r="BS73">
            <v>8.1999999999999993</v>
          </cell>
          <cell r="BT73">
            <v>5.7</v>
          </cell>
          <cell r="BU73">
            <v>6.6</v>
          </cell>
          <cell r="BV73">
            <v>5.8</v>
          </cell>
          <cell r="BW73">
            <v>8.4</v>
          </cell>
          <cell r="BX73">
            <v>6.7</v>
          </cell>
          <cell r="BY73" t="str">
            <v/>
          </cell>
          <cell r="BZ73">
            <v>8.8000000000000007</v>
          </cell>
          <cell r="CA73">
            <v>6.2</v>
          </cell>
          <cell r="CB73">
            <v>7</v>
          </cell>
          <cell r="CC73">
            <v>5</v>
          </cell>
          <cell r="CD73">
            <v>6.1</v>
          </cell>
          <cell r="CE73">
            <v>7.2</v>
          </cell>
          <cell r="CF73">
            <v>6.9</v>
          </cell>
          <cell r="CG73">
            <v>6.1</v>
          </cell>
          <cell r="CH73">
            <v>9.3000000000000007</v>
          </cell>
          <cell r="CI73">
            <v>6</v>
          </cell>
          <cell r="CJ73">
            <v>6.9</v>
          </cell>
          <cell r="CK73">
            <v>7</v>
          </cell>
          <cell r="CL73">
            <v>6.8</v>
          </cell>
          <cell r="CM73">
            <v>7.7</v>
          </cell>
          <cell r="CN73">
            <v>5.8</v>
          </cell>
          <cell r="CO73">
            <v>7.3</v>
          </cell>
          <cell r="CP73">
            <v>7.6</v>
          </cell>
          <cell r="CQ73">
            <v>8.5</v>
          </cell>
          <cell r="CR73">
            <v>9</v>
          </cell>
          <cell r="CS73">
            <v>9.1999999999999993</v>
          </cell>
          <cell r="CT73">
            <v>169</v>
          </cell>
          <cell r="CU73">
            <v>0</v>
          </cell>
          <cell r="CV73">
            <v>2</v>
          </cell>
          <cell r="CW73">
            <v>0</v>
          </cell>
          <cell r="CX73">
            <v>2</v>
          </cell>
          <cell r="CY73">
            <v>2</v>
          </cell>
          <cell r="CZ73">
            <v>171</v>
          </cell>
          <cell r="DA73">
            <v>171</v>
          </cell>
          <cell r="DB73">
            <v>6.59</v>
          </cell>
          <cell r="DC73">
            <v>2.59</v>
          </cell>
          <cell r="DD73">
            <v>1.1695906432748537E-2</v>
          </cell>
          <cell r="DE73" t="str">
            <v>Vớt ĐK</v>
          </cell>
          <cell r="DF73" t="str">
            <v>ĐẠT</v>
          </cell>
        </row>
        <row r="74">
          <cell r="B74">
            <v>0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e">
            <v>#N/A</v>
          </cell>
          <cell r="BD74" t="e">
            <v>#N/A</v>
          </cell>
          <cell r="BE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  <cell r="BI74" t="e">
            <v>#N/A</v>
          </cell>
          <cell r="BJ74" t="e">
            <v>#N/A</v>
          </cell>
          <cell r="BK74" t="e">
            <v>#N/A</v>
          </cell>
          <cell r="BL74" t="e">
            <v>#N/A</v>
          </cell>
          <cell r="BM74" t="e">
            <v>#N/A</v>
          </cell>
          <cell r="BN74" t="e">
            <v>#N/A</v>
          </cell>
          <cell r="BO74" t="e">
            <v>#N/A</v>
          </cell>
          <cell r="BP74" t="e">
            <v>#N/A</v>
          </cell>
          <cell r="BQ74" t="e">
            <v>#N/A</v>
          </cell>
          <cell r="BR74" t="e">
            <v>#N/A</v>
          </cell>
          <cell r="BS74" t="e">
            <v>#N/A</v>
          </cell>
          <cell r="BT74" t="e">
            <v>#N/A</v>
          </cell>
          <cell r="BU74" t="e">
            <v>#N/A</v>
          </cell>
          <cell r="BV74" t="e">
            <v>#N/A</v>
          </cell>
          <cell r="BW74" t="e">
            <v>#N/A</v>
          </cell>
          <cell r="BX74" t="e">
            <v>#N/A</v>
          </cell>
          <cell r="BY74" t="e">
            <v>#N/A</v>
          </cell>
          <cell r="BZ74" t="e">
            <v>#N/A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  <cell r="CF74" t="e">
            <v>#N/A</v>
          </cell>
          <cell r="CG74" t="e">
            <v>#N/A</v>
          </cell>
          <cell r="CH74" t="e">
            <v>#N/A</v>
          </cell>
          <cell r="CI74" t="e">
            <v>#N/A</v>
          </cell>
          <cell r="CJ74" t="e">
            <v>#N/A</v>
          </cell>
          <cell r="CK74" t="e">
            <v>#N/A</v>
          </cell>
          <cell r="CL74" t="e">
            <v>#N/A</v>
          </cell>
          <cell r="CM74" t="e">
            <v>#N/A</v>
          </cell>
          <cell r="CN74" t="e">
            <v>#N/A</v>
          </cell>
          <cell r="CO74" t="e">
            <v>#N/A</v>
          </cell>
          <cell r="CP74" t="e">
            <v>#N/A</v>
          </cell>
          <cell r="CQ74" t="e">
            <v>#N/A</v>
          </cell>
          <cell r="CR74" t="e">
            <v>#N/A</v>
          </cell>
          <cell r="CS74" t="e">
            <v>#N/A</v>
          </cell>
          <cell r="CT74">
            <v>0</v>
          </cell>
          <cell r="CU74">
            <v>-18</v>
          </cell>
          <cell r="CV74">
            <v>0</v>
          </cell>
          <cell r="CW74">
            <v>0</v>
          </cell>
          <cell r="CX74">
            <v>-25</v>
          </cell>
          <cell r="CY74" t="e">
            <v>#N/A</v>
          </cell>
          <cell r="CZ74">
            <v>-25</v>
          </cell>
          <cell r="DA74">
            <v>170</v>
          </cell>
          <cell r="DB74" t="e">
            <v>#N/A</v>
          </cell>
          <cell r="DC74" t="e">
            <v>#N/A</v>
          </cell>
          <cell r="DD74">
            <v>1</v>
          </cell>
          <cell r="DE74" t="e">
            <v>#N/A</v>
          </cell>
          <cell r="DF74" t="e">
            <v>#N/A</v>
          </cell>
        </row>
        <row r="75">
          <cell r="B75">
            <v>0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e">
            <v>#N/A</v>
          </cell>
          <cell r="BD75" t="e">
            <v>#N/A</v>
          </cell>
          <cell r="BE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  <cell r="BI75" t="e">
            <v>#N/A</v>
          </cell>
          <cell r="BJ75" t="e">
            <v>#N/A</v>
          </cell>
          <cell r="BK75" t="e">
            <v>#N/A</v>
          </cell>
          <cell r="BL75" t="e">
            <v>#N/A</v>
          </cell>
          <cell r="BM75" t="e">
            <v>#N/A</v>
          </cell>
          <cell r="BN75" t="e">
            <v>#N/A</v>
          </cell>
          <cell r="BO75" t="e">
            <v>#N/A</v>
          </cell>
          <cell r="BP75" t="e">
            <v>#N/A</v>
          </cell>
          <cell r="BQ75" t="e">
            <v>#N/A</v>
          </cell>
          <cell r="BR75" t="e">
            <v>#N/A</v>
          </cell>
          <cell r="BS75" t="e">
            <v>#N/A</v>
          </cell>
          <cell r="BT75" t="e">
            <v>#N/A</v>
          </cell>
          <cell r="BU75" t="e">
            <v>#N/A</v>
          </cell>
          <cell r="BV75" t="e">
            <v>#N/A</v>
          </cell>
          <cell r="BW75" t="e">
            <v>#N/A</v>
          </cell>
          <cell r="BX75" t="e">
            <v>#N/A</v>
          </cell>
          <cell r="BY75" t="e">
            <v>#N/A</v>
          </cell>
          <cell r="BZ75" t="e">
            <v>#N/A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  <cell r="CF75" t="e">
            <v>#N/A</v>
          </cell>
          <cell r="CG75" t="e">
            <v>#N/A</v>
          </cell>
          <cell r="CH75" t="e">
            <v>#N/A</v>
          </cell>
          <cell r="CI75" t="e">
            <v>#N/A</v>
          </cell>
          <cell r="CJ75" t="e">
            <v>#N/A</v>
          </cell>
          <cell r="CK75" t="e">
            <v>#N/A</v>
          </cell>
          <cell r="CL75" t="e">
            <v>#N/A</v>
          </cell>
          <cell r="CM75" t="e">
            <v>#N/A</v>
          </cell>
          <cell r="CN75" t="e">
            <v>#N/A</v>
          </cell>
          <cell r="CO75" t="e">
            <v>#N/A</v>
          </cell>
          <cell r="CP75" t="e">
            <v>#N/A</v>
          </cell>
          <cell r="CQ75" t="e">
            <v>#N/A</v>
          </cell>
          <cell r="CR75" t="e">
            <v>#N/A</v>
          </cell>
          <cell r="CS75" t="e">
            <v>#N/A</v>
          </cell>
          <cell r="CT75">
            <v>0</v>
          </cell>
          <cell r="CU75">
            <v>-18</v>
          </cell>
          <cell r="CV75">
            <v>0</v>
          </cell>
          <cell r="CW75">
            <v>0</v>
          </cell>
          <cell r="CX75">
            <v>-25</v>
          </cell>
          <cell r="CY75" t="e">
            <v>#N/A</v>
          </cell>
          <cell r="CZ75">
            <v>-25</v>
          </cell>
          <cell r="DA75">
            <v>170</v>
          </cell>
          <cell r="DB75" t="e">
            <v>#N/A</v>
          </cell>
          <cell r="DC75" t="e">
            <v>#N/A</v>
          </cell>
          <cell r="DD75">
            <v>1</v>
          </cell>
          <cell r="DE75" t="e">
            <v>#N/A</v>
          </cell>
          <cell r="DF75" t="e">
            <v>#N/A</v>
          </cell>
        </row>
        <row r="76">
          <cell r="B76">
            <v>0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J76" t="e">
            <v>#N/A</v>
          </cell>
          <cell r="K76" t="e">
            <v>#N/A</v>
          </cell>
          <cell r="L76" t="e">
            <v>#N/A</v>
          </cell>
          <cell r="M76" t="e">
            <v>#N/A</v>
          </cell>
          <cell r="N76" t="e">
            <v>#N/A</v>
          </cell>
          <cell r="O76" t="e">
            <v>#N/A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 t="e">
            <v>#N/A</v>
          </cell>
          <cell r="V76" t="e">
            <v>#N/A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e">
            <v>#N/A</v>
          </cell>
          <cell r="BD76" t="e">
            <v>#N/A</v>
          </cell>
          <cell r="BE76" t="e">
            <v>#N/A</v>
          </cell>
          <cell r="BF76" t="e">
            <v>#N/A</v>
          </cell>
          <cell r="BG76" t="e">
            <v>#N/A</v>
          </cell>
          <cell r="BH76" t="e">
            <v>#N/A</v>
          </cell>
          <cell r="BI76" t="e">
            <v>#N/A</v>
          </cell>
          <cell r="BJ76" t="e">
            <v>#N/A</v>
          </cell>
          <cell r="BK76" t="e">
            <v>#N/A</v>
          </cell>
          <cell r="BL76" t="e">
            <v>#N/A</v>
          </cell>
          <cell r="BM76" t="e">
            <v>#N/A</v>
          </cell>
          <cell r="BN76" t="e">
            <v>#N/A</v>
          </cell>
          <cell r="BO76" t="e">
            <v>#N/A</v>
          </cell>
          <cell r="BP76" t="e">
            <v>#N/A</v>
          </cell>
          <cell r="BQ76" t="e">
            <v>#N/A</v>
          </cell>
          <cell r="BR76" t="e">
            <v>#N/A</v>
          </cell>
          <cell r="BS76" t="e">
            <v>#N/A</v>
          </cell>
          <cell r="BT76" t="e">
            <v>#N/A</v>
          </cell>
          <cell r="BU76" t="e">
            <v>#N/A</v>
          </cell>
          <cell r="BV76" t="e">
            <v>#N/A</v>
          </cell>
          <cell r="BW76" t="e">
            <v>#N/A</v>
          </cell>
          <cell r="BX76" t="e">
            <v>#N/A</v>
          </cell>
          <cell r="BY76" t="e">
            <v>#N/A</v>
          </cell>
          <cell r="BZ76" t="e">
            <v>#N/A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  <cell r="CF76" t="e">
            <v>#N/A</v>
          </cell>
          <cell r="CG76" t="e">
            <v>#N/A</v>
          </cell>
          <cell r="CH76" t="e">
            <v>#N/A</v>
          </cell>
          <cell r="CI76" t="e">
            <v>#N/A</v>
          </cell>
          <cell r="CJ76" t="e">
            <v>#N/A</v>
          </cell>
          <cell r="CK76" t="e">
            <v>#N/A</v>
          </cell>
          <cell r="CL76" t="e">
            <v>#N/A</v>
          </cell>
          <cell r="CM76" t="e">
            <v>#N/A</v>
          </cell>
          <cell r="CN76" t="e">
            <v>#N/A</v>
          </cell>
          <cell r="CO76" t="e">
            <v>#N/A</v>
          </cell>
          <cell r="CP76" t="e">
            <v>#N/A</v>
          </cell>
          <cell r="CQ76" t="e">
            <v>#N/A</v>
          </cell>
          <cell r="CR76" t="e">
            <v>#N/A</v>
          </cell>
          <cell r="CS76" t="e">
            <v>#N/A</v>
          </cell>
          <cell r="CT76">
            <v>0</v>
          </cell>
          <cell r="CU76">
            <v>-18</v>
          </cell>
          <cell r="CV76">
            <v>0</v>
          </cell>
          <cell r="CW76">
            <v>0</v>
          </cell>
          <cell r="CX76">
            <v>-25</v>
          </cell>
          <cell r="CY76" t="e">
            <v>#N/A</v>
          </cell>
          <cell r="CZ76">
            <v>-25</v>
          </cell>
          <cell r="DA76">
            <v>170</v>
          </cell>
          <cell r="DB76" t="e">
            <v>#N/A</v>
          </cell>
          <cell r="DC76" t="e">
            <v>#N/A</v>
          </cell>
          <cell r="DD76">
            <v>1</v>
          </cell>
          <cell r="DE76" t="e">
            <v>#N/A</v>
          </cell>
          <cell r="DF76" t="e">
            <v>#N/A</v>
          </cell>
        </row>
        <row r="77">
          <cell r="B77">
            <v>0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e">
            <v>#N/A</v>
          </cell>
          <cell r="BD77" t="e">
            <v>#N/A</v>
          </cell>
          <cell r="BE77" t="e">
            <v>#N/A</v>
          </cell>
          <cell r="BF77" t="e">
            <v>#N/A</v>
          </cell>
          <cell r="BG77" t="e">
            <v>#N/A</v>
          </cell>
          <cell r="BH77" t="e">
            <v>#N/A</v>
          </cell>
          <cell r="BI77" t="e">
            <v>#N/A</v>
          </cell>
          <cell r="BJ77" t="e">
            <v>#N/A</v>
          </cell>
          <cell r="BK77" t="e">
            <v>#N/A</v>
          </cell>
          <cell r="BL77" t="e">
            <v>#N/A</v>
          </cell>
          <cell r="BM77" t="e">
            <v>#N/A</v>
          </cell>
          <cell r="BN77" t="e">
            <v>#N/A</v>
          </cell>
          <cell r="BO77" t="e">
            <v>#N/A</v>
          </cell>
          <cell r="BP77" t="e">
            <v>#N/A</v>
          </cell>
          <cell r="BQ77" t="e">
            <v>#N/A</v>
          </cell>
          <cell r="BR77" t="e">
            <v>#N/A</v>
          </cell>
          <cell r="BS77" t="e">
            <v>#N/A</v>
          </cell>
          <cell r="BT77" t="e">
            <v>#N/A</v>
          </cell>
          <cell r="BU77" t="e">
            <v>#N/A</v>
          </cell>
          <cell r="BV77" t="e">
            <v>#N/A</v>
          </cell>
          <cell r="BW77" t="e">
            <v>#N/A</v>
          </cell>
          <cell r="BX77" t="e">
            <v>#N/A</v>
          </cell>
          <cell r="BY77" t="e">
            <v>#N/A</v>
          </cell>
          <cell r="BZ77" t="e">
            <v>#N/A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  <cell r="CF77" t="e">
            <v>#N/A</v>
          </cell>
          <cell r="CG77" t="e">
            <v>#N/A</v>
          </cell>
          <cell r="CH77" t="e">
            <v>#N/A</v>
          </cell>
          <cell r="CI77" t="e">
            <v>#N/A</v>
          </cell>
          <cell r="CJ77" t="e">
            <v>#N/A</v>
          </cell>
          <cell r="CK77" t="e">
            <v>#N/A</v>
          </cell>
          <cell r="CL77" t="e">
            <v>#N/A</v>
          </cell>
          <cell r="CM77" t="e">
            <v>#N/A</v>
          </cell>
          <cell r="CN77" t="e">
            <v>#N/A</v>
          </cell>
          <cell r="CO77" t="e">
            <v>#N/A</v>
          </cell>
          <cell r="CP77" t="e">
            <v>#N/A</v>
          </cell>
          <cell r="CQ77" t="e">
            <v>#N/A</v>
          </cell>
          <cell r="CR77" t="e">
            <v>#N/A</v>
          </cell>
          <cell r="CS77" t="e">
            <v>#N/A</v>
          </cell>
          <cell r="CT77">
            <v>0</v>
          </cell>
          <cell r="CU77">
            <v>-18</v>
          </cell>
          <cell r="CV77">
            <v>0</v>
          </cell>
          <cell r="CW77">
            <v>0</v>
          </cell>
          <cell r="CX77">
            <v>-25</v>
          </cell>
          <cell r="CY77" t="e">
            <v>#N/A</v>
          </cell>
          <cell r="CZ77">
            <v>-25</v>
          </cell>
          <cell r="DA77">
            <v>170</v>
          </cell>
          <cell r="DB77" t="e">
            <v>#N/A</v>
          </cell>
          <cell r="DC77" t="e">
            <v>#N/A</v>
          </cell>
          <cell r="DD77">
            <v>1</v>
          </cell>
          <cell r="DE77" t="e">
            <v>#N/A</v>
          </cell>
          <cell r="DF77" t="e">
            <v>#N/A</v>
          </cell>
        </row>
        <row r="78">
          <cell r="B78">
            <v>0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 t="e">
            <v>#N/A</v>
          </cell>
          <cell r="V78" t="e">
            <v>#N/A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e">
            <v>#N/A</v>
          </cell>
          <cell r="BD78" t="e">
            <v>#N/A</v>
          </cell>
          <cell r="BE78" t="e">
            <v>#N/A</v>
          </cell>
          <cell r="BF78" t="e">
            <v>#N/A</v>
          </cell>
          <cell r="BG78" t="e">
            <v>#N/A</v>
          </cell>
          <cell r="BH78" t="e">
            <v>#N/A</v>
          </cell>
          <cell r="BI78" t="e">
            <v>#N/A</v>
          </cell>
          <cell r="BJ78" t="e">
            <v>#N/A</v>
          </cell>
          <cell r="BK78" t="e">
            <v>#N/A</v>
          </cell>
          <cell r="BL78" t="e">
            <v>#N/A</v>
          </cell>
          <cell r="BM78" t="e">
            <v>#N/A</v>
          </cell>
          <cell r="BN78" t="e">
            <v>#N/A</v>
          </cell>
          <cell r="BO78" t="e">
            <v>#N/A</v>
          </cell>
          <cell r="BP78" t="e">
            <v>#N/A</v>
          </cell>
          <cell r="BQ78" t="e">
            <v>#N/A</v>
          </cell>
          <cell r="BR78" t="e">
            <v>#N/A</v>
          </cell>
          <cell r="BS78" t="e">
            <v>#N/A</v>
          </cell>
          <cell r="BT78" t="e">
            <v>#N/A</v>
          </cell>
          <cell r="BU78" t="e">
            <v>#N/A</v>
          </cell>
          <cell r="BV78" t="e">
            <v>#N/A</v>
          </cell>
          <cell r="BW78" t="e">
            <v>#N/A</v>
          </cell>
          <cell r="BX78" t="e">
            <v>#N/A</v>
          </cell>
          <cell r="BY78" t="e">
            <v>#N/A</v>
          </cell>
          <cell r="BZ78" t="e">
            <v>#N/A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  <cell r="CF78" t="e">
            <v>#N/A</v>
          </cell>
          <cell r="CG78" t="e">
            <v>#N/A</v>
          </cell>
          <cell r="CH78" t="e">
            <v>#N/A</v>
          </cell>
          <cell r="CI78" t="e">
            <v>#N/A</v>
          </cell>
          <cell r="CJ78" t="e">
            <v>#N/A</v>
          </cell>
          <cell r="CK78" t="e">
            <v>#N/A</v>
          </cell>
          <cell r="CL78" t="e">
            <v>#N/A</v>
          </cell>
          <cell r="CM78" t="e">
            <v>#N/A</v>
          </cell>
          <cell r="CN78" t="e">
            <v>#N/A</v>
          </cell>
          <cell r="CO78" t="e">
            <v>#N/A</v>
          </cell>
          <cell r="CP78" t="e">
            <v>#N/A</v>
          </cell>
          <cell r="CQ78" t="e">
            <v>#N/A</v>
          </cell>
          <cell r="CR78" t="e">
            <v>#N/A</v>
          </cell>
          <cell r="CS78" t="e">
            <v>#N/A</v>
          </cell>
          <cell r="CT78">
            <v>0</v>
          </cell>
          <cell r="CU78">
            <v>-18</v>
          </cell>
          <cell r="CV78">
            <v>0</v>
          </cell>
          <cell r="CW78">
            <v>0</v>
          </cell>
          <cell r="CX78">
            <v>-25</v>
          </cell>
          <cell r="CY78" t="e">
            <v>#N/A</v>
          </cell>
          <cell r="CZ78">
            <v>-25</v>
          </cell>
          <cell r="DA78">
            <v>170</v>
          </cell>
          <cell r="DB78" t="e">
            <v>#N/A</v>
          </cell>
          <cell r="DC78" t="e">
            <v>#N/A</v>
          </cell>
          <cell r="DD78">
            <v>1</v>
          </cell>
          <cell r="DE78" t="e">
            <v>#N/A</v>
          </cell>
          <cell r="DF78" t="e">
            <v>#N/A</v>
          </cell>
        </row>
        <row r="79">
          <cell r="B79">
            <v>0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e">
            <v>#N/A</v>
          </cell>
          <cell r="BD79" t="e">
            <v>#N/A</v>
          </cell>
          <cell r="BE79" t="e">
            <v>#N/A</v>
          </cell>
          <cell r="BF79" t="e">
            <v>#N/A</v>
          </cell>
          <cell r="BG79" t="e">
            <v>#N/A</v>
          </cell>
          <cell r="BH79" t="e">
            <v>#N/A</v>
          </cell>
          <cell r="BI79" t="e">
            <v>#N/A</v>
          </cell>
          <cell r="BJ79" t="e">
            <v>#N/A</v>
          </cell>
          <cell r="BK79" t="e">
            <v>#N/A</v>
          </cell>
          <cell r="BL79" t="e">
            <v>#N/A</v>
          </cell>
          <cell r="BM79" t="e">
            <v>#N/A</v>
          </cell>
          <cell r="BN79" t="e">
            <v>#N/A</v>
          </cell>
          <cell r="BO79" t="e">
            <v>#N/A</v>
          </cell>
          <cell r="BP79" t="e">
            <v>#N/A</v>
          </cell>
          <cell r="BQ79" t="e">
            <v>#N/A</v>
          </cell>
          <cell r="BR79" t="e">
            <v>#N/A</v>
          </cell>
          <cell r="BS79" t="e">
            <v>#N/A</v>
          </cell>
          <cell r="BT79" t="e">
            <v>#N/A</v>
          </cell>
          <cell r="BU79" t="e">
            <v>#N/A</v>
          </cell>
          <cell r="BV79" t="e">
            <v>#N/A</v>
          </cell>
          <cell r="BW79" t="e">
            <v>#N/A</v>
          </cell>
          <cell r="BX79" t="e">
            <v>#N/A</v>
          </cell>
          <cell r="BY79" t="e">
            <v>#N/A</v>
          </cell>
          <cell r="BZ79" t="e">
            <v>#N/A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  <cell r="CF79" t="e">
            <v>#N/A</v>
          </cell>
          <cell r="CG79" t="e">
            <v>#N/A</v>
          </cell>
          <cell r="CH79" t="e">
            <v>#N/A</v>
          </cell>
          <cell r="CI79" t="e">
            <v>#N/A</v>
          </cell>
          <cell r="CJ79" t="e">
            <v>#N/A</v>
          </cell>
          <cell r="CK79" t="e">
            <v>#N/A</v>
          </cell>
          <cell r="CL79" t="e">
            <v>#N/A</v>
          </cell>
          <cell r="CM79" t="e">
            <v>#N/A</v>
          </cell>
          <cell r="CN79" t="e">
            <v>#N/A</v>
          </cell>
          <cell r="CO79" t="e">
            <v>#N/A</v>
          </cell>
          <cell r="CP79" t="e">
            <v>#N/A</v>
          </cell>
          <cell r="CQ79" t="e">
            <v>#N/A</v>
          </cell>
          <cell r="CR79" t="e">
            <v>#N/A</v>
          </cell>
          <cell r="CS79" t="e">
            <v>#N/A</v>
          </cell>
          <cell r="CT79">
            <v>0</v>
          </cell>
          <cell r="CU79">
            <v>-18</v>
          </cell>
          <cell r="CV79">
            <v>0</v>
          </cell>
          <cell r="CW79">
            <v>0</v>
          </cell>
          <cell r="CX79">
            <v>-25</v>
          </cell>
          <cell r="CY79" t="e">
            <v>#N/A</v>
          </cell>
          <cell r="CZ79">
            <v>-25</v>
          </cell>
          <cell r="DA79">
            <v>170</v>
          </cell>
          <cell r="DB79" t="e">
            <v>#N/A</v>
          </cell>
          <cell r="DC79" t="e">
            <v>#N/A</v>
          </cell>
          <cell r="DD79">
            <v>1</v>
          </cell>
          <cell r="DE79" t="e">
            <v>#N/A</v>
          </cell>
          <cell r="DF79" t="e">
            <v>#N/A</v>
          </cell>
        </row>
        <row r="80">
          <cell r="B80">
            <v>0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e">
            <v>#N/A</v>
          </cell>
          <cell r="BD80" t="e">
            <v>#N/A</v>
          </cell>
          <cell r="BE80" t="e">
            <v>#N/A</v>
          </cell>
          <cell r="BF80" t="e">
            <v>#N/A</v>
          </cell>
          <cell r="BG80" t="e">
            <v>#N/A</v>
          </cell>
          <cell r="BH80" t="e">
            <v>#N/A</v>
          </cell>
          <cell r="BI80" t="e">
            <v>#N/A</v>
          </cell>
          <cell r="BJ80" t="e">
            <v>#N/A</v>
          </cell>
          <cell r="BK80" t="e">
            <v>#N/A</v>
          </cell>
          <cell r="BL80" t="e">
            <v>#N/A</v>
          </cell>
          <cell r="BM80" t="e">
            <v>#N/A</v>
          </cell>
          <cell r="BN80" t="e">
            <v>#N/A</v>
          </cell>
          <cell r="BO80" t="e">
            <v>#N/A</v>
          </cell>
          <cell r="BP80" t="e">
            <v>#N/A</v>
          </cell>
          <cell r="BQ80" t="e">
            <v>#N/A</v>
          </cell>
          <cell r="BR80" t="e">
            <v>#N/A</v>
          </cell>
          <cell r="BS80" t="e">
            <v>#N/A</v>
          </cell>
          <cell r="BT80" t="e">
            <v>#N/A</v>
          </cell>
          <cell r="BU80" t="e">
            <v>#N/A</v>
          </cell>
          <cell r="BV80" t="e">
            <v>#N/A</v>
          </cell>
          <cell r="BW80" t="e">
            <v>#N/A</v>
          </cell>
          <cell r="BX80" t="e">
            <v>#N/A</v>
          </cell>
          <cell r="BY80" t="e">
            <v>#N/A</v>
          </cell>
          <cell r="BZ80" t="e">
            <v>#N/A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  <cell r="CF80" t="e">
            <v>#N/A</v>
          </cell>
          <cell r="CG80" t="e">
            <v>#N/A</v>
          </cell>
          <cell r="CH80" t="e">
            <v>#N/A</v>
          </cell>
          <cell r="CI80" t="e">
            <v>#N/A</v>
          </cell>
          <cell r="CJ80" t="e">
            <v>#N/A</v>
          </cell>
          <cell r="CK80" t="e">
            <v>#N/A</v>
          </cell>
          <cell r="CL80" t="e">
            <v>#N/A</v>
          </cell>
          <cell r="CM80" t="e">
            <v>#N/A</v>
          </cell>
          <cell r="CN80" t="e">
            <v>#N/A</v>
          </cell>
          <cell r="CO80" t="e">
            <v>#N/A</v>
          </cell>
          <cell r="CP80" t="e">
            <v>#N/A</v>
          </cell>
          <cell r="CQ80" t="e">
            <v>#N/A</v>
          </cell>
          <cell r="CR80" t="e">
            <v>#N/A</v>
          </cell>
          <cell r="CS80" t="e">
            <v>#N/A</v>
          </cell>
          <cell r="CT80">
            <v>0</v>
          </cell>
          <cell r="CU80">
            <v>-18</v>
          </cell>
          <cell r="CV80">
            <v>0</v>
          </cell>
          <cell r="CW80">
            <v>0</v>
          </cell>
          <cell r="CX80">
            <v>-25</v>
          </cell>
          <cell r="CY80" t="e">
            <v>#N/A</v>
          </cell>
          <cell r="CZ80">
            <v>-25</v>
          </cell>
          <cell r="DA80">
            <v>170</v>
          </cell>
          <cell r="DB80" t="e">
            <v>#N/A</v>
          </cell>
          <cell r="DC80" t="e">
            <v>#N/A</v>
          </cell>
          <cell r="DD80">
            <v>1</v>
          </cell>
          <cell r="DE80" t="e">
            <v>#N/A</v>
          </cell>
          <cell r="DF80" t="e">
            <v>#N/A</v>
          </cell>
        </row>
        <row r="81">
          <cell r="B81">
            <v>0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e">
            <v>#N/A</v>
          </cell>
          <cell r="BD81" t="e">
            <v>#N/A</v>
          </cell>
          <cell r="BE81" t="e">
            <v>#N/A</v>
          </cell>
          <cell r="BF81" t="e">
            <v>#N/A</v>
          </cell>
          <cell r="BG81" t="e">
            <v>#N/A</v>
          </cell>
          <cell r="BH81" t="e">
            <v>#N/A</v>
          </cell>
          <cell r="BI81" t="e">
            <v>#N/A</v>
          </cell>
          <cell r="BJ81" t="e">
            <v>#N/A</v>
          </cell>
          <cell r="BK81" t="e">
            <v>#N/A</v>
          </cell>
          <cell r="BL81" t="e">
            <v>#N/A</v>
          </cell>
          <cell r="BM81" t="e">
            <v>#N/A</v>
          </cell>
          <cell r="BN81" t="e">
            <v>#N/A</v>
          </cell>
          <cell r="BO81" t="e">
            <v>#N/A</v>
          </cell>
          <cell r="BP81" t="e">
            <v>#N/A</v>
          </cell>
          <cell r="BQ81" t="e">
            <v>#N/A</v>
          </cell>
          <cell r="BR81" t="e">
            <v>#N/A</v>
          </cell>
          <cell r="BS81" t="e">
            <v>#N/A</v>
          </cell>
          <cell r="BT81" t="e">
            <v>#N/A</v>
          </cell>
          <cell r="BU81" t="e">
            <v>#N/A</v>
          </cell>
          <cell r="BV81" t="e">
            <v>#N/A</v>
          </cell>
          <cell r="BW81" t="e">
            <v>#N/A</v>
          </cell>
          <cell r="BX81" t="e">
            <v>#N/A</v>
          </cell>
          <cell r="BY81" t="e">
            <v>#N/A</v>
          </cell>
          <cell r="BZ81" t="e">
            <v>#N/A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  <cell r="CF81" t="e">
            <v>#N/A</v>
          </cell>
          <cell r="CG81" t="e">
            <v>#N/A</v>
          </cell>
          <cell r="CH81" t="e">
            <v>#N/A</v>
          </cell>
          <cell r="CI81" t="e">
            <v>#N/A</v>
          </cell>
          <cell r="CJ81" t="e">
            <v>#N/A</v>
          </cell>
          <cell r="CK81" t="e">
            <v>#N/A</v>
          </cell>
          <cell r="CL81" t="e">
            <v>#N/A</v>
          </cell>
          <cell r="CM81" t="e">
            <v>#N/A</v>
          </cell>
          <cell r="CN81" t="e">
            <v>#N/A</v>
          </cell>
          <cell r="CO81" t="e">
            <v>#N/A</v>
          </cell>
          <cell r="CP81" t="e">
            <v>#N/A</v>
          </cell>
          <cell r="CQ81" t="e">
            <v>#N/A</v>
          </cell>
          <cell r="CR81" t="e">
            <v>#N/A</v>
          </cell>
          <cell r="CS81" t="e">
            <v>#N/A</v>
          </cell>
          <cell r="CT81">
            <v>0</v>
          </cell>
          <cell r="CU81">
            <v>-18</v>
          </cell>
          <cell r="CV81">
            <v>0</v>
          </cell>
          <cell r="CW81">
            <v>0</v>
          </cell>
          <cell r="CX81">
            <v>-25</v>
          </cell>
          <cell r="CY81" t="e">
            <v>#N/A</v>
          </cell>
          <cell r="CZ81">
            <v>-25</v>
          </cell>
          <cell r="DA81">
            <v>170</v>
          </cell>
          <cell r="DB81" t="e">
            <v>#N/A</v>
          </cell>
          <cell r="DC81" t="e">
            <v>#N/A</v>
          </cell>
          <cell r="DD81">
            <v>1</v>
          </cell>
          <cell r="DE81" t="e">
            <v>#N/A</v>
          </cell>
          <cell r="DF81" t="e">
            <v>#N/A</v>
          </cell>
        </row>
        <row r="82">
          <cell r="B82">
            <v>0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e">
            <v>#N/A</v>
          </cell>
          <cell r="BD82" t="e">
            <v>#N/A</v>
          </cell>
          <cell r="BE82" t="e">
            <v>#N/A</v>
          </cell>
          <cell r="BF82" t="e">
            <v>#N/A</v>
          </cell>
          <cell r="BG82" t="e">
            <v>#N/A</v>
          </cell>
          <cell r="BH82" t="e">
            <v>#N/A</v>
          </cell>
          <cell r="BI82" t="e">
            <v>#N/A</v>
          </cell>
          <cell r="BJ82" t="e">
            <v>#N/A</v>
          </cell>
          <cell r="BK82" t="e">
            <v>#N/A</v>
          </cell>
          <cell r="BL82" t="e">
            <v>#N/A</v>
          </cell>
          <cell r="BM82" t="e">
            <v>#N/A</v>
          </cell>
          <cell r="BN82" t="e">
            <v>#N/A</v>
          </cell>
          <cell r="BO82" t="e">
            <v>#N/A</v>
          </cell>
          <cell r="BP82" t="e">
            <v>#N/A</v>
          </cell>
          <cell r="BQ82" t="e">
            <v>#N/A</v>
          </cell>
          <cell r="BR82" t="e">
            <v>#N/A</v>
          </cell>
          <cell r="BS82" t="e">
            <v>#N/A</v>
          </cell>
          <cell r="BT82" t="e">
            <v>#N/A</v>
          </cell>
          <cell r="BU82" t="e">
            <v>#N/A</v>
          </cell>
          <cell r="BV82" t="e">
            <v>#N/A</v>
          </cell>
          <cell r="BW82" t="e">
            <v>#N/A</v>
          </cell>
          <cell r="BX82" t="e">
            <v>#N/A</v>
          </cell>
          <cell r="BY82" t="e">
            <v>#N/A</v>
          </cell>
          <cell r="BZ82" t="e">
            <v>#N/A</v>
          </cell>
          <cell r="CA82" t="e">
            <v>#N/A</v>
          </cell>
          <cell r="CB82" t="e">
            <v>#N/A</v>
          </cell>
          <cell r="CC82" t="e">
            <v>#N/A</v>
          </cell>
          <cell r="CD82" t="e">
            <v>#N/A</v>
          </cell>
          <cell r="CE82" t="e">
            <v>#N/A</v>
          </cell>
          <cell r="CF82" t="e">
            <v>#N/A</v>
          </cell>
          <cell r="CG82" t="e">
            <v>#N/A</v>
          </cell>
          <cell r="CH82" t="e">
            <v>#N/A</v>
          </cell>
          <cell r="CI82" t="e">
            <v>#N/A</v>
          </cell>
          <cell r="CJ82" t="e">
            <v>#N/A</v>
          </cell>
          <cell r="CK82" t="e">
            <v>#N/A</v>
          </cell>
          <cell r="CL82" t="e">
            <v>#N/A</v>
          </cell>
          <cell r="CM82" t="e">
            <v>#N/A</v>
          </cell>
          <cell r="CN82" t="e">
            <v>#N/A</v>
          </cell>
          <cell r="CO82" t="e">
            <v>#N/A</v>
          </cell>
          <cell r="CP82" t="e">
            <v>#N/A</v>
          </cell>
          <cell r="CQ82" t="e">
            <v>#N/A</v>
          </cell>
          <cell r="CR82" t="e">
            <v>#N/A</v>
          </cell>
          <cell r="CS82" t="e">
            <v>#N/A</v>
          </cell>
          <cell r="CT82">
            <v>0</v>
          </cell>
          <cell r="CU82">
            <v>-18</v>
          </cell>
          <cell r="CV82">
            <v>0</v>
          </cell>
          <cell r="CW82">
            <v>0</v>
          </cell>
          <cell r="CX82">
            <v>-25</v>
          </cell>
          <cell r="CY82" t="e">
            <v>#N/A</v>
          </cell>
          <cell r="CZ82">
            <v>-25</v>
          </cell>
          <cell r="DA82">
            <v>170</v>
          </cell>
          <cell r="DB82" t="e">
            <v>#N/A</v>
          </cell>
          <cell r="DC82" t="e">
            <v>#N/A</v>
          </cell>
          <cell r="DD82">
            <v>1</v>
          </cell>
          <cell r="DE82" t="e">
            <v>#N/A</v>
          </cell>
          <cell r="DF82" t="e">
            <v>#N/A</v>
          </cell>
        </row>
        <row r="83">
          <cell r="B83">
            <v>0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e">
            <v>#N/A</v>
          </cell>
          <cell r="BD83" t="e">
            <v>#N/A</v>
          </cell>
          <cell r="BE83" t="e">
            <v>#N/A</v>
          </cell>
          <cell r="BF83" t="e">
            <v>#N/A</v>
          </cell>
          <cell r="BG83" t="e">
            <v>#N/A</v>
          </cell>
          <cell r="BH83" t="e">
            <v>#N/A</v>
          </cell>
          <cell r="BI83" t="e">
            <v>#N/A</v>
          </cell>
          <cell r="BJ83" t="e">
            <v>#N/A</v>
          </cell>
          <cell r="BK83" t="e">
            <v>#N/A</v>
          </cell>
          <cell r="BL83" t="e">
            <v>#N/A</v>
          </cell>
          <cell r="BM83" t="e">
            <v>#N/A</v>
          </cell>
          <cell r="BN83" t="e">
            <v>#N/A</v>
          </cell>
          <cell r="BO83" t="e">
            <v>#N/A</v>
          </cell>
          <cell r="BP83" t="e">
            <v>#N/A</v>
          </cell>
          <cell r="BQ83" t="e">
            <v>#N/A</v>
          </cell>
          <cell r="BR83" t="e">
            <v>#N/A</v>
          </cell>
          <cell r="BS83" t="e">
            <v>#N/A</v>
          </cell>
          <cell r="BT83" t="e">
            <v>#N/A</v>
          </cell>
          <cell r="BU83" t="e">
            <v>#N/A</v>
          </cell>
          <cell r="BV83" t="e">
            <v>#N/A</v>
          </cell>
          <cell r="BW83" t="e">
            <v>#N/A</v>
          </cell>
          <cell r="BX83" t="e">
            <v>#N/A</v>
          </cell>
          <cell r="BY83" t="e">
            <v>#N/A</v>
          </cell>
          <cell r="BZ83" t="e">
            <v>#N/A</v>
          </cell>
          <cell r="CA83" t="e">
            <v>#N/A</v>
          </cell>
          <cell r="CB83" t="e">
            <v>#N/A</v>
          </cell>
          <cell r="CC83" t="e">
            <v>#N/A</v>
          </cell>
          <cell r="CD83" t="e">
            <v>#N/A</v>
          </cell>
          <cell r="CE83" t="e">
            <v>#N/A</v>
          </cell>
          <cell r="CF83" t="e">
            <v>#N/A</v>
          </cell>
          <cell r="CG83" t="e">
            <v>#N/A</v>
          </cell>
          <cell r="CH83" t="e">
            <v>#N/A</v>
          </cell>
          <cell r="CI83" t="e">
            <v>#N/A</v>
          </cell>
          <cell r="CJ83" t="e">
            <v>#N/A</v>
          </cell>
          <cell r="CK83" t="e">
            <v>#N/A</v>
          </cell>
          <cell r="CL83" t="e">
            <v>#N/A</v>
          </cell>
          <cell r="CM83" t="e">
            <v>#N/A</v>
          </cell>
          <cell r="CN83" t="e">
            <v>#N/A</v>
          </cell>
          <cell r="CO83" t="e">
            <v>#N/A</v>
          </cell>
          <cell r="CP83" t="e">
            <v>#N/A</v>
          </cell>
          <cell r="CQ83" t="e">
            <v>#N/A</v>
          </cell>
          <cell r="CR83" t="e">
            <v>#N/A</v>
          </cell>
          <cell r="CS83" t="e">
            <v>#N/A</v>
          </cell>
          <cell r="CT83">
            <v>0</v>
          </cell>
          <cell r="CU83">
            <v>-18</v>
          </cell>
          <cell r="CV83">
            <v>0</v>
          </cell>
          <cell r="CW83">
            <v>0</v>
          </cell>
          <cell r="CX83">
            <v>-25</v>
          </cell>
          <cell r="CY83" t="e">
            <v>#N/A</v>
          </cell>
          <cell r="CZ83">
            <v>-25</v>
          </cell>
          <cell r="DA83">
            <v>170</v>
          </cell>
          <cell r="DB83" t="e">
            <v>#N/A</v>
          </cell>
          <cell r="DC83" t="e">
            <v>#N/A</v>
          </cell>
          <cell r="DD83">
            <v>1</v>
          </cell>
          <cell r="DE83" t="e">
            <v>#N/A</v>
          </cell>
          <cell r="DF83" t="e">
            <v>#N/A</v>
          </cell>
        </row>
        <row r="84">
          <cell r="B84">
            <v>0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 t="e">
            <v>#N/A</v>
          </cell>
          <cell r="O84" t="e">
            <v>#N/A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 t="e">
            <v>#N/A</v>
          </cell>
          <cell r="V84" t="e">
            <v>#N/A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e">
            <v>#N/A</v>
          </cell>
          <cell r="BD84" t="e">
            <v>#N/A</v>
          </cell>
          <cell r="BE84" t="e">
            <v>#N/A</v>
          </cell>
          <cell r="BF84" t="e">
            <v>#N/A</v>
          </cell>
          <cell r="BG84" t="e">
            <v>#N/A</v>
          </cell>
          <cell r="BH84" t="e">
            <v>#N/A</v>
          </cell>
          <cell r="BI84" t="e">
            <v>#N/A</v>
          </cell>
          <cell r="BJ84" t="e">
            <v>#N/A</v>
          </cell>
          <cell r="BK84" t="e">
            <v>#N/A</v>
          </cell>
          <cell r="BL84" t="e">
            <v>#N/A</v>
          </cell>
          <cell r="BM84" t="e">
            <v>#N/A</v>
          </cell>
          <cell r="BN84" t="e">
            <v>#N/A</v>
          </cell>
          <cell r="BO84" t="e">
            <v>#N/A</v>
          </cell>
          <cell r="BP84" t="e">
            <v>#N/A</v>
          </cell>
          <cell r="BQ84" t="e">
            <v>#N/A</v>
          </cell>
          <cell r="BR84" t="e">
            <v>#N/A</v>
          </cell>
          <cell r="BS84" t="e">
            <v>#N/A</v>
          </cell>
          <cell r="BT84" t="e">
            <v>#N/A</v>
          </cell>
          <cell r="BU84" t="e">
            <v>#N/A</v>
          </cell>
          <cell r="BV84" t="e">
            <v>#N/A</v>
          </cell>
          <cell r="BW84" t="e">
            <v>#N/A</v>
          </cell>
          <cell r="BX84" t="e">
            <v>#N/A</v>
          </cell>
          <cell r="BY84" t="e">
            <v>#N/A</v>
          </cell>
          <cell r="BZ84" t="e">
            <v>#N/A</v>
          </cell>
          <cell r="CA84" t="e">
            <v>#N/A</v>
          </cell>
          <cell r="CB84" t="e">
            <v>#N/A</v>
          </cell>
          <cell r="CC84" t="e">
            <v>#N/A</v>
          </cell>
          <cell r="CD84" t="e">
            <v>#N/A</v>
          </cell>
          <cell r="CE84" t="e">
            <v>#N/A</v>
          </cell>
          <cell r="CF84" t="e">
            <v>#N/A</v>
          </cell>
          <cell r="CG84" t="e">
            <v>#N/A</v>
          </cell>
          <cell r="CH84" t="e">
            <v>#N/A</v>
          </cell>
          <cell r="CI84" t="e">
            <v>#N/A</v>
          </cell>
          <cell r="CJ84" t="e">
            <v>#N/A</v>
          </cell>
          <cell r="CK84" t="e">
            <v>#N/A</v>
          </cell>
          <cell r="CL84" t="e">
            <v>#N/A</v>
          </cell>
          <cell r="CM84" t="e">
            <v>#N/A</v>
          </cell>
          <cell r="CN84" t="e">
            <v>#N/A</v>
          </cell>
          <cell r="CO84" t="e">
            <v>#N/A</v>
          </cell>
          <cell r="CP84" t="e">
            <v>#N/A</v>
          </cell>
          <cell r="CQ84" t="e">
            <v>#N/A</v>
          </cell>
          <cell r="CR84" t="e">
            <v>#N/A</v>
          </cell>
          <cell r="CS84" t="e">
            <v>#N/A</v>
          </cell>
          <cell r="CT84">
            <v>0</v>
          </cell>
          <cell r="CU84">
            <v>-18</v>
          </cell>
          <cell r="CV84">
            <v>0</v>
          </cell>
          <cell r="CW84">
            <v>0</v>
          </cell>
          <cell r="CX84">
            <v>-25</v>
          </cell>
          <cell r="CY84" t="e">
            <v>#N/A</v>
          </cell>
          <cell r="CZ84">
            <v>-25</v>
          </cell>
          <cell r="DA84">
            <v>170</v>
          </cell>
          <cell r="DB84" t="e">
            <v>#N/A</v>
          </cell>
          <cell r="DC84" t="e">
            <v>#N/A</v>
          </cell>
          <cell r="DD84">
            <v>1</v>
          </cell>
          <cell r="DE84" t="e">
            <v>#N/A</v>
          </cell>
          <cell r="DF84" t="e">
            <v>#N/A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V86" t="str">
            <v>Đà Nẵng, ngày      tháng      năm 201</v>
          </cell>
          <cell r="AW86">
            <v>0</v>
          </cell>
          <cell r="AY86">
            <v>0</v>
          </cell>
          <cell r="AZ86">
            <v>0</v>
          </cell>
          <cell r="BA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L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 t="str">
            <v>Đà Nẵng, ngày      tháng      năm 201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 t="str">
            <v>KIỂM TRA</v>
          </cell>
          <cell r="L87">
            <v>0</v>
          </cell>
          <cell r="T87" t="str">
            <v>LÃNH ĐẠO KHOA</v>
          </cell>
          <cell r="V87" t="str">
            <v>LÃNH ĐẠO KHOA</v>
          </cell>
          <cell r="AD87">
            <v>0</v>
          </cell>
          <cell r="AE87">
            <v>0</v>
          </cell>
          <cell r="AG87" t="str">
            <v>PHÒNG ĐÀO TẠO ĐH &amp; SĐH</v>
          </cell>
          <cell r="AH87">
            <v>0</v>
          </cell>
          <cell r="AI87">
            <v>0</v>
          </cell>
          <cell r="AJ87">
            <v>0</v>
          </cell>
          <cell r="AL87">
            <v>0</v>
          </cell>
          <cell r="AM87">
            <v>0</v>
          </cell>
          <cell r="AP87">
            <v>0</v>
          </cell>
          <cell r="AV87">
            <v>0</v>
          </cell>
          <cell r="AX87" t="str">
            <v>HIỆU TRƯỞNG</v>
          </cell>
          <cell r="AY87">
            <v>0</v>
          </cell>
          <cell r="AZ87">
            <v>0</v>
          </cell>
          <cell r="BB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N87" t="str">
            <v>KIỂM TRA</v>
          </cell>
          <cell r="BX87" t="str">
            <v>LÃNH ĐẠO KHOA</v>
          </cell>
          <cell r="BY87">
            <v>0</v>
          </cell>
          <cell r="BZ87">
            <v>0</v>
          </cell>
          <cell r="CA87">
            <v>0</v>
          </cell>
          <cell r="CC87">
            <v>0</v>
          </cell>
          <cell r="CD87">
            <v>0</v>
          </cell>
          <cell r="CE87">
            <v>0</v>
          </cell>
          <cell r="CH87" t="str">
            <v>PHÒNG ĐÀO TẠO ĐH &amp; SĐH</v>
          </cell>
          <cell r="CJ87">
            <v>0</v>
          </cell>
          <cell r="CT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0</v>
          </cell>
          <cell r="CZ87" t="str">
            <v>HIỆU TRƯỞNG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DANH SÁCH SINH VIÊN KHÓA K19CSUKTR</v>
          </cell>
        </row>
        <row r="3">
          <cell r="B3">
            <v>0</v>
          </cell>
        </row>
        <row r="5">
          <cell r="C5" t="str">
            <v>h</v>
          </cell>
          <cell r="D5" t="str">
            <v>tl</v>
          </cell>
          <cell r="E5" t="str">
            <v>t</v>
          </cell>
          <cell r="F5" t="str">
            <v>ns</v>
          </cell>
          <cell r="G5" t="str">
            <v>gt</v>
          </cell>
          <cell r="H5" t="str">
            <v>nsi</v>
          </cell>
        </row>
        <row r="6">
          <cell r="B6" t="str">
            <v>MSV</v>
          </cell>
          <cell r="C6" t="str">
            <v>Họ</v>
          </cell>
          <cell r="D6" t="str">
            <v>Lót</v>
          </cell>
          <cell r="E6" t="str">
            <v>Tên</v>
          </cell>
          <cell r="F6" t="str">
            <v>NS</v>
          </cell>
          <cell r="G6" t="str">
            <v>GT</v>
          </cell>
          <cell r="H6" t="str">
            <v>Nơi sinh</v>
          </cell>
        </row>
        <row r="7">
          <cell r="B7">
            <v>1921413551</v>
          </cell>
          <cell r="C7" t="str">
            <v>Nguyễn</v>
          </cell>
          <cell r="D7" t="str">
            <v>Tiến</v>
          </cell>
          <cell r="E7" t="str">
            <v>Phúc</v>
          </cell>
          <cell r="F7">
            <v>33156</v>
          </cell>
          <cell r="G7" t="str">
            <v>Nam</v>
          </cell>
          <cell r="H7" t="str">
            <v>Đà Nẵng</v>
          </cell>
        </row>
        <row r="8">
          <cell r="B8">
            <v>1920416560</v>
          </cell>
          <cell r="C8" t="str">
            <v>Trần</v>
          </cell>
          <cell r="D8" t="str">
            <v>Khánh</v>
          </cell>
          <cell r="E8" t="str">
            <v>Nhiên</v>
          </cell>
          <cell r="F8">
            <v>35049</v>
          </cell>
          <cell r="G8" t="str">
            <v>Nữ</v>
          </cell>
          <cell r="H8" t="str">
            <v>Đà Nẵng</v>
          </cell>
        </row>
        <row r="9">
          <cell r="B9">
            <v>1921616518</v>
          </cell>
          <cell r="C9" t="str">
            <v>Bùi</v>
          </cell>
          <cell r="D9" t="str">
            <v>Văn</v>
          </cell>
          <cell r="E9" t="str">
            <v>Tịch</v>
          </cell>
          <cell r="F9">
            <v>34834</v>
          </cell>
          <cell r="G9" t="str">
            <v>Nam</v>
          </cell>
          <cell r="H9" t="str">
            <v>Quảng Bình</v>
          </cell>
        </row>
        <row r="10">
          <cell r="B10">
            <v>1920413540</v>
          </cell>
          <cell r="C10" t="str">
            <v>Lâm</v>
          </cell>
          <cell r="D10" t="str">
            <v>Khánh</v>
          </cell>
          <cell r="E10" t="str">
            <v>Trang</v>
          </cell>
          <cell r="F10">
            <v>34570</v>
          </cell>
          <cell r="G10" t="str">
            <v>Nữ</v>
          </cell>
          <cell r="H10" t="str">
            <v>Quảng Ngãi</v>
          </cell>
        </row>
        <row r="11">
          <cell r="B11">
            <v>1921416538</v>
          </cell>
          <cell r="C11" t="str">
            <v>Phạm</v>
          </cell>
          <cell r="D11" t="str">
            <v>Thành</v>
          </cell>
          <cell r="E11" t="str">
            <v>Công</v>
          </cell>
          <cell r="F11">
            <v>34712</v>
          </cell>
          <cell r="G11" t="str">
            <v>Nam</v>
          </cell>
          <cell r="H11" t="str">
            <v>Đà Nẵng</v>
          </cell>
        </row>
        <row r="12">
          <cell r="B12">
            <v>1921413653</v>
          </cell>
          <cell r="C12" t="str">
            <v>Nguyễn</v>
          </cell>
          <cell r="D12" t="str">
            <v>Đăng</v>
          </cell>
          <cell r="E12" t="str">
            <v>Đại</v>
          </cell>
          <cell r="F12">
            <v>34755</v>
          </cell>
          <cell r="G12" t="str">
            <v>Nam</v>
          </cell>
          <cell r="H12" t="str">
            <v>Quảng Nam</v>
          </cell>
        </row>
        <row r="13">
          <cell r="B13">
            <v>1920418575</v>
          </cell>
          <cell r="C13" t="str">
            <v>Lê</v>
          </cell>
          <cell r="D13" t="str">
            <v>Thị</v>
          </cell>
          <cell r="E13" t="str">
            <v>Hằng</v>
          </cell>
          <cell r="F13">
            <v>34957</v>
          </cell>
          <cell r="G13" t="str">
            <v>Nữ</v>
          </cell>
          <cell r="H13" t="str">
            <v>Quảng Bình</v>
          </cell>
        </row>
        <row r="14">
          <cell r="B14">
            <v>1920418919</v>
          </cell>
          <cell r="C14" t="str">
            <v>Lê</v>
          </cell>
          <cell r="D14" t="str">
            <v>Thị Hồng</v>
          </cell>
          <cell r="E14" t="str">
            <v>Hoa</v>
          </cell>
          <cell r="F14">
            <v>34847</v>
          </cell>
          <cell r="G14" t="str">
            <v>Nữ</v>
          </cell>
          <cell r="H14" t="str">
            <v>Quảng Nam</v>
          </cell>
        </row>
        <row r="15">
          <cell r="B15">
            <v>1921418954</v>
          </cell>
          <cell r="C15" t="str">
            <v>Đoàn</v>
          </cell>
          <cell r="D15" t="str">
            <v>Văn</v>
          </cell>
          <cell r="E15" t="str">
            <v>Khôi</v>
          </cell>
          <cell r="F15">
            <v>34688</v>
          </cell>
          <cell r="G15" t="str">
            <v>Nam</v>
          </cell>
          <cell r="H15" t="str">
            <v>Quảng Ngãi</v>
          </cell>
        </row>
        <row r="16">
          <cell r="B16">
            <v>1920413579</v>
          </cell>
          <cell r="C16" t="str">
            <v>Trần</v>
          </cell>
          <cell r="D16" t="str">
            <v>Khánh</v>
          </cell>
          <cell r="E16" t="str">
            <v>Liên</v>
          </cell>
          <cell r="F16">
            <v>34801</v>
          </cell>
          <cell r="G16" t="str">
            <v>Nữ</v>
          </cell>
          <cell r="H16" t="str">
            <v>Đà Nẵng</v>
          </cell>
        </row>
        <row r="17">
          <cell r="B17">
            <v>1921416537</v>
          </cell>
          <cell r="C17" t="str">
            <v>Phan</v>
          </cell>
          <cell r="D17" t="str">
            <v>Trần Hải</v>
          </cell>
          <cell r="E17" t="str">
            <v>Nam</v>
          </cell>
          <cell r="F17">
            <v>34815</v>
          </cell>
          <cell r="G17" t="str">
            <v>Nam</v>
          </cell>
          <cell r="H17" t="str">
            <v>Đà Nẵng</v>
          </cell>
        </row>
        <row r="18">
          <cell r="B18">
            <v>1920416549</v>
          </cell>
          <cell r="C18" t="str">
            <v>Phạm</v>
          </cell>
          <cell r="D18" t="str">
            <v>Thị Phượng</v>
          </cell>
          <cell r="E18" t="str">
            <v>Nhi</v>
          </cell>
          <cell r="F18">
            <v>35023</v>
          </cell>
          <cell r="G18" t="str">
            <v>Nữ</v>
          </cell>
          <cell r="H18" t="str">
            <v>Quảng Bình</v>
          </cell>
        </row>
        <row r="19">
          <cell r="B19">
            <v>1921416541</v>
          </cell>
          <cell r="C19" t="str">
            <v>Nguyễn</v>
          </cell>
          <cell r="D19" t="str">
            <v>Vĩnh</v>
          </cell>
          <cell r="E19" t="str">
            <v>Phục</v>
          </cell>
          <cell r="F19">
            <v>34982</v>
          </cell>
          <cell r="G19" t="str">
            <v>Nam</v>
          </cell>
          <cell r="H19" t="str">
            <v>Quảng Nam</v>
          </cell>
        </row>
        <row r="20">
          <cell r="B20">
            <v>1921423691</v>
          </cell>
          <cell r="C20" t="str">
            <v>Phan</v>
          </cell>
          <cell r="D20" t="str">
            <v>Nguyễn Nhật</v>
          </cell>
          <cell r="E20" t="str">
            <v>Quang</v>
          </cell>
          <cell r="F20">
            <v>34814</v>
          </cell>
          <cell r="G20" t="str">
            <v>Nam</v>
          </cell>
          <cell r="H20" t="str">
            <v>Quảng Nam</v>
          </cell>
        </row>
        <row r="21">
          <cell r="B21">
            <v>1920416544</v>
          </cell>
          <cell r="C21" t="str">
            <v>Lê</v>
          </cell>
          <cell r="D21" t="str">
            <v>Trần Anh</v>
          </cell>
          <cell r="E21" t="str">
            <v>Thy</v>
          </cell>
          <cell r="F21">
            <v>34921</v>
          </cell>
          <cell r="G21" t="str">
            <v>Nữ</v>
          </cell>
          <cell r="H21" t="str">
            <v>Đà Nẵng</v>
          </cell>
        </row>
        <row r="22">
          <cell r="B22">
            <v>1920423692</v>
          </cell>
          <cell r="C22" t="str">
            <v>Nguyễn</v>
          </cell>
          <cell r="D22" t="str">
            <v>Thị Thục</v>
          </cell>
          <cell r="E22" t="str">
            <v>Uyên</v>
          </cell>
          <cell r="F22">
            <v>34772</v>
          </cell>
          <cell r="G22" t="str">
            <v>Nữ</v>
          </cell>
          <cell r="H22" t="str">
            <v>Đà Nẵng</v>
          </cell>
        </row>
        <row r="23">
          <cell r="B23">
            <v>1920422315</v>
          </cell>
          <cell r="C23" t="str">
            <v>Huỳnh</v>
          </cell>
          <cell r="D23" t="str">
            <v>Trần Yến</v>
          </cell>
          <cell r="E23" t="str">
            <v>Vi</v>
          </cell>
          <cell r="F23">
            <v>34721</v>
          </cell>
          <cell r="G23" t="str">
            <v>Nữ</v>
          </cell>
          <cell r="H23" t="str">
            <v>Quảng Nam</v>
          </cell>
        </row>
        <row r="24">
          <cell r="B24">
            <v>1920423694</v>
          </cell>
          <cell r="C24" t="str">
            <v>Huỳnh</v>
          </cell>
          <cell r="D24" t="str">
            <v>Ngọc Bảo</v>
          </cell>
          <cell r="E24" t="str">
            <v>Vi</v>
          </cell>
          <cell r="F24">
            <v>34891</v>
          </cell>
          <cell r="G24" t="str">
            <v>Nữ</v>
          </cell>
          <cell r="H24" t="str">
            <v>Quảng Nam</v>
          </cell>
        </row>
        <row r="25">
          <cell r="B25">
            <v>1820414082</v>
          </cell>
          <cell r="C25" t="str">
            <v>Phạm</v>
          </cell>
          <cell r="D25" t="str">
            <v>Thị Tuyết</v>
          </cell>
          <cell r="E25" t="str">
            <v>Mai</v>
          </cell>
          <cell r="F25">
            <v>34637</v>
          </cell>
          <cell r="G25" t="str">
            <v>Nữ</v>
          </cell>
          <cell r="H25" t="str">
            <v>Đà Nẵng</v>
          </cell>
        </row>
        <row r="26">
          <cell r="B26">
            <v>1820414126</v>
          </cell>
          <cell r="C26" t="str">
            <v>Phạm</v>
          </cell>
          <cell r="D26" t="str">
            <v>Quỳnh</v>
          </cell>
          <cell r="E26" t="str">
            <v>Anh</v>
          </cell>
          <cell r="F26">
            <v>34544</v>
          </cell>
          <cell r="G26" t="str">
            <v>Nữ</v>
          </cell>
          <cell r="H26" t="str">
            <v>Quảng Trị</v>
          </cell>
        </row>
        <row r="27">
          <cell r="B27">
            <v>1921416553</v>
          </cell>
          <cell r="C27" t="str">
            <v>Châu</v>
          </cell>
          <cell r="D27" t="str">
            <v/>
          </cell>
          <cell r="E27" t="str">
            <v>Thảo</v>
          </cell>
          <cell r="F27">
            <v>33775</v>
          </cell>
          <cell r="G27" t="str">
            <v>Nam</v>
          </cell>
          <cell r="H27" t="str">
            <v>Đà Nẵng</v>
          </cell>
        </row>
        <row r="28">
          <cell r="B28">
            <v>1821415661</v>
          </cell>
          <cell r="C28" t="str">
            <v>Nguyễn</v>
          </cell>
          <cell r="D28" t="str">
            <v>Việt</v>
          </cell>
          <cell r="E28" t="str">
            <v>Vương</v>
          </cell>
          <cell r="F28">
            <v>34652</v>
          </cell>
          <cell r="G28" t="str">
            <v>Nam</v>
          </cell>
          <cell r="H28" t="str">
            <v>Thanh Hóa</v>
          </cell>
        </row>
        <row r="29">
          <cell r="B29">
            <v>1921413606</v>
          </cell>
          <cell r="C29" t="str">
            <v>Nguyễn</v>
          </cell>
          <cell r="D29" t="str">
            <v>Tấn Đoàn</v>
          </cell>
          <cell r="E29" t="str">
            <v>An</v>
          </cell>
          <cell r="F29">
            <v>34719</v>
          </cell>
          <cell r="G29" t="str">
            <v>Nam</v>
          </cell>
          <cell r="H29" t="str">
            <v>Quảng Nam</v>
          </cell>
        </row>
        <row r="30">
          <cell r="B30">
            <v>1921418571</v>
          </cell>
          <cell r="C30" t="str">
            <v>Nguyễn</v>
          </cell>
          <cell r="D30" t="str">
            <v>Bá</v>
          </cell>
          <cell r="E30" t="str">
            <v>Đạt</v>
          </cell>
          <cell r="F30">
            <v>35026</v>
          </cell>
          <cell r="G30" t="str">
            <v>Nam</v>
          </cell>
          <cell r="H30" t="str">
            <v>Daklak</v>
          </cell>
        </row>
        <row r="31">
          <cell r="B31">
            <v>1921419378</v>
          </cell>
          <cell r="C31" t="str">
            <v>Trần</v>
          </cell>
          <cell r="D31" t="str">
            <v>Quang</v>
          </cell>
          <cell r="E31" t="str">
            <v>Diệu</v>
          </cell>
          <cell r="F31">
            <v>35031</v>
          </cell>
          <cell r="G31" t="str">
            <v>Nam</v>
          </cell>
          <cell r="H31" t="str">
            <v>DakLak</v>
          </cell>
        </row>
        <row r="32">
          <cell r="B32">
            <v>1920413634</v>
          </cell>
          <cell r="C32" t="str">
            <v>Doãn</v>
          </cell>
          <cell r="D32" t="str">
            <v>Đình</v>
          </cell>
          <cell r="E32" t="str">
            <v>Duy</v>
          </cell>
          <cell r="F32">
            <v>34780</v>
          </cell>
          <cell r="G32" t="str">
            <v>Nam</v>
          </cell>
          <cell r="H32" t="str">
            <v>Quảng Nam</v>
          </cell>
        </row>
        <row r="33">
          <cell r="B33">
            <v>1921418044</v>
          </cell>
          <cell r="C33" t="str">
            <v>Lê</v>
          </cell>
          <cell r="D33" t="str">
            <v>Quang Anh</v>
          </cell>
          <cell r="E33" t="str">
            <v>Duy</v>
          </cell>
          <cell r="F33">
            <v>34911</v>
          </cell>
          <cell r="G33" t="str">
            <v>Nam</v>
          </cell>
          <cell r="H33" t="str">
            <v>Đà Nẵng</v>
          </cell>
        </row>
        <row r="34">
          <cell r="B34">
            <v>1921416566</v>
          </cell>
          <cell r="C34" t="str">
            <v>Lê</v>
          </cell>
          <cell r="D34" t="str">
            <v>Văn</v>
          </cell>
          <cell r="E34" t="str">
            <v>Hải</v>
          </cell>
          <cell r="F34">
            <v>35008</v>
          </cell>
          <cell r="G34" t="str">
            <v>Nam</v>
          </cell>
          <cell r="H34" t="str">
            <v>Quảng Nam</v>
          </cell>
        </row>
        <row r="35">
          <cell r="B35">
            <v>172236477</v>
          </cell>
          <cell r="C35" t="str">
            <v>Trần</v>
          </cell>
          <cell r="D35" t="str">
            <v>Ngọc</v>
          </cell>
          <cell r="E35" t="str">
            <v>Hào</v>
          </cell>
          <cell r="F35">
            <v>34104</v>
          </cell>
          <cell r="G35" t="str">
            <v>Nam</v>
          </cell>
          <cell r="H35" t="str">
            <v>Đà Nẵng</v>
          </cell>
        </row>
        <row r="36">
          <cell r="B36">
            <v>1921419320</v>
          </cell>
          <cell r="C36" t="str">
            <v>Nguyễn</v>
          </cell>
          <cell r="D36" t="str">
            <v>Chí</v>
          </cell>
          <cell r="E36" t="str">
            <v>Hào</v>
          </cell>
          <cell r="F36">
            <v>34844</v>
          </cell>
          <cell r="G36" t="str">
            <v>Nam</v>
          </cell>
          <cell r="H36" t="str">
            <v>Quảng Nam</v>
          </cell>
        </row>
        <row r="37">
          <cell r="B37">
            <v>1921418043</v>
          </cell>
          <cell r="C37" t="str">
            <v>Bùi</v>
          </cell>
          <cell r="D37" t="str">
            <v>Xuân</v>
          </cell>
          <cell r="E37" t="str">
            <v>Hiệp</v>
          </cell>
          <cell r="F37">
            <v>34934</v>
          </cell>
          <cell r="G37" t="str">
            <v>Nam</v>
          </cell>
          <cell r="H37" t="str">
            <v>Quảng Nam</v>
          </cell>
        </row>
        <row r="38">
          <cell r="B38">
            <v>1921419747</v>
          </cell>
          <cell r="C38" t="str">
            <v>Nguyễn</v>
          </cell>
          <cell r="D38" t="str">
            <v>Tuấn</v>
          </cell>
          <cell r="E38" t="str">
            <v>Khải</v>
          </cell>
          <cell r="F38">
            <v>34773</v>
          </cell>
          <cell r="G38" t="str">
            <v>Nam</v>
          </cell>
          <cell r="H38" t="str">
            <v>Bình Định</v>
          </cell>
        </row>
        <row r="39">
          <cell r="B39">
            <v>1921413532</v>
          </cell>
          <cell r="C39" t="str">
            <v>Phạm</v>
          </cell>
          <cell r="D39" t="str">
            <v>Ngọc</v>
          </cell>
          <cell r="E39" t="str">
            <v>Lý</v>
          </cell>
          <cell r="F39">
            <v>34866</v>
          </cell>
          <cell r="G39" t="str">
            <v>Nam</v>
          </cell>
          <cell r="H39" t="str">
            <v>Quảng Nam</v>
          </cell>
        </row>
        <row r="40">
          <cell r="B40">
            <v>1920418941</v>
          </cell>
          <cell r="C40" t="str">
            <v>Kiều</v>
          </cell>
          <cell r="D40" t="str">
            <v>Thị Hà</v>
          </cell>
          <cell r="E40" t="str">
            <v>My</v>
          </cell>
          <cell r="F40">
            <v>34949</v>
          </cell>
          <cell r="G40" t="str">
            <v>Nữ</v>
          </cell>
          <cell r="H40" t="str">
            <v>Nghệ An</v>
          </cell>
        </row>
        <row r="41">
          <cell r="B41">
            <v>1921416561</v>
          </cell>
          <cell r="C41" t="str">
            <v>Nguyễn</v>
          </cell>
          <cell r="D41" t="str">
            <v>Lê Trọng</v>
          </cell>
          <cell r="E41" t="str">
            <v>Nghĩa</v>
          </cell>
          <cell r="F41">
            <v>34781</v>
          </cell>
          <cell r="G41" t="str">
            <v>Nam</v>
          </cell>
          <cell r="H41" t="str">
            <v>Daklak</v>
          </cell>
        </row>
        <row r="42">
          <cell r="B42">
            <v>1921416548</v>
          </cell>
          <cell r="C42" t="str">
            <v>Huỳnh</v>
          </cell>
          <cell r="D42" t="str">
            <v>Ngọc Hoàng</v>
          </cell>
          <cell r="E42" t="str">
            <v>Nguyên</v>
          </cell>
          <cell r="F42">
            <v>34735</v>
          </cell>
          <cell r="G42" t="str">
            <v>Nam</v>
          </cell>
          <cell r="H42" t="str">
            <v>Đà Nẵng</v>
          </cell>
        </row>
        <row r="43">
          <cell r="B43">
            <v>1921413549</v>
          </cell>
          <cell r="C43" t="str">
            <v>Lê</v>
          </cell>
          <cell r="D43" t="str">
            <v>Bá</v>
          </cell>
          <cell r="E43" t="str">
            <v>Nhân</v>
          </cell>
          <cell r="F43">
            <v>34865</v>
          </cell>
          <cell r="G43" t="str">
            <v>Nam</v>
          </cell>
          <cell r="H43" t="str">
            <v>Quảng Nam</v>
          </cell>
        </row>
        <row r="44">
          <cell r="B44">
            <v>1921416540</v>
          </cell>
          <cell r="C44" t="str">
            <v>Bùi</v>
          </cell>
          <cell r="D44" t="str">
            <v>Thanh</v>
          </cell>
          <cell r="E44" t="str">
            <v>Nhật</v>
          </cell>
          <cell r="F44">
            <v>34478</v>
          </cell>
          <cell r="G44" t="str">
            <v>Nam</v>
          </cell>
          <cell r="H44" t="str">
            <v>Quảng Nam</v>
          </cell>
        </row>
        <row r="45">
          <cell r="B45">
            <v>1920416563</v>
          </cell>
          <cell r="C45" t="str">
            <v>Hà</v>
          </cell>
          <cell r="D45" t="str">
            <v>Thị Ngọc</v>
          </cell>
          <cell r="E45" t="str">
            <v>Oanh</v>
          </cell>
          <cell r="F45">
            <v>34717</v>
          </cell>
          <cell r="G45" t="str">
            <v>Nữ</v>
          </cell>
          <cell r="H45" t="str">
            <v>Quảng Bình</v>
          </cell>
        </row>
        <row r="46">
          <cell r="B46">
            <v>1921413566</v>
          </cell>
          <cell r="C46" t="str">
            <v>Nguyễn</v>
          </cell>
          <cell r="D46" t="str">
            <v>Văn Quốc</v>
          </cell>
          <cell r="E46" t="str">
            <v>Phú</v>
          </cell>
          <cell r="F46">
            <v>34965</v>
          </cell>
          <cell r="G46" t="str">
            <v>Nam</v>
          </cell>
          <cell r="H46" t="str">
            <v>Quảng Nam</v>
          </cell>
        </row>
        <row r="47">
          <cell r="B47">
            <v>1921419829</v>
          </cell>
          <cell r="C47" t="str">
            <v>Trương</v>
          </cell>
          <cell r="D47" t="str">
            <v>Đình</v>
          </cell>
          <cell r="E47" t="str">
            <v>Phúc</v>
          </cell>
          <cell r="F47">
            <v>34993</v>
          </cell>
          <cell r="G47" t="str">
            <v>Nam</v>
          </cell>
          <cell r="H47" t="str">
            <v>Đà Nẵng</v>
          </cell>
        </row>
        <row r="48">
          <cell r="B48">
            <v>1921418943</v>
          </cell>
          <cell r="C48" t="str">
            <v>Võ</v>
          </cell>
          <cell r="D48" t="str">
            <v>Xuân</v>
          </cell>
          <cell r="E48" t="str">
            <v>Quốc</v>
          </cell>
          <cell r="F48">
            <v>34834</v>
          </cell>
          <cell r="G48" t="str">
            <v>Nam</v>
          </cell>
          <cell r="H48" t="str">
            <v>Quảng Nam</v>
          </cell>
        </row>
        <row r="49">
          <cell r="B49">
            <v>1921416546</v>
          </cell>
          <cell r="C49" t="str">
            <v>Hồ</v>
          </cell>
          <cell r="D49" t="str">
            <v>Văn</v>
          </cell>
          <cell r="E49" t="str">
            <v>Sinh</v>
          </cell>
          <cell r="F49">
            <v>34899</v>
          </cell>
          <cell r="G49" t="str">
            <v>Nam</v>
          </cell>
          <cell r="H49" t="str">
            <v>Đà Nẵng</v>
          </cell>
        </row>
        <row r="50">
          <cell r="B50">
            <v>1921413582</v>
          </cell>
          <cell r="C50" t="str">
            <v>Nguyễn</v>
          </cell>
          <cell r="D50" t="str">
            <v>Cửu</v>
          </cell>
          <cell r="E50" t="str">
            <v>Tài</v>
          </cell>
          <cell r="F50">
            <v>34042</v>
          </cell>
          <cell r="G50" t="str">
            <v>Nam</v>
          </cell>
          <cell r="H50" t="str">
            <v>Phú Yên</v>
          </cell>
        </row>
        <row r="51">
          <cell r="B51">
            <v>1921418173</v>
          </cell>
          <cell r="C51" t="str">
            <v>Nguyễn</v>
          </cell>
          <cell r="D51" t="str">
            <v>Duy</v>
          </cell>
          <cell r="E51" t="str">
            <v>Tam</v>
          </cell>
          <cell r="F51">
            <v>34364</v>
          </cell>
          <cell r="G51" t="str">
            <v>Nam</v>
          </cell>
          <cell r="H51" t="str">
            <v>Hà Nam</v>
          </cell>
        </row>
        <row r="52">
          <cell r="B52">
            <v>1921413589</v>
          </cell>
          <cell r="C52" t="str">
            <v>Phạm</v>
          </cell>
          <cell r="D52" t="str">
            <v>Nguyên</v>
          </cell>
          <cell r="E52" t="str">
            <v>Thuấn</v>
          </cell>
          <cell r="F52">
            <v>34954</v>
          </cell>
          <cell r="G52" t="str">
            <v>Nam</v>
          </cell>
          <cell r="H52" t="str">
            <v>Quảng Nam</v>
          </cell>
        </row>
        <row r="53">
          <cell r="B53">
            <v>1921413586</v>
          </cell>
          <cell r="C53" t="str">
            <v>Trần</v>
          </cell>
          <cell r="D53" t="str">
            <v/>
          </cell>
          <cell r="E53" t="str">
            <v>Tuấn</v>
          </cell>
          <cell r="F53">
            <v>34886</v>
          </cell>
          <cell r="G53" t="str">
            <v>Nam</v>
          </cell>
          <cell r="H53" t="str">
            <v>Tt Huế</v>
          </cell>
        </row>
        <row r="54">
          <cell r="B54">
            <v>1921416545</v>
          </cell>
          <cell r="C54" t="str">
            <v>Lê</v>
          </cell>
          <cell r="D54" t="str">
            <v>Tự</v>
          </cell>
          <cell r="E54" t="str">
            <v>Tuấn</v>
          </cell>
          <cell r="F54">
            <v>34885</v>
          </cell>
          <cell r="G54" t="str">
            <v>Nam</v>
          </cell>
          <cell r="H54" t="str">
            <v>Quảng Nam</v>
          </cell>
        </row>
        <row r="55">
          <cell r="B55">
            <v>1920419033</v>
          </cell>
          <cell r="C55" t="str">
            <v>Võ</v>
          </cell>
          <cell r="D55" t="str">
            <v>Thị Ánh</v>
          </cell>
          <cell r="E55" t="str">
            <v>Tuyết</v>
          </cell>
          <cell r="F55">
            <v>34728</v>
          </cell>
          <cell r="G55" t="str">
            <v>Nữ</v>
          </cell>
          <cell r="H55" t="str">
            <v>Quảng Nam</v>
          </cell>
        </row>
        <row r="56">
          <cell r="B56">
            <v>1921413592</v>
          </cell>
          <cell r="C56" t="str">
            <v>Nguyễn</v>
          </cell>
          <cell r="D56" t="str">
            <v>Nhật</v>
          </cell>
          <cell r="E56" t="str">
            <v>Vũ</v>
          </cell>
          <cell r="F56">
            <v>35028</v>
          </cell>
          <cell r="G56" t="str">
            <v>Nam</v>
          </cell>
          <cell r="H56" t="str">
            <v>Tt Huế</v>
          </cell>
        </row>
        <row r="57">
          <cell r="B57">
            <v>1821413852</v>
          </cell>
          <cell r="C57" t="str">
            <v>Lê</v>
          </cell>
          <cell r="D57" t="str">
            <v>Kỳ</v>
          </cell>
          <cell r="E57" t="str">
            <v>Chức</v>
          </cell>
          <cell r="F57">
            <v>34337</v>
          </cell>
          <cell r="G57" t="str">
            <v>Nam</v>
          </cell>
          <cell r="H57" t="str">
            <v>Quảng Nam</v>
          </cell>
        </row>
        <row r="58">
          <cell r="B58">
            <v>1821413849</v>
          </cell>
          <cell r="C58" t="str">
            <v>Huỳnh</v>
          </cell>
          <cell r="D58" t="str">
            <v>Tấn</v>
          </cell>
          <cell r="E58" t="str">
            <v>Cường</v>
          </cell>
          <cell r="F58">
            <v>34192</v>
          </cell>
          <cell r="G58" t="str">
            <v>Nam</v>
          </cell>
          <cell r="H58" t="str">
            <v>Đà Nẵng</v>
          </cell>
        </row>
        <row r="59">
          <cell r="B59">
            <v>172236485</v>
          </cell>
          <cell r="C59" t="str">
            <v>Nguyễn</v>
          </cell>
          <cell r="D59" t="str">
            <v>Phi</v>
          </cell>
          <cell r="E59" t="str">
            <v>Hùng</v>
          </cell>
          <cell r="F59">
            <v>33970</v>
          </cell>
          <cell r="G59" t="str">
            <v>Nam</v>
          </cell>
          <cell r="H59" t="str">
            <v>Quảng Ngãi</v>
          </cell>
        </row>
        <row r="60">
          <cell r="B60">
            <v>1821413853</v>
          </cell>
          <cell r="C60" t="str">
            <v>Ngô</v>
          </cell>
          <cell r="D60" t="str">
            <v>Tuấn</v>
          </cell>
          <cell r="E60" t="str">
            <v>Lĩnh</v>
          </cell>
          <cell r="F60">
            <v>34180</v>
          </cell>
          <cell r="G60" t="str">
            <v>Nam</v>
          </cell>
          <cell r="H60" t="str">
            <v>Đà Nẵng</v>
          </cell>
        </row>
        <row r="61">
          <cell r="B61">
            <v>1820414778</v>
          </cell>
          <cell r="C61" t="str">
            <v>Nguyễn</v>
          </cell>
          <cell r="D61" t="str">
            <v>Thị Cẩm</v>
          </cell>
          <cell r="E61" t="str">
            <v>Nhung</v>
          </cell>
          <cell r="F61">
            <v>34462</v>
          </cell>
          <cell r="G61" t="str">
            <v>Nữ</v>
          </cell>
          <cell r="H61" t="str">
            <v>Đà Nẵng</v>
          </cell>
        </row>
        <row r="62">
          <cell r="B62">
            <v>172236503</v>
          </cell>
          <cell r="C62" t="str">
            <v>Nguyễn</v>
          </cell>
          <cell r="D62" t="str">
            <v>Văn Đại Phú</v>
          </cell>
          <cell r="E62" t="str">
            <v>Phước</v>
          </cell>
          <cell r="F62">
            <v>33999</v>
          </cell>
          <cell r="G62" t="str">
            <v>Nam</v>
          </cell>
          <cell r="H62" t="str">
            <v>Đà Nẵng</v>
          </cell>
        </row>
        <row r="63">
          <cell r="B63">
            <v>1821416022</v>
          </cell>
          <cell r="C63" t="str">
            <v>Nguyễn</v>
          </cell>
          <cell r="D63" t="str">
            <v>Quang</v>
          </cell>
          <cell r="E63" t="str">
            <v>Trí</v>
          </cell>
          <cell r="F63">
            <v>34508</v>
          </cell>
          <cell r="G63" t="str">
            <v>Nam</v>
          </cell>
          <cell r="H63" t="str">
            <v>Quảng Nam</v>
          </cell>
        </row>
        <row r="64">
          <cell r="B64">
            <v>1921416530</v>
          </cell>
          <cell r="C64" t="str">
            <v>Đinh</v>
          </cell>
          <cell r="D64" t="str">
            <v>Phúc</v>
          </cell>
          <cell r="E64" t="str">
            <v>Lập</v>
          </cell>
          <cell r="F64">
            <v>34905</v>
          </cell>
          <cell r="G64" t="str">
            <v>Nam</v>
          </cell>
          <cell r="H64" t="str">
            <v>Quảng Nam</v>
          </cell>
        </row>
        <row r="65">
          <cell r="B65">
            <v>1921416567</v>
          </cell>
          <cell r="C65" t="str">
            <v>Võ</v>
          </cell>
          <cell r="D65" t="str">
            <v>Trọng</v>
          </cell>
          <cell r="E65" t="str">
            <v>Tường</v>
          </cell>
          <cell r="F65">
            <v>34790</v>
          </cell>
          <cell r="G65" t="str">
            <v>Nam</v>
          </cell>
          <cell r="H65" t="str">
            <v>Quảng Nam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 t="e">
            <v>#N/A</v>
          </cell>
        </row>
        <row r="67">
          <cell r="B67">
            <v>1821416018</v>
          </cell>
          <cell r="C67" t="str">
            <v>Trần</v>
          </cell>
          <cell r="D67" t="str">
            <v>Quang</v>
          </cell>
          <cell r="E67" t="str">
            <v>Minh</v>
          </cell>
          <cell r="F67">
            <v>32718</v>
          </cell>
          <cell r="G67" t="str">
            <v>Nam</v>
          </cell>
          <cell r="H67" t="e">
            <v>#N/A</v>
          </cell>
        </row>
        <row r="68">
          <cell r="B68">
            <v>1921416529</v>
          </cell>
          <cell r="C68" t="str">
            <v>Phạm</v>
          </cell>
          <cell r="D68" t="str">
            <v>Viết</v>
          </cell>
          <cell r="E68" t="str">
            <v>Sơn</v>
          </cell>
          <cell r="F68">
            <v>34908</v>
          </cell>
          <cell r="G68" t="str">
            <v>Nam</v>
          </cell>
          <cell r="H68" t="e">
            <v>#N/A</v>
          </cell>
        </row>
        <row r="69">
          <cell r="B69">
            <v>1921416534</v>
          </cell>
          <cell r="C69" t="str">
            <v>Võ</v>
          </cell>
          <cell r="D69" t="str">
            <v>Trung</v>
          </cell>
          <cell r="E69" t="str">
            <v>Khánh</v>
          </cell>
          <cell r="F69">
            <v>34156</v>
          </cell>
          <cell r="G69" t="str">
            <v>Nam</v>
          </cell>
          <cell r="H69" t="e">
            <v>#N/A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 t="e">
            <v>#N/A</v>
          </cell>
        </row>
        <row r="71">
          <cell r="B71">
            <v>1920416565</v>
          </cell>
          <cell r="C71" t="str">
            <v>Đặng</v>
          </cell>
          <cell r="D71" t="str">
            <v>Thị</v>
          </cell>
          <cell r="E71" t="str">
            <v>Hà</v>
          </cell>
          <cell r="F71">
            <v>35020</v>
          </cell>
          <cell r="G71" t="str">
            <v>Nữ</v>
          </cell>
          <cell r="H71">
            <v>0</v>
          </cell>
        </row>
        <row r="72">
          <cell r="B72">
            <v>1921416555</v>
          </cell>
          <cell r="C72" t="str">
            <v>Nguyễn</v>
          </cell>
          <cell r="D72" t="str">
            <v>Quốc</v>
          </cell>
          <cell r="E72" t="str">
            <v>Hưng</v>
          </cell>
          <cell r="F72">
            <v>34934</v>
          </cell>
          <cell r="G72" t="str">
            <v>Nam</v>
          </cell>
          <cell r="H72">
            <v>0</v>
          </cell>
        </row>
        <row r="73">
          <cell r="B73">
            <v>1921413557</v>
          </cell>
          <cell r="C73" t="str">
            <v>Nguyễn</v>
          </cell>
          <cell r="D73" t="str">
            <v>Thái</v>
          </cell>
          <cell r="E73" t="str">
            <v>Huy</v>
          </cell>
          <cell r="F73">
            <v>34708</v>
          </cell>
          <cell r="G73" t="str">
            <v>Nam</v>
          </cell>
          <cell r="H73">
            <v>0</v>
          </cell>
        </row>
        <row r="74">
          <cell r="B74">
            <v>1921413608</v>
          </cell>
          <cell r="C74" t="str">
            <v>Phan</v>
          </cell>
          <cell r="D74" t="str">
            <v>Minh</v>
          </cell>
          <cell r="E74" t="str">
            <v>Lực</v>
          </cell>
          <cell r="F74">
            <v>32554</v>
          </cell>
          <cell r="G74" t="str">
            <v>Nam</v>
          </cell>
          <cell r="H74">
            <v>0</v>
          </cell>
        </row>
        <row r="75">
          <cell r="B75">
            <v>1820414130</v>
          </cell>
          <cell r="C75" t="str">
            <v>Nguyễn</v>
          </cell>
          <cell r="D75" t="str">
            <v>Dương Hồng</v>
          </cell>
          <cell r="E75" t="str">
            <v>Ngọc</v>
          </cell>
          <cell r="F75">
            <v>34163</v>
          </cell>
          <cell r="G75" t="str">
            <v>Nữ</v>
          </cell>
          <cell r="H75">
            <v>0</v>
          </cell>
        </row>
        <row r="76">
          <cell r="B76">
            <v>1821415840</v>
          </cell>
          <cell r="C76" t="str">
            <v>Nguyễn</v>
          </cell>
          <cell r="D76" t="str">
            <v>Trung</v>
          </cell>
          <cell r="E76" t="str">
            <v>Tín</v>
          </cell>
          <cell r="F76">
            <v>34593</v>
          </cell>
          <cell r="G76" t="str">
            <v>Nam</v>
          </cell>
          <cell r="H76">
            <v>0</v>
          </cell>
        </row>
        <row r="77">
          <cell r="B77">
            <v>1921418574</v>
          </cell>
          <cell r="C77" t="str">
            <v>Trần</v>
          </cell>
          <cell r="D77" t="str">
            <v xml:space="preserve">Hoàng </v>
          </cell>
          <cell r="E77" t="str">
            <v>Vĩ</v>
          </cell>
          <cell r="F77">
            <v>34162</v>
          </cell>
          <cell r="G77" t="str">
            <v>Nam</v>
          </cell>
          <cell r="H77">
            <v>0</v>
          </cell>
        </row>
        <row r="78">
          <cell r="B78">
            <v>1921416547</v>
          </cell>
          <cell r="C78" t="str">
            <v>Trần</v>
          </cell>
          <cell r="D78" t="str">
            <v>Nam</v>
          </cell>
          <cell r="E78" t="str">
            <v>Vỹ</v>
          </cell>
          <cell r="F78">
            <v>34938</v>
          </cell>
          <cell r="G78" t="str">
            <v>Nam</v>
          </cell>
          <cell r="H78">
            <v>0</v>
          </cell>
        </row>
        <row r="79">
          <cell r="B79">
            <v>1821414138</v>
          </cell>
          <cell r="C79" t="str">
            <v>Đỗ</v>
          </cell>
          <cell r="D79" t="str">
            <v>Hữu</v>
          </cell>
          <cell r="E79" t="str">
            <v>Phước</v>
          </cell>
          <cell r="F79">
            <v>34395</v>
          </cell>
          <cell r="G79" t="str">
            <v>Nam</v>
          </cell>
          <cell r="H79">
            <v>0</v>
          </cell>
        </row>
        <row r="80">
          <cell r="B80">
            <v>172236516</v>
          </cell>
          <cell r="C80" t="str">
            <v>Nguyễn</v>
          </cell>
          <cell r="D80" t="str">
            <v>Văn</v>
          </cell>
          <cell r="E80" t="str">
            <v>Thiệu</v>
          </cell>
          <cell r="F80">
            <v>33640</v>
          </cell>
          <cell r="G80" t="str">
            <v>Nam</v>
          </cell>
          <cell r="H80">
            <v>0</v>
          </cell>
        </row>
        <row r="81">
          <cell r="B81">
            <v>1921413033</v>
          </cell>
          <cell r="C81" t="str">
            <v>Cao</v>
          </cell>
          <cell r="D81" t="str">
            <v>Tiến</v>
          </cell>
          <cell r="E81" t="str">
            <v>Đạt</v>
          </cell>
          <cell r="F81">
            <v>34947</v>
          </cell>
          <cell r="G81" t="str">
            <v>Nam</v>
          </cell>
          <cell r="H81">
            <v>0</v>
          </cell>
        </row>
        <row r="82">
          <cell r="B82">
            <v>1921416535</v>
          </cell>
          <cell r="C82" t="str">
            <v>Nguyễn</v>
          </cell>
          <cell r="D82" t="str">
            <v>Tuệ</v>
          </cell>
          <cell r="E82" t="str">
            <v>Quang</v>
          </cell>
          <cell r="F82">
            <v>34138</v>
          </cell>
          <cell r="G82" t="str">
            <v>Nam</v>
          </cell>
          <cell r="H82">
            <v>0</v>
          </cell>
        </row>
        <row r="83">
          <cell r="B83">
            <v>1921417862</v>
          </cell>
          <cell r="C83" t="str">
            <v>Phan</v>
          </cell>
          <cell r="D83" t="str">
            <v>Hữu</v>
          </cell>
          <cell r="E83" t="str">
            <v>Đức</v>
          </cell>
          <cell r="F83">
            <v>34889</v>
          </cell>
          <cell r="G83" t="str">
            <v>Nam</v>
          </cell>
          <cell r="H83" t="str">
            <v>Quảng Bình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</sheetData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U-XDD"/>
      <sheetName val="CSU-KTR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4 06-2018 BS"/>
      <sheetName val="TN4 4 06-2018"/>
      <sheetName val="TN3_BS"/>
      <sheetName val="TN3"/>
      <sheetName val="TN2 T12-2018"/>
      <sheetName val="TN2 T8-2018"/>
      <sheetName val="TN2 T6-2018"/>
      <sheetName val="TN1(THANG4)"/>
      <sheetName val="tn1 K20PSU-QTH "/>
      <sheetName val="K20PSU-QTH T12"/>
      <sheetName val="K20PSU-QTH T8 CNTN"/>
      <sheetName val="K20PSU-QTH T8-2018"/>
      <sheetName val="K20PSU-QTH CNTN BS"/>
      <sheetName val="K20PSU-QTH CNTN"/>
      <sheetName val="K20PSU-QTH-T6-2018(DỰ THI)"/>
      <sheetName val="K20PSU-QTH-T6-2018(xét TG)"/>
      <sheetName val="K20PSU-QTH-T06-2018"/>
      <sheetName val="K20PSU-QTH-T12-2017.M"/>
      <sheetName val="K20PSU-QTH-T12-2017"/>
      <sheetName val="K20PSU-QTH- T10-2017"/>
      <sheetName val="DATA"/>
      <sheetName val="COD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2020218376</v>
          </cell>
          <cell r="C10" t="str">
            <v>Nguyễn</v>
          </cell>
          <cell r="D10" t="str">
            <v>Thị Thu</v>
          </cell>
          <cell r="E10" t="str">
            <v>Hương</v>
          </cell>
          <cell r="F10">
            <v>34799</v>
          </cell>
          <cell r="G10" t="str">
            <v>Nữ</v>
          </cell>
          <cell r="H10" t="str">
            <v>Quảng Trị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  <cell r="BE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e">
            <v>#N/A</v>
          </cell>
          <cell r="BN10" t="e">
            <v>#N/A</v>
          </cell>
          <cell r="BO10" t="e">
            <v>#N/A</v>
          </cell>
          <cell r="BP10" t="e">
            <v>#N/A</v>
          </cell>
          <cell r="BQ10" t="e">
            <v>#N/A</v>
          </cell>
          <cell r="BR10" t="e">
            <v>#N/A</v>
          </cell>
          <cell r="BS10" t="e">
            <v>#N/A</v>
          </cell>
          <cell r="BT10" t="e">
            <v>#N/A</v>
          </cell>
          <cell r="BU10" t="e">
            <v>#N/A</v>
          </cell>
          <cell r="BV10" t="e">
            <v>#N/A</v>
          </cell>
          <cell r="BW10" t="e">
            <v>#N/A</v>
          </cell>
          <cell r="BX10" t="e">
            <v>#N/A</v>
          </cell>
          <cell r="BY10" t="e">
            <v>#N/A</v>
          </cell>
          <cell r="BZ10" t="e">
            <v>#N/A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  <cell r="CF10" t="e">
            <v>#N/A</v>
          </cell>
          <cell r="CG10" t="e">
            <v>#N/A</v>
          </cell>
          <cell r="CH10" t="e">
            <v>#N/A</v>
          </cell>
          <cell r="CI10" t="e">
            <v>#N/A</v>
          </cell>
          <cell r="CJ10" t="e">
            <v>#N/A</v>
          </cell>
          <cell r="CK10" t="e">
            <v>#N/A</v>
          </cell>
          <cell r="CL10" t="e">
            <v>#N/A</v>
          </cell>
          <cell r="CM10">
            <v>0</v>
          </cell>
          <cell r="CN10">
            <v>0</v>
          </cell>
          <cell r="CO10">
            <v>0</v>
          </cell>
          <cell r="CP10">
            <v>-35</v>
          </cell>
          <cell r="CQ10">
            <v>0</v>
          </cell>
          <cell r="CR10">
            <v>0</v>
          </cell>
          <cell r="CS10">
            <v>-35</v>
          </cell>
          <cell r="CT10" t="e">
            <v>#N/A</v>
          </cell>
          <cell r="CU10">
            <v>-35</v>
          </cell>
          <cell r="CV10">
            <v>133</v>
          </cell>
          <cell r="CW10" t="e">
            <v>#N/A</v>
          </cell>
          <cell r="CX10" t="e">
            <v>#N/A</v>
          </cell>
          <cell r="CY10">
            <v>-0.26315789473684209</v>
          </cell>
          <cell r="CZ10" t="str">
            <v>XÉT VỚT</v>
          </cell>
        </row>
        <row r="11">
          <cell r="B11">
            <v>2020216444</v>
          </cell>
          <cell r="C11" t="str">
            <v>Phạm</v>
          </cell>
          <cell r="D11" t="str">
            <v>Thị Ly</v>
          </cell>
          <cell r="E11" t="str">
            <v>Na</v>
          </cell>
          <cell r="F11">
            <v>35241</v>
          </cell>
          <cell r="G11" t="str">
            <v>Nữ</v>
          </cell>
          <cell r="H11" t="str">
            <v>Quảng Nam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e">
            <v>#N/A</v>
          </cell>
          <cell r="BD11" t="e">
            <v>#N/A</v>
          </cell>
          <cell r="BE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  <cell r="BI11" t="e">
            <v>#N/A</v>
          </cell>
          <cell r="BJ11" t="e">
            <v>#N/A</v>
          </cell>
          <cell r="BK11" t="e">
            <v>#N/A</v>
          </cell>
          <cell r="BL11" t="e">
            <v>#N/A</v>
          </cell>
          <cell r="BM11" t="e">
            <v>#N/A</v>
          </cell>
          <cell r="BN11" t="e">
            <v>#N/A</v>
          </cell>
          <cell r="BO11" t="e">
            <v>#N/A</v>
          </cell>
          <cell r="BP11" t="e">
            <v>#N/A</v>
          </cell>
          <cell r="BQ11" t="e">
            <v>#N/A</v>
          </cell>
          <cell r="BR11" t="e">
            <v>#N/A</v>
          </cell>
          <cell r="BS11" t="e">
            <v>#N/A</v>
          </cell>
          <cell r="BT11" t="e">
            <v>#N/A</v>
          </cell>
          <cell r="BU11" t="e">
            <v>#N/A</v>
          </cell>
          <cell r="BV11" t="e">
            <v>#N/A</v>
          </cell>
          <cell r="BW11" t="e">
            <v>#N/A</v>
          </cell>
          <cell r="BX11" t="e">
            <v>#N/A</v>
          </cell>
          <cell r="BY11" t="e">
            <v>#N/A</v>
          </cell>
          <cell r="BZ11" t="e">
            <v>#N/A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  <cell r="CF11" t="e">
            <v>#N/A</v>
          </cell>
          <cell r="CG11" t="e">
            <v>#N/A</v>
          </cell>
          <cell r="CH11" t="e">
            <v>#N/A</v>
          </cell>
          <cell r="CI11" t="e">
            <v>#N/A</v>
          </cell>
          <cell r="CJ11" t="e">
            <v>#N/A</v>
          </cell>
          <cell r="CK11" t="e">
            <v>#N/A</v>
          </cell>
          <cell r="CL11" t="e">
            <v>#N/A</v>
          </cell>
          <cell r="CM11">
            <v>0</v>
          </cell>
          <cell r="CN11">
            <v>0</v>
          </cell>
          <cell r="CO11">
            <v>0</v>
          </cell>
          <cell r="CP11">
            <v>-35</v>
          </cell>
          <cell r="CQ11">
            <v>0</v>
          </cell>
          <cell r="CR11">
            <v>0</v>
          </cell>
          <cell r="CS11">
            <v>-35</v>
          </cell>
          <cell r="CT11" t="e">
            <v>#N/A</v>
          </cell>
          <cell r="CU11">
            <v>-35</v>
          </cell>
          <cell r="CV11">
            <v>133</v>
          </cell>
          <cell r="CW11" t="e">
            <v>#N/A</v>
          </cell>
          <cell r="CX11" t="e">
            <v>#N/A</v>
          </cell>
          <cell r="CY11">
            <v>-0.26315789473684209</v>
          </cell>
          <cell r="CZ11" t="str">
            <v>XÉT VỚT</v>
          </cell>
        </row>
        <row r="12">
          <cell r="B12">
            <v>2021216283</v>
          </cell>
          <cell r="C12" t="str">
            <v>Hồ</v>
          </cell>
          <cell r="D12" t="str">
            <v>Nguyễn</v>
          </cell>
          <cell r="E12" t="str">
            <v>Nghiêm</v>
          </cell>
          <cell r="F12">
            <v>35369</v>
          </cell>
          <cell r="G12" t="str">
            <v>Nam</v>
          </cell>
          <cell r="H12" t="str">
            <v>Đà Nẵng</v>
          </cell>
          <cell r="I12">
            <v>9.1</v>
          </cell>
          <cell r="J12">
            <v>7.9</v>
          </cell>
          <cell r="K12">
            <v>5.3</v>
          </cell>
          <cell r="L12">
            <v>9.5</v>
          </cell>
          <cell r="M12">
            <v>9</v>
          </cell>
          <cell r="N12">
            <v>6.6</v>
          </cell>
          <cell r="O12">
            <v>7</v>
          </cell>
          <cell r="P12" t="str">
            <v/>
          </cell>
          <cell r="Q12">
            <v>7.2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>
            <v>8.3000000000000007</v>
          </cell>
          <cell r="W12">
            <v>9.6999999999999993</v>
          </cell>
          <cell r="X12">
            <v>7.6</v>
          </cell>
          <cell r="Y12">
            <v>8.1</v>
          </cell>
          <cell r="Z12">
            <v>8.5</v>
          </cell>
          <cell r="AA12">
            <v>6.8</v>
          </cell>
          <cell r="AB12">
            <v>5.6</v>
          </cell>
          <cell r="AC12">
            <v>7.7</v>
          </cell>
          <cell r="AD12">
            <v>8.6</v>
          </cell>
          <cell r="AE12" t="str">
            <v>P (P/F)</v>
          </cell>
          <cell r="AF12" t="str">
            <v>P (P/F)</v>
          </cell>
          <cell r="AG12" t="str">
            <v>P (P/F)</v>
          </cell>
          <cell r="AH12" t="str">
            <v>P (P/F)</v>
          </cell>
          <cell r="AI12">
            <v>7.4</v>
          </cell>
          <cell r="AJ12">
            <v>6.5</v>
          </cell>
          <cell r="AK12">
            <v>7.5</v>
          </cell>
          <cell r="AL12">
            <v>7.8</v>
          </cell>
          <cell r="AM12">
            <v>7.9</v>
          </cell>
          <cell r="AN12">
            <v>7</v>
          </cell>
          <cell r="AO12">
            <v>8.1</v>
          </cell>
          <cell r="AP12">
            <v>8.4</v>
          </cell>
          <cell r="AQ12">
            <v>8</v>
          </cell>
          <cell r="AR12">
            <v>7.4</v>
          </cell>
          <cell r="AS12">
            <v>8.6999999999999993</v>
          </cell>
          <cell r="AT12">
            <v>6.9</v>
          </cell>
          <cell r="AU12">
            <v>6.8</v>
          </cell>
          <cell r="AV12">
            <v>8.1999999999999993</v>
          </cell>
          <cell r="AW12">
            <v>9.9</v>
          </cell>
          <cell r="AX12">
            <v>8.5</v>
          </cell>
          <cell r="AY12">
            <v>7.2</v>
          </cell>
          <cell r="AZ12">
            <v>8.9</v>
          </cell>
          <cell r="BA12">
            <v>8.9</v>
          </cell>
          <cell r="BB12">
            <v>9</v>
          </cell>
          <cell r="BC12">
            <v>7.7</v>
          </cell>
          <cell r="BD12">
            <v>9.1</v>
          </cell>
          <cell r="BE12">
            <v>8.6999999999999993</v>
          </cell>
          <cell r="BF12">
            <v>7.3</v>
          </cell>
          <cell r="BG12">
            <v>8.8000000000000007</v>
          </cell>
          <cell r="BH12">
            <v>7.1</v>
          </cell>
          <cell r="BI12">
            <v>7.6</v>
          </cell>
          <cell r="BJ12">
            <v>8.1999999999999993</v>
          </cell>
          <cell r="BK12">
            <v>7.5</v>
          </cell>
          <cell r="BL12" t="str">
            <v/>
          </cell>
          <cell r="BM12">
            <v>7.4</v>
          </cell>
          <cell r="BN12">
            <v>8.6999999999999993</v>
          </cell>
          <cell r="BO12">
            <v>8.9</v>
          </cell>
          <cell r="BP12">
            <v>9.1</v>
          </cell>
          <cell r="BQ12">
            <v>7.9</v>
          </cell>
          <cell r="BR12">
            <v>8.5</v>
          </cell>
          <cell r="BS12">
            <v>7.7</v>
          </cell>
          <cell r="BT12">
            <v>7.7</v>
          </cell>
          <cell r="BU12">
            <v>9.1</v>
          </cell>
          <cell r="BV12" t="str">
            <v/>
          </cell>
          <cell r="BW12">
            <v>8.8000000000000007</v>
          </cell>
          <cell r="BX12" t="str">
            <v/>
          </cell>
          <cell r="BY12">
            <v>7.5</v>
          </cell>
          <cell r="BZ12">
            <v>8.1</v>
          </cell>
          <cell r="CA12">
            <v>7.3</v>
          </cell>
          <cell r="CB12" t="str">
            <v/>
          </cell>
          <cell r="CC12">
            <v>7.5</v>
          </cell>
          <cell r="CD12" t="str">
            <v/>
          </cell>
          <cell r="CE12">
            <v>8.3000000000000007</v>
          </cell>
          <cell r="CF12" t="str">
            <v/>
          </cell>
          <cell r="CG12">
            <v>8.8000000000000007</v>
          </cell>
          <cell r="CH12" t="str">
            <v/>
          </cell>
          <cell r="CI12" t="str">
            <v/>
          </cell>
          <cell r="CJ12">
            <v>8.3000000000000007</v>
          </cell>
          <cell r="CK12">
            <v>9.1</v>
          </cell>
          <cell r="CL12">
            <v>8.1999999999999993</v>
          </cell>
          <cell r="CM12">
            <v>4</v>
          </cell>
          <cell r="CN12">
            <v>133</v>
          </cell>
          <cell r="CO12">
            <v>137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133</v>
          </cell>
          <cell r="CV12">
            <v>133</v>
          </cell>
          <cell r="CW12">
            <v>8.0500000000000007</v>
          </cell>
          <cell r="CX12">
            <v>3.5</v>
          </cell>
          <cell r="CY12">
            <v>0</v>
          </cell>
          <cell r="CZ12" t="str">
            <v>ĐỦ ĐK KLTN</v>
          </cell>
        </row>
        <row r="13">
          <cell r="B13">
            <v>2020214357</v>
          </cell>
          <cell r="C13" t="str">
            <v>Trương</v>
          </cell>
          <cell r="D13" t="str">
            <v>Kim Ngọc</v>
          </cell>
          <cell r="E13" t="str">
            <v>Quỳnh</v>
          </cell>
          <cell r="F13">
            <v>35267</v>
          </cell>
          <cell r="G13" t="str">
            <v>Nữ</v>
          </cell>
          <cell r="H13" t="str">
            <v>Đà Nẵng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e">
            <v>#N/A</v>
          </cell>
          <cell r="BD13" t="e">
            <v>#N/A</v>
          </cell>
          <cell r="BE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  <cell r="BI13" t="e">
            <v>#N/A</v>
          </cell>
          <cell r="BJ13" t="e">
            <v>#N/A</v>
          </cell>
          <cell r="BK13" t="e">
            <v>#N/A</v>
          </cell>
          <cell r="BL13" t="e">
            <v>#N/A</v>
          </cell>
          <cell r="BM13" t="e">
            <v>#N/A</v>
          </cell>
          <cell r="BN13" t="e">
            <v>#N/A</v>
          </cell>
          <cell r="BO13" t="e">
            <v>#N/A</v>
          </cell>
          <cell r="BP13" t="e">
            <v>#N/A</v>
          </cell>
          <cell r="BQ13" t="e">
            <v>#N/A</v>
          </cell>
          <cell r="BR13" t="e">
            <v>#N/A</v>
          </cell>
          <cell r="BS13" t="e">
            <v>#N/A</v>
          </cell>
          <cell r="BT13" t="e">
            <v>#N/A</v>
          </cell>
          <cell r="BU13" t="e">
            <v>#N/A</v>
          </cell>
          <cell r="BV13" t="e">
            <v>#N/A</v>
          </cell>
          <cell r="BW13" t="e">
            <v>#N/A</v>
          </cell>
          <cell r="BX13" t="e">
            <v>#N/A</v>
          </cell>
          <cell r="BY13" t="e">
            <v>#N/A</v>
          </cell>
          <cell r="BZ13" t="e">
            <v>#N/A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  <cell r="CF13" t="e">
            <v>#N/A</v>
          </cell>
          <cell r="CG13" t="e">
            <v>#N/A</v>
          </cell>
          <cell r="CH13" t="e">
            <v>#N/A</v>
          </cell>
          <cell r="CI13" t="e">
            <v>#N/A</v>
          </cell>
          <cell r="CJ13" t="e">
            <v>#N/A</v>
          </cell>
          <cell r="CK13" t="e">
            <v>#N/A</v>
          </cell>
          <cell r="CL13" t="e">
            <v>#N/A</v>
          </cell>
          <cell r="CM13">
            <v>0</v>
          </cell>
          <cell r="CN13">
            <v>0</v>
          </cell>
          <cell r="CO13">
            <v>0</v>
          </cell>
          <cell r="CP13">
            <v>-35</v>
          </cell>
          <cell r="CQ13">
            <v>0</v>
          </cell>
          <cell r="CR13">
            <v>0</v>
          </cell>
          <cell r="CS13">
            <v>-35</v>
          </cell>
          <cell r="CT13" t="e">
            <v>#N/A</v>
          </cell>
          <cell r="CU13">
            <v>-35</v>
          </cell>
          <cell r="CV13">
            <v>133</v>
          </cell>
          <cell r="CW13" t="e">
            <v>#N/A</v>
          </cell>
          <cell r="CX13" t="e">
            <v>#N/A</v>
          </cell>
          <cell r="CY13">
            <v>-0.26315789473684209</v>
          </cell>
          <cell r="CZ13" t="str">
            <v>XÉT VỚT</v>
          </cell>
        </row>
        <row r="14">
          <cell r="B14">
            <v>2021213581</v>
          </cell>
          <cell r="C14" t="str">
            <v>Huỳnh</v>
          </cell>
          <cell r="D14" t="str">
            <v>Kim</v>
          </cell>
          <cell r="E14" t="str">
            <v>Sang</v>
          </cell>
          <cell r="F14">
            <v>35246</v>
          </cell>
          <cell r="G14" t="str">
            <v>Nam</v>
          </cell>
          <cell r="H14" t="str">
            <v>Đà Nẵng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e">
            <v>#N/A</v>
          </cell>
          <cell r="BD14" t="e">
            <v>#N/A</v>
          </cell>
          <cell r="BE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  <cell r="BI14" t="e">
            <v>#N/A</v>
          </cell>
          <cell r="BJ14" t="e">
            <v>#N/A</v>
          </cell>
          <cell r="BK14" t="e">
            <v>#N/A</v>
          </cell>
          <cell r="BL14" t="e">
            <v>#N/A</v>
          </cell>
          <cell r="BM14" t="e">
            <v>#N/A</v>
          </cell>
          <cell r="BN14" t="e">
            <v>#N/A</v>
          </cell>
          <cell r="BO14" t="e">
            <v>#N/A</v>
          </cell>
          <cell r="BP14" t="e">
            <v>#N/A</v>
          </cell>
          <cell r="BQ14" t="e">
            <v>#N/A</v>
          </cell>
          <cell r="BR14" t="e">
            <v>#N/A</v>
          </cell>
          <cell r="BS14" t="e">
            <v>#N/A</v>
          </cell>
          <cell r="BT14" t="e">
            <v>#N/A</v>
          </cell>
          <cell r="BU14" t="e">
            <v>#N/A</v>
          </cell>
          <cell r="BV14" t="e">
            <v>#N/A</v>
          </cell>
          <cell r="BW14" t="e">
            <v>#N/A</v>
          </cell>
          <cell r="BX14" t="e">
            <v>#N/A</v>
          </cell>
          <cell r="BY14" t="e">
            <v>#N/A</v>
          </cell>
          <cell r="BZ14" t="e">
            <v>#N/A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  <cell r="CF14" t="e">
            <v>#N/A</v>
          </cell>
          <cell r="CG14" t="e">
            <v>#N/A</v>
          </cell>
          <cell r="CH14" t="e">
            <v>#N/A</v>
          </cell>
          <cell r="CI14" t="e">
            <v>#N/A</v>
          </cell>
          <cell r="CJ14" t="e">
            <v>#N/A</v>
          </cell>
          <cell r="CK14" t="e">
            <v>#N/A</v>
          </cell>
          <cell r="CL14" t="e">
            <v>#N/A</v>
          </cell>
          <cell r="CM14">
            <v>0</v>
          </cell>
          <cell r="CN14">
            <v>0</v>
          </cell>
          <cell r="CO14">
            <v>0</v>
          </cell>
          <cell r="CP14">
            <v>-35</v>
          </cell>
          <cell r="CQ14">
            <v>0</v>
          </cell>
          <cell r="CR14">
            <v>0</v>
          </cell>
          <cell r="CS14">
            <v>-35</v>
          </cell>
          <cell r="CT14" t="e">
            <v>#N/A</v>
          </cell>
          <cell r="CU14">
            <v>-35</v>
          </cell>
          <cell r="CV14">
            <v>133</v>
          </cell>
          <cell r="CW14" t="e">
            <v>#N/A</v>
          </cell>
          <cell r="CX14" t="e">
            <v>#N/A</v>
          </cell>
          <cell r="CY14">
            <v>-0.26315789473684209</v>
          </cell>
          <cell r="CZ14" t="str">
            <v>XÉT VỚT</v>
          </cell>
        </row>
        <row r="15">
          <cell r="B15">
            <v>2020213754</v>
          </cell>
          <cell r="C15" t="str">
            <v>Nguyễn</v>
          </cell>
          <cell r="D15" t="str">
            <v>Thị Hương</v>
          </cell>
          <cell r="E15" t="str">
            <v>Trà</v>
          </cell>
          <cell r="F15">
            <v>34976</v>
          </cell>
          <cell r="G15" t="str">
            <v>Nữ</v>
          </cell>
          <cell r="H15" t="str">
            <v>Nghệ An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e">
            <v>#N/A</v>
          </cell>
          <cell r="BD15" t="e">
            <v>#N/A</v>
          </cell>
          <cell r="BE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  <cell r="BI15" t="e">
            <v>#N/A</v>
          </cell>
          <cell r="BJ15" t="e">
            <v>#N/A</v>
          </cell>
          <cell r="BK15" t="e">
            <v>#N/A</v>
          </cell>
          <cell r="BL15" t="e">
            <v>#N/A</v>
          </cell>
          <cell r="BM15" t="e">
            <v>#N/A</v>
          </cell>
          <cell r="BN15" t="e">
            <v>#N/A</v>
          </cell>
          <cell r="BO15" t="e">
            <v>#N/A</v>
          </cell>
          <cell r="BP15" t="e">
            <v>#N/A</v>
          </cell>
          <cell r="BQ15" t="e">
            <v>#N/A</v>
          </cell>
          <cell r="BR15" t="e">
            <v>#N/A</v>
          </cell>
          <cell r="BS15" t="e">
            <v>#N/A</v>
          </cell>
          <cell r="BT15" t="e">
            <v>#N/A</v>
          </cell>
          <cell r="BU15" t="e">
            <v>#N/A</v>
          </cell>
          <cell r="BV15" t="e">
            <v>#N/A</v>
          </cell>
          <cell r="BW15" t="e">
            <v>#N/A</v>
          </cell>
          <cell r="BX15" t="e">
            <v>#N/A</v>
          </cell>
          <cell r="BY15" t="e">
            <v>#N/A</v>
          </cell>
          <cell r="BZ15" t="e">
            <v>#N/A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  <cell r="CF15" t="e">
            <v>#N/A</v>
          </cell>
          <cell r="CG15" t="e">
            <v>#N/A</v>
          </cell>
          <cell r="CH15" t="e">
            <v>#N/A</v>
          </cell>
          <cell r="CI15" t="e">
            <v>#N/A</v>
          </cell>
          <cell r="CJ15" t="e">
            <v>#N/A</v>
          </cell>
          <cell r="CK15" t="e">
            <v>#N/A</v>
          </cell>
          <cell r="CL15" t="e">
            <v>#N/A</v>
          </cell>
          <cell r="CM15">
            <v>0</v>
          </cell>
          <cell r="CN15">
            <v>0</v>
          </cell>
          <cell r="CO15">
            <v>0</v>
          </cell>
          <cell r="CP15">
            <v>-35</v>
          </cell>
          <cell r="CQ15">
            <v>0</v>
          </cell>
          <cell r="CR15">
            <v>0</v>
          </cell>
          <cell r="CS15">
            <v>-35</v>
          </cell>
          <cell r="CT15" t="e">
            <v>#N/A</v>
          </cell>
          <cell r="CU15">
            <v>-35</v>
          </cell>
          <cell r="CV15">
            <v>133</v>
          </cell>
          <cell r="CW15" t="e">
            <v>#N/A</v>
          </cell>
          <cell r="CX15" t="e">
            <v>#N/A</v>
          </cell>
          <cell r="CY15">
            <v>-0.26315789473684209</v>
          </cell>
          <cell r="CZ15" t="str">
            <v>XÉT VỚT</v>
          </cell>
        </row>
        <row r="16">
          <cell r="B16">
            <v>2020212927</v>
          </cell>
          <cell r="C16" t="str">
            <v>Võ</v>
          </cell>
          <cell r="D16" t="str">
            <v>Thị Hoài</v>
          </cell>
          <cell r="E16" t="str">
            <v>Trâm</v>
          </cell>
          <cell r="F16">
            <v>35256</v>
          </cell>
          <cell r="G16" t="str">
            <v>Nữ</v>
          </cell>
          <cell r="H16" t="str">
            <v>Quảng Nam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e">
            <v>#N/A</v>
          </cell>
          <cell r="BD16" t="e">
            <v>#N/A</v>
          </cell>
          <cell r="BE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  <cell r="BI16" t="e">
            <v>#N/A</v>
          </cell>
          <cell r="BJ16" t="e">
            <v>#N/A</v>
          </cell>
          <cell r="BK16" t="e">
            <v>#N/A</v>
          </cell>
          <cell r="BL16" t="e">
            <v>#N/A</v>
          </cell>
          <cell r="BM16" t="e">
            <v>#N/A</v>
          </cell>
          <cell r="BN16" t="e">
            <v>#N/A</v>
          </cell>
          <cell r="BO16" t="e">
            <v>#N/A</v>
          </cell>
          <cell r="BP16" t="e">
            <v>#N/A</v>
          </cell>
          <cell r="BQ16" t="e">
            <v>#N/A</v>
          </cell>
          <cell r="BR16" t="e">
            <v>#N/A</v>
          </cell>
          <cell r="BS16" t="e">
            <v>#N/A</v>
          </cell>
          <cell r="BT16" t="e">
            <v>#N/A</v>
          </cell>
          <cell r="BU16" t="e">
            <v>#N/A</v>
          </cell>
          <cell r="BV16" t="e">
            <v>#N/A</v>
          </cell>
          <cell r="BW16" t="e">
            <v>#N/A</v>
          </cell>
          <cell r="BX16" t="e">
            <v>#N/A</v>
          </cell>
          <cell r="BY16" t="e">
            <v>#N/A</v>
          </cell>
          <cell r="BZ16" t="e">
            <v>#N/A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  <cell r="CF16" t="e">
            <v>#N/A</v>
          </cell>
          <cell r="CG16" t="e">
            <v>#N/A</v>
          </cell>
          <cell r="CH16" t="e">
            <v>#N/A</v>
          </cell>
          <cell r="CI16" t="e">
            <v>#N/A</v>
          </cell>
          <cell r="CJ16" t="e">
            <v>#N/A</v>
          </cell>
          <cell r="CK16" t="e">
            <v>#N/A</v>
          </cell>
          <cell r="CL16" t="e">
            <v>#N/A</v>
          </cell>
          <cell r="CM16">
            <v>0</v>
          </cell>
          <cell r="CN16">
            <v>0</v>
          </cell>
          <cell r="CO16">
            <v>0</v>
          </cell>
          <cell r="CP16">
            <v>-35</v>
          </cell>
          <cell r="CQ16">
            <v>0</v>
          </cell>
          <cell r="CR16">
            <v>0</v>
          </cell>
          <cell r="CS16">
            <v>-35</v>
          </cell>
          <cell r="CT16" t="e">
            <v>#N/A</v>
          </cell>
          <cell r="CU16">
            <v>-35</v>
          </cell>
          <cell r="CV16">
            <v>133</v>
          </cell>
          <cell r="CW16" t="e">
            <v>#N/A</v>
          </cell>
          <cell r="CX16" t="e">
            <v>#N/A</v>
          </cell>
          <cell r="CY16">
            <v>-0.26315789473684209</v>
          </cell>
          <cell r="CZ16" t="str">
            <v>XÉT VỚT</v>
          </cell>
        </row>
        <row r="17">
          <cell r="B17">
            <v>2020213948</v>
          </cell>
          <cell r="C17" t="str">
            <v>Lê</v>
          </cell>
          <cell r="D17" t="str">
            <v>Hoàng Thanh</v>
          </cell>
          <cell r="E17" t="str">
            <v>Trúc</v>
          </cell>
          <cell r="F17">
            <v>35225</v>
          </cell>
          <cell r="G17" t="str">
            <v>Nữ</v>
          </cell>
          <cell r="H17" t="str">
            <v>Đà Nẵng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e">
            <v>#N/A</v>
          </cell>
          <cell r="BD17" t="e">
            <v>#N/A</v>
          </cell>
          <cell r="BE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  <cell r="BI17" t="e">
            <v>#N/A</v>
          </cell>
          <cell r="BJ17" t="e">
            <v>#N/A</v>
          </cell>
          <cell r="BK17" t="e">
            <v>#N/A</v>
          </cell>
          <cell r="BL17" t="e">
            <v>#N/A</v>
          </cell>
          <cell r="BM17" t="e">
            <v>#N/A</v>
          </cell>
          <cell r="BN17" t="e">
            <v>#N/A</v>
          </cell>
          <cell r="BO17" t="e">
            <v>#N/A</v>
          </cell>
          <cell r="BP17" t="e">
            <v>#N/A</v>
          </cell>
          <cell r="BQ17" t="e">
            <v>#N/A</v>
          </cell>
          <cell r="BR17" t="e">
            <v>#N/A</v>
          </cell>
          <cell r="BS17" t="e">
            <v>#N/A</v>
          </cell>
          <cell r="BT17" t="e">
            <v>#N/A</v>
          </cell>
          <cell r="BU17" t="e">
            <v>#N/A</v>
          </cell>
          <cell r="BV17" t="e">
            <v>#N/A</v>
          </cell>
          <cell r="BW17" t="e">
            <v>#N/A</v>
          </cell>
          <cell r="BX17" t="e">
            <v>#N/A</v>
          </cell>
          <cell r="BY17" t="e">
            <v>#N/A</v>
          </cell>
          <cell r="BZ17" t="e">
            <v>#N/A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  <cell r="CF17" t="e">
            <v>#N/A</v>
          </cell>
          <cell r="CG17" t="e">
            <v>#N/A</v>
          </cell>
          <cell r="CH17" t="e">
            <v>#N/A</v>
          </cell>
          <cell r="CI17" t="e">
            <v>#N/A</v>
          </cell>
          <cell r="CJ17" t="e">
            <v>#N/A</v>
          </cell>
          <cell r="CK17" t="e">
            <v>#N/A</v>
          </cell>
          <cell r="CL17" t="e">
            <v>#N/A</v>
          </cell>
          <cell r="CM17">
            <v>0</v>
          </cell>
          <cell r="CN17">
            <v>0</v>
          </cell>
          <cell r="CO17">
            <v>0</v>
          </cell>
          <cell r="CP17">
            <v>-35</v>
          </cell>
          <cell r="CQ17">
            <v>0</v>
          </cell>
          <cell r="CR17">
            <v>0</v>
          </cell>
          <cell r="CS17">
            <v>-35</v>
          </cell>
          <cell r="CT17" t="e">
            <v>#N/A</v>
          </cell>
          <cell r="CU17">
            <v>-35</v>
          </cell>
          <cell r="CV17">
            <v>133</v>
          </cell>
          <cell r="CW17" t="e">
            <v>#N/A</v>
          </cell>
          <cell r="CX17" t="e">
            <v>#N/A</v>
          </cell>
          <cell r="CY17">
            <v>-0.26315789473684209</v>
          </cell>
          <cell r="CZ17" t="str">
            <v>XÉT VỚT</v>
          </cell>
        </row>
        <row r="19">
          <cell r="B19">
            <v>2020220539</v>
          </cell>
          <cell r="C19" t="str">
            <v>Từ</v>
          </cell>
          <cell r="D19" t="str">
            <v>Thị Thùy</v>
          </cell>
          <cell r="E19" t="str">
            <v>Giang</v>
          </cell>
          <cell r="F19">
            <v>35204</v>
          </cell>
          <cell r="G19" t="str">
            <v>Nữ</v>
          </cell>
          <cell r="H19" t="str">
            <v>Quảng Bình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  <cell r="BI19" t="e">
            <v>#N/A</v>
          </cell>
          <cell r="BJ19" t="e">
            <v>#N/A</v>
          </cell>
          <cell r="BK19" t="e">
            <v>#N/A</v>
          </cell>
          <cell r="BL19" t="e">
            <v>#N/A</v>
          </cell>
          <cell r="BM19" t="e">
            <v>#N/A</v>
          </cell>
          <cell r="BN19" t="e">
            <v>#N/A</v>
          </cell>
          <cell r="BO19" t="e">
            <v>#N/A</v>
          </cell>
          <cell r="BP19" t="e">
            <v>#N/A</v>
          </cell>
          <cell r="BQ19" t="e">
            <v>#N/A</v>
          </cell>
          <cell r="BR19" t="e">
            <v>#N/A</v>
          </cell>
          <cell r="BS19" t="e">
            <v>#N/A</v>
          </cell>
          <cell r="BT19" t="e">
            <v>#N/A</v>
          </cell>
          <cell r="BU19" t="e">
            <v>#N/A</v>
          </cell>
          <cell r="BV19" t="e">
            <v>#N/A</v>
          </cell>
          <cell r="BW19" t="e">
            <v>#N/A</v>
          </cell>
          <cell r="BX19" t="e">
            <v>#N/A</v>
          </cell>
          <cell r="BY19" t="e">
            <v>#N/A</v>
          </cell>
          <cell r="BZ19" t="e">
            <v>#N/A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  <cell r="CF19" t="e">
            <v>#N/A</v>
          </cell>
          <cell r="CG19" t="e">
            <v>#N/A</v>
          </cell>
          <cell r="CH19" t="e">
            <v>#N/A</v>
          </cell>
          <cell r="CI19" t="e">
            <v>#N/A</v>
          </cell>
          <cell r="CJ19" t="e">
            <v>#N/A</v>
          </cell>
          <cell r="CK19" t="e">
            <v>#N/A</v>
          </cell>
          <cell r="CL19" t="e">
            <v>#N/A</v>
          </cell>
          <cell r="CM19">
            <v>0</v>
          </cell>
          <cell r="CN19">
            <v>0</v>
          </cell>
          <cell r="CO19">
            <v>0</v>
          </cell>
          <cell r="CP19">
            <v>-35</v>
          </cell>
          <cell r="CQ19">
            <v>0</v>
          </cell>
          <cell r="CR19">
            <v>0</v>
          </cell>
          <cell r="CS19">
            <v>-35</v>
          </cell>
          <cell r="CT19" t="e">
            <v>#N/A</v>
          </cell>
          <cell r="CU19">
            <v>-35</v>
          </cell>
          <cell r="CV19">
            <v>133</v>
          </cell>
          <cell r="CW19" t="e">
            <v>#N/A</v>
          </cell>
          <cell r="CX19" t="e">
            <v>#N/A</v>
          </cell>
          <cell r="CY19">
            <v>-0.26315789473684209</v>
          </cell>
          <cell r="CZ19" t="str">
            <v>XÉT VỚT</v>
          </cell>
        </row>
        <row r="20">
          <cell r="B20">
            <v>2020218245</v>
          </cell>
          <cell r="C20" t="str">
            <v>Nguyễn</v>
          </cell>
          <cell r="D20" t="str">
            <v>Thị Hoài</v>
          </cell>
          <cell r="E20" t="str">
            <v>Hương</v>
          </cell>
          <cell r="F20">
            <v>35348</v>
          </cell>
          <cell r="G20" t="str">
            <v>Nữ</v>
          </cell>
          <cell r="H20" t="str">
            <v>Gia Lai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e">
            <v>#N/A</v>
          </cell>
          <cell r="BD20" t="e">
            <v>#N/A</v>
          </cell>
          <cell r="BE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  <cell r="BI20" t="e">
            <v>#N/A</v>
          </cell>
          <cell r="BJ20" t="e">
            <v>#N/A</v>
          </cell>
          <cell r="BK20" t="e">
            <v>#N/A</v>
          </cell>
          <cell r="BL20" t="e">
            <v>#N/A</v>
          </cell>
          <cell r="BM20" t="e">
            <v>#N/A</v>
          </cell>
          <cell r="BN20" t="e">
            <v>#N/A</v>
          </cell>
          <cell r="BO20" t="e">
            <v>#N/A</v>
          </cell>
          <cell r="BP20" t="e">
            <v>#N/A</v>
          </cell>
          <cell r="BQ20" t="e">
            <v>#N/A</v>
          </cell>
          <cell r="BR20" t="e">
            <v>#N/A</v>
          </cell>
          <cell r="BS20" t="e">
            <v>#N/A</v>
          </cell>
          <cell r="BT20" t="e">
            <v>#N/A</v>
          </cell>
          <cell r="BU20" t="e">
            <v>#N/A</v>
          </cell>
          <cell r="BV20" t="e">
            <v>#N/A</v>
          </cell>
          <cell r="BW20" t="e">
            <v>#N/A</v>
          </cell>
          <cell r="BX20" t="e">
            <v>#N/A</v>
          </cell>
          <cell r="BY20" t="e">
            <v>#N/A</v>
          </cell>
          <cell r="BZ20" t="e">
            <v>#N/A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  <cell r="CF20" t="e">
            <v>#N/A</v>
          </cell>
          <cell r="CG20" t="e">
            <v>#N/A</v>
          </cell>
          <cell r="CH20" t="e">
            <v>#N/A</v>
          </cell>
          <cell r="CI20" t="e">
            <v>#N/A</v>
          </cell>
          <cell r="CJ20" t="e">
            <v>#N/A</v>
          </cell>
          <cell r="CK20" t="e">
            <v>#N/A</v>
          </cell>
          <cell r="CL20" t="e">
            <v>#N/A</v>
          </cell>
          <cell r="CM20">
            <v>0</v>
          </cell>
          <cell r="CN20">
            <v>0</v>
          </cell>
          <cell r="CO20">
            <v>0</v>
          </cell>
          <cell r="CP20">
            <v>-35</v>
          </cell>
          <cell r="CQ20">
            <v>0</v>
          </cell>
          <cell r="CR20">
            <v>0</v>
          </cell>
          <cell r="CS20">
            <v>-35</v>
          </cell>
          <cell r="CT20" t="e">
            <v>#N/A</v>
          </cell>
          <cell r="CU20">
            <v>-35</v>
          </cell>
          <cell r="CV20">
            <v>133</v>
          </cell>
          <cell r="CW20" t="e">
            <v>#N/A</v>
          </cell>
          <cell r="CX20" t="e">
            <v>#N/A</v>
          </cell>
          <cell r="CY20">
            <v>-0.26315789473684209</v>
          </cell>
          <cell r="CZ20" t="str">
            <v>XÉT VỚT</v>
          </cell>
        </row>
        <row r="21">
          <cell r="B21">
            <v>2020216698</v>
          </cell>
          <cell r="C21" t="str">
            <v>Trương</v>
          </cell>
          <cell r="D21" t="str">
            <v>Thị Thanh</v>
          </cell>
          <cell r="E21" t="str">
            <v>Kiều</v>
          </cell>
          <cell r="F21">
            <v>35225</v>
          </cell>
          <cell r="G21" t="str">
            <v>Nữ</v>
          </cell>
          <cell r="H21" t="str">
            <v>DakLak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e">
            <v>#N/A</v>
          </cell>
          <cell r="BD21" t="e">
            <v>#N/A</v>
          </cell>
          <cell r="BE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  <cell r="BI21" t="e">
            <v>#N/A</v>
          </cell>
          <cell r="BJ21" t="e">
            <v>#N/A</v>
          </cell>
          <cell r="BK21" t="e">
            <v>#N/A</v>
          </cell>
          <cell r="BL21" t="e">
            <v>#N/A</v>
          </cell>
          <cell r="BM21" t="e">
            <v>#N/A</v>
          </cell>
          <cell r="BN21" t="e">
            <v>#N/A</v>
          </cell>
          <cell r="BO21" t="e">
            <v>#N/A</v>
          </cell>
          <cell r="BP21" t="e">
            <v>#N/A</v>
          </cell>
          <cell r="BQ21" t="e">
            <v>#N/A</v>
          </cell>
          <cell r="BR21" t="e">
            <v>#N/A</v>
          </cell>
          <cell r="BS21" t="e">
            <v>#N/A</v>
          </cell>
          <cell r="BT21" t="e">
            <v>#N/A</v>
          </cell>
          <cell r="BU21" t="e">
            <v>#N/A</v>
          </cell>
          <cell r="BV21" t="e">
            <v>#N/A</v>
          </cell>
          <cell r="BW21" t="e">
            <v>#N/A</v>
          </cell>
          <cell r="BX21" t="e">
            <v>#N/A</v>
          </cell>
          <cell r="BY21" t="e">
            <v>#N/A</v>
          </cell>
          <cell r="BZ21" t="e">
            <v>#N/A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  <cell r="CF21" t="e">
            <v>#N/A</v>
          </cell>
          <cell r="CG21" t="e">
            <v>#N/A</v>
          </cell>
          <cell r="CH21" t="e">
            <v>#N/A</v>
          </cell>
          <cell r="CI21" t="e">
            <v>#N/A</v>
          </cell>
          <cell r="CJ21" t="e">
            <v>#N/A</v>
          </cell>
          <cell r="CK21" t="e">
            <v>#N/A</v>
          </cell>
          <cell r="CL21" t="e">
            <v>#N/A</v>
          </cell>
          <cell r="CM21">
            <v>0</v>
          </cell>
          <cell r="CN21">
            <v>0</v>
          </cell>
          <cell r="CO21">
            <v>0</v>
          </cell>
          <cell r="CP21">
            <v>-35</v>
          </cell>
          <cell r="CQ21">
            <v>0</v>
          </cell>
          <cell r="CR21">
            <v>0</v>
          </cell>
          <cell r="CS21">
            <v>-35</v>
          </cell>
          <cell r="CT21" t="e">
            <v>#N/A</v>
          </cell>
          <cell r="CU21">
            <v>-35</v>
          </cell>
          <cell r="CV21">
            <v>133</v>
          </cell>
          <cell r="CW21" t="e">
            <v>#N/A</v>
          </cell>
          <cell r="CX21" t="e">
            <v>#N/A</v>
          </cell>
          <cell r="CY21">
            <v>-0.26315789473684209</v>
          </cell>
          <cell r="CZ21" t="str">
            <v>XÉT VỚT</v>
          </cell>
        </row>
        <row r="22">
          <cell r="B22">
            <v>2020634055</v>
          </cell>
          <cell r="C22" t="str">
            <v>Trần</v>
          </cell>
          <cell r="D22" t="str">
            <v>Thanh</v>
          </cell>
          <cell r="E22" t="str">
            <v>Loan</v>
          </cell>
          <cell r="F22">
            <v>35402</v>
          </cell>
          <cell r="G22" t="str">
            <v>Nữ</v>
          </cell>
          <cell r="H22" t="str">
            <v>Quảng Trị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e">
            <v>#N/A</v>
          </cell>
          <cell r="BD22" t="e">
            <v>#N/A</v>
          </cell>
          <cell r="BE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  <cell r="BI22" t="e">
            <v>#N/A</v>
          </cell>
          <cell r="BJ22" t="e">
            <v>#N/A</v>
          </cell>
          <cell r="BK22" t="e">
            <v>#N/A</v>
          </cell>
          <cell r="BL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  <cell r="BP22" t="e">
            <v>#N/A</v>
          </cell>
          <cell r="BQ22" t="e">
            <v>#N/A</v>
          </cell>
          <cell r="BR22" t="e">
            <v>#N/A</v>
          </cell>
          <cell r="BS22" t="e">
            <v>#N/A</v>
          </cell>
          <cell r="BT22" t="e">
            <v>#N/A</v>
          </cell>
          <cell r="BU22" t="e">
            <v>#N/A</v>
          </cell>
          <cell r="BV22" t="e">
            <v>#N/A</v>
          </cell>
          <cell r="BW22" t="e">
            <v>#N/A</v>
          </cell>
          <cell r="BX22" t="e">
            <v>#N/A</v>
          </cell>
          <cell r="BY22" t="e">
            <v>#N/A</v>
          </cell>
          <cell r="BZ22" t="e">
            <v>#N/A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  <cell r="CF22" t="e">
            <v>#N/A</v>
          </cell>
          <cell r="CG22" t="e">
            <v>#N/A</v>
          </cell>
          <cell r="CH22" t="e">
            <v>#N/A</v>
          </cell>
          <cell r="CI22" t="e">
            <v>#N/A</v>
          </cell>
          <cell r="CJ22" t="e">
            <v>#N/A</v>
          </cell>
          <cell r="CK22" t="e">
            <v>#N/A</v>
          </cell>
          <cell r="CL22" t="e">
            <v>#N/A</v>
          </cell>
          <cell r="CM22">
            <v>0</v>
          </cell>
          <cell r="CN22">
            <v>0</v>
          </cell>
          <cell r="CO22">
            <v>0</v>
          </cell>
          <cell r="CP22">
            <v>-35</v>
          </cell>
          <cell r="CQ22">
            <v>0</v>
          </cell>
          <cell r="CR22">
            <v>0</v>
          </cell>
          <cell r="CS22">
            <v>-35</v>
          </cell>
          <cell r="CT22" t="e">
            <v>#N/A</v>
          </cell>
          <cell r="CU22">
            <v>-35</v>
          </cell>
          <cell r="CV22">
            <v>133</v>
          </cell>
          <cell r="CW22" t="e">
            <v>#N/A</v>
          </cell>
          <cell r="CX22" t="e">
            <v>#N/A</v>
          </cell>
          <cell r="CY22">
            <v>-0.26315789473684209</v>
          </cell>
          <cell r="CZ22" t="str">
            <v>XÉT VỚT</v>
          </cell>
        </row>
        <row r="23">
          <cell r="B23">
            <v>2020214080</v>
          </cell>
          <cell r="C23" t="str">
            <v>Ngô</v>
          </cell>
          <cell r="D23" t="str">
            <v>Hoàng Cẩm</v>
          </cell>
          <cell r="E23" t="str">
            <v>Nhung</v>
          </cell>
          <cell r="F23">
            <v>35294</v>
          </cell>
          <cell r="G23" t="str">
            <v>Nữ</v>
          </cell>
          <cell r="H23" t="str">
            <v>Quảng Trị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e">
            <v>#N/A</v>
          </cell>
          <cell r="BD23" t="e">
            <v>#N/A</v>
          </cell>
          <cell r="BE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  <cell r="BI23" t="e">
            <v>#N/A</v>
          </cell>
          <cell r="BJ23" t="e">
            <v>#N/A</v>
          </cell>
          <cell r="BK23" t="e">
            <v>#N/A</v>
          </cell>
          <cell r="BL23" t="e">
            <v>#N/A</v>
          </cell>
          <cell r="BM23" t="e">
            <v>#N/A</v>
          </cell>
          <cell r="BN23" t="e">
            <v>#N/A</v>
          </cell>
          <cell r="BO23" t="e">
            <v>#N/A</v>
          </cell>
          <cell r="BP23" t="e">
            <v>#N/A</v>
          </cell>
          <cell r="BQ23" t="e">
            <v>#N/A</v>
          </cell>
          <cell r="BR23" t="e">
            <v>#N/A</v>
          </cell>
          <cell r="BS23" t="e">
            <v>#N/A</v>
          </cell>
          <cell r="BT23" t="e">
            <v>#N/A</v>
          </cell>
          <cell r="BU23" t="e">
            <v>#N/A</v>
          </cell>
          <cell r="BV23" t="e">
            <v>#N/A</v>
          </cell>
          <cell r="BW23" t="e">
            <v>#N/A</v>
          </cell>
          <cell r="BX23" t="e">
            <v>#N/A</v>
          </cell>
          <cell r="BY23" t="e">
            <v>#N/A</v>
          </cell>
          <cell r="BZ23" t="e">
            <v>#N/A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  <cell r="CF23" t="e">
            <v>#N/A</v>
          </cell>
          <cell r="CG23" t="e">
            <v>#N/A</v>
          </cell>
          <cell r="CH23" t="e">
            <v>#N/A</v>
          </cell>
          <cell r="CI23" t="e">
            <v>#N/A</v>
          </cell>
          <cell r="CJ23" t="e">
            <v>#N/A</v>
          </cell>
          <cell r="CK23" t="e">
            <v>#N/A</v>
          </cell>
          <cell r="CL23" t="e">
            <v>#N/A</v>
          </cell>
          <cell r="CM23">
            <v>0</v>
          </cell>
          <cell r="CN23">
            <v>0</v>
          </cell>
          <cell r="CO23">
            <v>0</v>
          </cell>
          <cell r="CP23">
            <v>-35</v>
          </cell>
          <cell r="CQ23">
            <v>0</v>
          </cell>
          <cell r="CR23">
            <v>0</v>
          </cell>
          <cell r="CS23">
            <v>-35</v>
          </cell>
          <cell r="CT23" t="e">
            <v>#N/A</v>
          </cell>
          <cell r="CU23">
            <v>-35</v>
          </cell>
          <cell r="CV23">
            <v>133</v>
          </cell>
          <cell r="CW23" t="e">
            <v>#N/A</v>
          </cell>
          <cell r="CX23" t="e">
            <v>#N/A</v>
          </cell>
          <cell r="CY23">
            <v>-0.26315789473684209</v>
          </cell>
          <cell r="CZ23" t="str">
            <v>XÉT VỚT</v>
          </cell>
        </row>
        <row r="24">
          <cell r="B24">
            <v>2020213684</v>
          </cell>
          <cell r="C24" t="str">
            <v>Phạm</v>
          </cell>
          <cell r="D24" t="str">
            <v>Thị Hoài</v>
          </cell>
          <cell r="E24" t="str">
            <v>Phương</v>
          </cell>
          <cell r="F24">
            <v>35371</v>
          </cell>
          <cell r="G24" t="str">
            <v>Nữ</v>
          </cell>
          <cell r="H24" t="str">
            <v>Đà Nẵng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e">
            <v>#N/A</v>
          </cell>
          <cell r="BD24" t="e">
            <v>#N/A</v>
          </cell>
          <cell r="BE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  <cell r="BI24" t="e">
            <v>#N/A</v>
          </cell>
          <cell r="BJ24" t="e">
            <v>#N/A</v>
          </cell>
          <cell r="BK24" t="e">
            <v>#N/A</v>
          </cell>
          <cell r="BL24" t="e">
            <v>#N/A</v>
          </cell>
          <cell r="BM24" t="e">
            <v>#N/A</v>
          </cell>
          <cell r="BN24" t="e">
            <v>#N/A</v>
          </cell>
          <cell r="BO24" t="e">
            <v>#N/A</v>
          </cell>
          <cell r="BP24" t="e">
            <v>#N/A</v>
          </cell>
          <cell r="BQ24" t="e">
            <v>#N/A</v>
          </cell>
          <cell r="BR24" t="e">
            <v>#N/A</v>
          </cell>
          <cell r="BS24" t="e">
            <v>#N/A</v>
          </cell>
          <cell r="BT24" t="e">
            <v>#N/A</v>
          </cell>
          <cell r="BU24" t="e">
            <v>#N/A</v>
          </cell>
          <cell r="BV24" t="e">
            <v>#N/A</v>
          </cell>
          <cell r="BW24" t="e">
            <v>#N/A</v>
          </cell>
          <cell r="BX24" t="e">
            <v>#N/A</v>
          </cell>
          <cell r="BY24" t="e">
            <v>#N/A</v>
          </cell>
          <cell r="BZ24" t="e">
            <v>#N/A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  <cell r="CF24" t="e">
            <v>#N/A</v>
          </cell>
          <cell r="CG24" t="e">
            <v>#N/A</v>
          </cell>
          <cell r="CH24" t="e">
            <v>#N/A</v>
          </cell>
          <cell r="CI24" t="e">
            <v>#N/A</v>
          </cell>
          <cell r="CJ24" t="e">
            <v>#N/A</v>
          </cell>
          <cell r="CK24" t="e">
            <v>#N/A</v>
          </cell>
          <cell r="CL24" t="e">
            <v>#N/A</v>
          </cell>
          <cell r="CM24">
            <v>0</v>
          </cell>
          <cell r="CN24">
            <v>0</v>
          </cell>
          <cell r="CO24">
            <v>0</v>
          </cell>
          <cell r="CP24">
            <v>-35</v>
          </cell>
          <cell r="CQ24">
            <v>0</v>
          </cell>
          <cell r="CR24">
            <v>0</v>
          </cell>
          <cell r="CS24">
            <v>-35</v>
          </cell>
          <cell r="CT24" t="e">
            <v>#N/A</v>
          </cell>
          <cell r="CU24">
            <v>-35</v>
          </cell>
          <cell r="CV24">
            <v>133</v>
          </cell>
          <cell r="CW24" t="e">
            <v>#N/A</v>
          </cell>
          <cell r="CX24" t="e">
            <v>#N/A</v>
          </cell>
          <cell r="CY24">
            <v>-0.26315789473684209</v>
          </cell>
          <cell r="CZ24" t="str">
            <v>XÉT VỚT</v>
          </cell>
        </row>
        <row r="25">
          <cell r="B25">
            <v>2020217676</v>
          </cell>
          <cell r="C25" t="str">
            <v>Đặng</v>
          </cell>
          <cell r="D25" t="str">
            <v>Thị Thanh</v>
          </cell>
          <cell r="E25" t="str">
            <v>Tâm</v>
          </cell>
          <cell r="F25">
            <v>35172</v>
          </cell>
          <cell r="G25" t="str">
            <v>Nữ</v>
          </cell>
          <cell r="H25" t="str">
            <v>Đà Nẵng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e">
            <v>#N/A</v>
          </cell>
          <cell r="BD25" t="e">
            <v>#N/A</v>
          </cell>
          <cell r="BE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  <cell r="BI25" t="e">
            <v>#N/A</v>
          </cell>
          <cell r="BJ25" t="e">
            <v>#N/A</v>
          </cell>
          <cell r="BK25" t="e">
            <v>#N/A</v>
          </cell>
          <cell r="BL25" t="e">
            <v>#N/A</v>
          </cell>
          <cell r="BM25" t="e">
            <v>#N/A</v>
          </cell>
          <cell r="BN25" t="e">
            <v>#N/A</v>
          </cell>
          <cell r="BO25" t="e">
            <v>#N/A</v>
          </cell>
          <cell r="BP25" t="e">
            <v>#N/A</v>
          </cell>
          <cell r="BQ25" t="e">
            <v>#N/A</v>
          </cell>
          <cell r="BR25" t="e">
            <v>#N/A</v>
          </cell>
          <cell r="BS25" t="e">
            <v>#N/A</v>
          </cell>
          <cell r="BT25" t="e">
            <v>#N/A</v>
          </cell>
          <cell r="BU25" t="e">
            <v>#N/A</v>
          </cell>
          <cell r="BV25" t="e">
            <v>#N/A</v>
          </cell>
          <cell r="BW25" t="e">
            <v>#N/A</v>
          </cell>
          <cell r="BX25" t="e">
            <v>#N/A</v>
          </cell>
          <cell r="BY25" t="e">
            <v>#N/A</v>
          </cell>
          <cell r="BZ25" t="e">
            <v>#N/A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  <cell r="CF25" t="e">
            <v>#N/A</v>
          </cell>
          <cell r="CG25" t="e">
            <v>#N/A</v>
          </cell>
          <cell r="CH25" t="e">
            <v>#N/A</v>
          </cell>
          <cell r="CI25" t="e">
            <v>#N/A</v>
          </cell>
          <cell r="CJ25" t="e">
            <v>#N/A</v>
          </cell>
          <cell r="CK25" t="e">
            <v>#N/A</v>
          </cell>
          <cell r="CL25" t="e">
            <v>#N/A</v>
          </cell>
          <cell r="CM25">
            <v>0</v>
          </cell>
          <cell r="CN25">
            <v>0</v>
          </cell>
          <cell r="CO25">
            <v>0</v>
          </cell>
          <cell r="CP25">
            <v>-35</v>
          </cell>
          <cell r="CQ25">
            <v>0</v>
          </cell>
          <cell r="CR25">
            <v>0</v>
          </cell>
          <cell r="CS25">
            <v>-35</v>
          </cell>
          <cell r="CT25" t="e">
            <v>#N/A</v>
          </cell>
          <cell r="CU25">
            <v>-35</v>
          </cell>
          <cell r="CV25">
            <v>133</v>
          </cell>
          <cell r="CW25" t="e">
            <v>#N/A</v>
          </cell>
          <cell r="CX25" t="e">
            <v>#N/A</v>
          </cell>
          <cell r="CY25">
            <v>-0.26315789473684209</v>
          </cell>
          <cell r="CZ25" t="str">
            <v>XÉT VỚT</v>
          </cell>
        </row>
        <row r="26">
          <cell r="B26">
            <v>2020214823</v>
          </cell>
          <cell r="C26" t="str">
            <v>Lê</v>
          </cell>
          <cell r="D26" t="str">
            <v>Cẩm</v>
          </cell>
          <cell r="E26" t="str">
            <v>Tiên</v>
          </cell>
          <cell r="F26">
            <v>35396</v>
          </cell>
          <cell r="G26" t="str">
            <v>Nữ</v>
          </cell>
          <cell r="H26" t="str">
            <v>Quảng Nam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e">
            <v>#N/A</v>
          </cell>
          <cell r="BD26" t="e">
            <v>#N/A</v>
          </cell>
          <cell r="BE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  <cell r="BI26" t="e">
            <v>#N/A</v>
          </cell>
          <cell r="BJ26" t="e">
            <v>#N/A</v>
          </cell>
          <cell r="BK26" t="e">
            <v>#N/A</v>
          </cell>
          <cell r="BL26" t="e">
            <v>#N/A</v>
          </cell>
          <cell r="BM26" t="e">
            <v>#N/A</v>
          </cell>
          <cell r="BN26" t="e">
            <v>#N/A</v>
          </cell>
          <cell r="BO26" t="e">
            <v>#N/A</v>
          </cell>
          <cell r="BP26" t="e">
            <v>#N/A</v>
          </cell>
          <cell r="BQ26" t="e">
            <v>#N/A</v>
          </cell>
          <cell r="BR26" t="e">
            <v>#N/A</v>
          </cell>
          <cell r="BS26" t="e">
            <v>#N/A</v>
          </cell>
          <cell r="BT26" t="e">
            <v>#N/A</v>
          </cell>
          <cell r="BU26" t="e">
            <v>#N/A</v>
          </cell>
          <cell r="BV26" t="e">
            <v>#N/A</v>
          </cell>
          <cell r="BW26" t="e">
            <v>#N/A</v>
          </cell>
          <cell r="BX26" t="e">
            <v>#N/A</v>
          </cell>
          <cell r="BY26" t="e">
            <v>#N/A</v>
          </cell>
          <cell r="BZ26" t="e">
            <v>#N/A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  <cell r="CF26" t="e">
            <v>#N/A</v>
          </cell>
          <cell r="CG26" t="e">
            <v>#N/A</v>
          </cell>
          <cell r="CH26" t="e">
            <v>#N/A</v>
          </cell>
          <cell r="CI26" t="e">
            <v>#N/A</v>
          </cell>
          <cell r="CJ26" t="e">
            <v>#N/A</v>
          </cell>
          <cell r="CK26" t="e">
            <v>#N/A</v>
          </cell>
          <cell r="CL26" t="e">
            <v>#N/A</v>
          </cell>
          <cell r="CM26">
            <v>0</v>
          </cell>
          <cell r="CN26">
            <v>0</v>
          </cell>
          <cell r="CO26">
            <v>0</v>
          </cell>
          <cell r="CP26">
            <v>-35</v>
          </cell>
          <cell r="CQ26">
            <v>0</v>
          </cell>
          <cell r="CR26">
            <v>0</v>
          </cell>
          <cell r="CS26">
            <v>-35</v>
          </cell>
          <cell r="CT26" t="e">
            <v>#N/A</v>
          </cell>
          <cell r="CU26">
            <v>-35</v>
          </cell>
          <cell r="CV26">
            <v>133</v>
          </cell>
          <cell r="CW26" t="e">
            <v>#N/A</v>
          </cell>
          <cell r="CX26" t="e">
            <v>#N/A</v>
          </cell>
          <cell r="CY26">
            <v>-0.26315789473684209</v>
          </cell>
          <cell r="CZ26" t="str">
            <v>XÉT VỚT</v>
          </cell>
        </row>
        <row r="27">
          <cell r="B27">
            <v>2020213633</v>
          </cell>
          <cell r="C27" t="str">
            <v>Nguyễn</v>
          </cell>
          <cell r="D27" t="str">
            <v>Thị Ánh</v>
          </cell>
          <cell r="E27" t="str">
            <v>Tuyết</v>
          </cell>
          <cell r="F27">
            <v>34905</v>
          </cell>
          <cell r="G27" t="str">
            <v>Nữ</v>
          </cell>
          <cell r="H27" t="str">
            <v>Quảng Nam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e">
            <v>#N/A</v>
          </cell>
          <cell r="BD27" t="e">
            <v>#N/A</v>
          </cell>
          <cell r="BE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  <cell r="BI27" t="e">
            <v>#N/A</v>
          </cell>
          <cell r="BJ27" t="e">
            <v>#N/A</v>
          </cell>
          <cell r="BK27" t="e">
            <v>#N/A</v>
          </cell>
          <cell r="BL27" t="e">
            <v>#N/A</v>
          </cell>
          <cell r="BM27" t="e">
            <v>#N/A</v>
          </cell>
          <cell r="BN27" t="e">
            <v>#N/A</v>
          </cell>
          <cell r="BO27" t="e">
            <v>#N/A</v>
          </cell>
          <cell r="BP27" t="e">
            <v>#N/A</v>
          </cell>
          <cell r="BQ27" t="e">
            <v>#N/A</v>
          </cell>
          <cell r="BR27" t="e">
            <v>#N/A</v>
          </cell>
          <cell r="BS27" t="e">
            <v>#N/A</v>
          </cell>
          <cell r="BT27" t="e">
            <v>#N/A</v>
          </cell>
          <cell r="BU27" t="e">
            <v>#N/A</v>
          </cell>
          <cell r="BV27" t="e">
            <v>#N/A</v>
          </cell>
          <cell r="BW27" t="e">
            <v>#N/A</v>
          </cell>
          <cell r="BX27" t="e">
            <v>#N/A</v>
          </cell>
          <cell r="BY27" t="e">
            <v>#N/A</v>
          </cell>
          <cell r="BZ27" t="e">
            <v>#N/A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  <cell r="CF27" t="e">
            <v>#N/A</v>
          </cell>
          <cell r="CG27" t="e">
            <v>#N/A</v>
          </cell>
          <cell r="CH27" t="e">
            <v>#N/A</v>
          </cell>
          <cell r="CI27" t="e">
            <v>#N/A</v>
          </cell>
          <cell r="CJ27" t="e">
            <v>#N/A</v>
          </cell>
          <cell r="CK27" t="e">
            <v>#N/A</v>
          </cell>
          <cell r="CL27" t="e">
            <v>#N/A</v>
          </cell>
          <cell r="CM27">
            <v>0</v>
          </cell>
          <cell r="CN27">
            <v>0</v>
          </cell>
          <cell r="CO27">
            <v>0</v>
          </cell>
          <cell r="CP27">
            <v>-35</v>
          </cell>
          <cell r="CQ27">
            <v>0</v>
          </cell>
          <cell r="CR27">
            <v>0</v>
          </cell>
          <cell r="CS27">
            <v>-35</v>
          </cell>
          <cell r="CT27" t="e">
            <v>#N/A</v>
          </cell>
          <cell r="CU27">
            <v>-35</v>
          </cell>
          <cell r="CV27">
            <v>133</v>
          </cell>
          <cell r="CW27" t="e">
            <v>#N/A</v>
          </cell>
          <cell r="CX27" t="e">
            <v>#N/A</v>
          </cell>
          <cell r="CY27">
            <v>-0.26315789473684209</v>
          </cell>
          <cell r="CZ27" t="str">
            <v>XÉT VỚT</v>
          </cell>
        </row>
        <row r="28">
          <cell r="B28">
            <v>2020215736</v>
          </cell>
          <cell r="C28" t="str">
            <v>Trương</v>
          </cell>
          <cell r="D28" t="str">
            <v>Nhật Bảo</v>
          </cell>
          <cell r="E28" t="str">
            <v>Thy</v>
          </cell>
          <cell r="F28">
            <v>35152</v>
          </cell>
          <cell r="G28" t="str">
            <v>Nữ</v>
          </cell>
          <cell r="H28" t="str">
            <v>Quảng Nam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e">
            <v>#N/A</v>
          </cell>
          <cell r="BD28" t="e">
            <v>#N/A</v>
          </cell>
          <cell r="BE28" t="e">
            <v>#N/A</v>
          </cell>
          <cell r="BF28" t="e">
            <v>#N/A</v>
          </cell>
          <cell r="BG28" t="e">
            <v>#N/A</v>
          </cell>
          <cell r="BH28" t="e">
            <v>#N/A</v>
          </cell>
          <cell r="BI28" t="e">
            <v>#N/A</v>
          </cell>
          <cell r="BJ28" t="e">
            <v>#N/A</v>
          </cell>
          <cell r="BK28" t="e">
            <v>#N/A</v>
          </cell>
          <cell r="BL28" t="e">
            <v>#N/A</v>
          </cell>
          <cell r="BM28" t="e">
            <v>#N/A</v>
          </cell>
          <cell r="BN28" t="e">
            <v>#N/A</v>
          </cell>
          <cell r="BO28" t="e">
            <v>#N/A</v>
          </cell>
          <cell r="BP28" t="e">
            <v>#N/A</v>
          </cell>
          <cell r="BQ28" t="e">
            <v>#N/A</v>
          </cell>
          <cell r="BR28" t="e">
            <v>#N/A</v>
          </cell>
          <cell r="BS28" t="e">
            <v>#N/A</v>
          </cell>
          <cell r="BT28" t="e">
            <v>#N/A</v>
          </cell>
          <cell r="BU28" t="e">
            <v>#N/A</v>
          </cell>
          <cell r="BV28" t="e">
            <v>#N/A</v>
          </cell>
          <cell r="BW28" t="e">
            <v>#N/A</v>
          </cell>
          <cell r="BX28" t="e">
            <v>#N/A</v>
          </cell>
          <cell r="BY28" t="e">
            <v>#N/A</v>
          </cell>
          <cell r="BZ28" t="e">
            <v>#N/A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  <cell r="CF28" t="e">
            <v>#N/A</v>
          </cell>
          <cell r="CG28" t="e">
            <v>#N/A</v>
          </cell>
          <cell r="CH28" t="e">
            <v>#N/A</v>
          </cell>
          <cell r="CI28" t="e">
            <v>#N/A</v>
          </cell>
          <cell r="CJ28" t="e">
            <v>#N/A</v>
          </cell>
          <cell r="CK28" t="e">
            <v>#N/A</v>
          </cell>
          <cell r="CL28" t="e">
            <v>#N/A</v>
          </cell>
          <cell r="CM28">
            <v>0</v>
          </cell>
          <cell r="CN28">
            <v>0</v>
          </cell>
          <cell r="CO28">
            <v>0</v>
          </cell>
          <cell r="CP28">
            <v>-35</v>
          </cell>
          <cell r="CQ28">
            <v>0</v>
          </cell>
          <cell r="CR28">
            <v>0</v>
          </cell>
          <cell r="CS28">
            <v>-35</v>
          </cell>
          <cell r="CT28" t="e">
            <v>#N/A</v>
          </cell>
          <cell r="CU28">
            <v>-35</v>
          </cell>
          <cell r="CV28">
            <v>133</v>
          </cell>
          <cell r="CW28" t="e">
            <v>#N/A</v>
          </cell>
          <cell r="CX28" t="e">
            <v>#N/A</v>
          </cell>
          <cell r="CY28">
            <v>-0.26315789473684209</v>
          </cell>
          <cell r="CZ28" t="str">
            <v>XÉT VỚT</v>
          </cell>
        </row>
        <row r="29">
          <cell r="B29">
            <v>2020214917</v>
          </cell>
          <cell r="C29" t="str">
            <v>Huỳnh</v>
          </cell>
          <cell r="D29" t="str">
            <v>Minh</v>
          </cell>
          <cell r="E29" t="str">
            <v>Trang</v>
          </cell>
          <cell r="F29">
            <v>35104</v>
          </cell>
          <cell r="G29" t="str">
            <v>Nữ</v>
          </cell>
          <cell r="H29" t="str">
            <v>Đà Nẵng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e">
            <v>#N/A</v>
          </cell>
          <cell r="BD29" t="e">
            <v>#N/A</v>
          </cell>
          <cell r="BE29" t="e">
            <v>#N/A</v>
          </cell>
          <cell r="BF29" t="e">
            <v>#N/A</v>
          </cell>
          <cell r="BG29" t="e">
            <v>#N/A</v>
          </cell>
          <cell r="BH29" t="e">
            <v>#N/A</v>
          </cell>
          <cell r="BI29" t="e">
            <v>#N/A</v>
          </cell>
          <cell r="BJ29" t="e">
            <v>#N/A</v>
          </cell>
          <cell r="BK29" t="e">
            <v>#N/A</v>
          </cell>
          <cell r="BL29" t="e">
            <v>#N/A</v>
          </cell>
          <cell r="BM29" t="e">
            <v>#N/A</v>
          </cell>
          <cell r="BN29" t="e">
            <v>#N/A</v>
          </cell>
          <cell r="BO29" t="e">
            <v>#N/A</v>
          </cell>
          <cell r="BP29" t="e">
            <v>#N/A</v>
          </cell>
          <cell r="BQ29" t="e">
            <v>#N/A</v>
          </cell>
          <cell r="BR29" t="e">
            <v>#N/A</v>
          </cell>
          <cell r="BS29" t="e">
            <v>#N/A</v>
          </cell>
          <cell r="BT29" t="e">
            <v>#N/A</v>
          </cell>
          <cell r="BU29" t="e">
            <v>#N/A</v>
          </cell>
          <cell r="BV29" t="e">
            <v>#N/A</v>
          </cell>
          <cell r="BW29" t="e">
            <v>#N/A</v>
          </cell>
          <cell r="BX29" t="e">
            <v>#N/A</v>
          </cell>
          <cell r="BY29" t="e">
            <v>#N/A</v>
          </cell>
          <cell r="BZ29" t="e">
            <v>#N/A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  <cell r="CF29" t="e">
            <v>#N/A</v>
          </cell>
          <cell r="CG29" t="e">
            <v>#N/A</v>
          </cell>
          <cell r="CH29" t="e">
            <v>#N/A</v>
          </cell>
          <cell r="CI29" t="e">
            <v>#N/A</v>
          </cell>
          <cell r="CJ29" t="e">
            <v>#N/A</v>
          </cell>
          <cell r="CK29" t="e">
            <v>#N/A</v>
          </cell>
          <cell r="CL29" t="e">
            <v>#N/A</v>
          </cell>
          <cell r="CM29">
            <v>0</v>
          </cell>
          <cell r="CN29">
            <v>0</v>
          </cell>
          <cell r="CO29">
            <v>0</v>
          </cell>
          <cell r="CP29">
            <v>-35</v>
          </cell>
          <cell r="CQ29">
            <v>0</v>
          </cell>
          <cell r="CR29">
            <v>0</v>
          </cell>
          <cell r="CS29">
            <v>-35</v>
          </cell>
          <cell r="CT29" t="e">
            <v>#N/A</v>
          </cell>
          <cell r="CU29">
            <v>-35</v>
          </cell>
          <cell r="CV29">
            <v>133</v>
          </cell>
          <cell r="CW29" t="e">
            <v>#N/A</v>
          </cell>
          <cell r="CX29" t="e">
            <v>#N/A</v>
          </cell>
          <cell r="CY29">
            <v>-0.26315789473684209</v>
          </cell>
          <cell r="CZ29" t="str">
            <v>XÉT VỚT</v>
          </cell>
        </row>
        <row r="30">
          <cell r="B30">
            <v>2020217444</v>
          </cell>
          <cell r="C30" t="str">
            <v>Trần</v>
          </cell>
          <cell r="D30" t="str">
            <v>Thị Thùy</v>
          </cell>
          <cell r="E30" t="str">
            <v>Trang</v>
          </cell>
          <cell r="F30">
            <v>35126</v>
          </cell>
          <cell r="G30" t="str">
            <v>Nữ</v>
          </cell>
          <cell r="H30" t="str">
            <v>Gia Lai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e">
            <v>#N/A</v>
          </cell>
          <cell r="BD30" t="e">
            <v>#N/A</v>
          </cell>
          <cell r="BE30" t="e">
            <v>#N/A</v>
          </cell>
          <cell r="BF30" t="e">
            <v>#N/A</v>
          </cell>
          <cell r="BG30" t="e">
            <v>#N/A</v>
          </cell>
          <cell r="BH30" t="e">
            <v>#N/A</v>
          </cell>
          <cell r="BI30" t="e">
            <v>#N/A</v>
          </cell>
          <cell r="BJ30" t="e">
            <v>#N/A</v>
          </cell>
          <cell r="BK30" t="e">
            <v>#N/A</v>
          </cell>
          <cell r="BL30" t="e">
            <v>#N/A</v>
          </cell>
          <cell r="BM30" t="e">
            <v>#N/A</v>
          </cell>
          <cell r="BN30" t="e">
            <v>#N/A</v>
          </cell>
          <cell r="BO30" t="e">
            <v>#N/A</v>
          </cell>
          <cell r="BP30" t="e">
            <v>#N/A</v>
          </cell>
          <cell r="BQ30" t="e">
            <v>#N/A</v>
          </cell>
          <cell r="BR30" t="e">
            <v>#N/A</v>
          </cell>
          <cell r="BS30" t="e">
            <v>#N/A</v>
          </cell>
          <cell r="BT30" t="e">
            <v>#N/A</v>
          </cell>
          <cell r="BU30" t="e">
            <v>#N/A</v>
          </cell>
          <cell r="BV30" t="e">
            <v>#N/A</v>
          </cell>
          <cell r="BW30" t="e">
            <v>#N/A</v>
          </cell>
          <cell r="BX30" t="e">
            <v>#N/A</v>
          </cell>
          <cell r="BY30" t="e">
            <v>#N/A</v>
          </cell>
          <cell r="BZ30" t="e">
            <v>#N/A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  <cell r="CF30" t="e">
            <v>#N/A</v>
          </cell>
          <cell r="CG30" t="e">
            <v>#N/A</v>
          </cell>
          <cell r="CH30" t="e">
            <v>#N/A</v>
          </cell>
          <cell r="CI30" t="e">
            <v>#N/A</v>
          </cell>
          <cell r="CJ30" t="e">
            <v>#N/A</v>
          </cell>
          <cell r="CK30" t="e">
            <v>#N/A</v>
          </cell>
          <cell r="CL30" t="e">
            <v>#N/A</v>
          </cell>
          <cell r="CM30">
            <v>0</v>
          </cell>
          <cell r="CN30">
            <v>0</v>
          </cell>
          <cell r="CO30">
            <v>0</v>
          </cell>
          <cell r="CP30">
            <v>-35</v>
          </cell>
          <cell r="CQ30">
            <v>0</v>
          </cell>
          <cell r="CR30">
            <v>0</v>
          </cell>
          <cell r="CS30">
            <v>-35</v>
          </cell>
          <cell r="CT30" t="e">
            <v>#N/A</v>
          </cell>
          <cell r="CU30">
            <v>-35</v>
          </cell>
          <cell r="CV30">
            <v>133</v>
          </cell>
          <cell r="CW30" t="e">
            <v>#N/A</v>
          </cell>
          <cell r="CX30" t="e">
            <v>#N/A</v>
          </cell>
          <cell r="CY30">
            <v>-0.26315789473684209</v>
          </cell>
          <cell r="CZ30" t="str">
            <v>XÉT VỚT</v>
          </cell>
        </row>
        <row r="31">
          <cell r="B31">
            <v>2020214152</v>
          </cell>
          <cell r="C31" t="str">
            <v>Nguyễn</v>
          </cell>
          <cell r="D31" t="str">
            <v>Lê Phương</v>
          </cell>
          <cell r="E31" t="str">
            <v>Uyên</v>
          </cell>
          <cell r="F31">
            <v>35253</v>
          </cell>
          <cell r="G31" t="str">
            <v>Nữ</v>
          </cell>
          <cell r="H31" t="str">
            <v>Quảng Nam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e">
            <v>#N/A</v>
          </cell>
          <cell r="BD31" t="e">
            <v>#N/A</v>
          </cell>
          <cell r="BE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  <cell r="BI31" t="e">
            <v>#N/A</v>
          </cell>
          <cell r="BJ31" t="e">
            <v>#N/A</v>
          </cell>
          <cell r="BK31" t="e">
            <v>#N/A</v>
          </cell>
          <cell r="BL31" t="e">
            <v>#N/A</v>
          </cell>
          <cell r="BM31" t="e">
            <v>#N/A</v>
          </cell>
          <cell r="BN31" t="e">
            <v>#N/A</v>
          </cell>
          <cell r="BO31" t="e">
            <v>#N/A</v>
          </cell>
          <cell r="BP31" t="e">
            <v>#N/A</v>
          </cell>
          <cell r="BQ31" t="e">
            <v>#N/A</v>
          </cell>
          <cell r="BR31" t="e">
            <v>#N/A</v>
          </cell>
          <cell r="BS31" t="e">
            <v>#N/A</v>
          </cell>
          <cell r="BT31" t="e">
            <v>#N/A</v>
          </cell>
          <cell r="BU31" t="e">
            <v>#N/A</v>
          </cell>
          <cell r="BV31" t="e">
            <v>#N/A</v>
          </cell>
          <cell r="BW31" t="e">
            <v>#N/A</v>
          </cell>
          <cell r="BX31" t="e">
            <v>#N/A</v>
          </cell>
          <cell r="BY31" t="e">
            <v>#N/A</v>
          </cell>
          <cell r="BZ31" t="e">
            <v>#N/A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  <cell r="CF31" t="e">
            <v>#N/A</v>
          </cell>
          <cell r="CG31" t="e">
            <v>#N/A</v>
          </cell>
          <cell r="CH31" t="e">
            <v>#N/A</v>
          </cell>
          <cell r="CI31" t="e">
            <v>#N/A</v>
          </cell>
          <cell r="CJ31" t="e">
            <v>#N/A</v>
          </cell>
          <cell r="CK31" t="e">
            <v>#N/A</v>
          </cell>
          <cell r="CL31" t="e">
            <v>#N/A</v>
          </cell>
          <cell r="CM31">
            <v>0</v>
          </cell>
          <cell r="CN31">
            <v>0</v>
          </cell>
          <cell r="CO31">
            <v>0</v>
          </cell>
          <cell r="CP31">
            <v>-35</v>
          </cell>
          <cell r="CQ31">
            <v>0</v>
          </cell>
          <cell r="CR31">
            <v>0</v>
          </cell>
          <cell r="CS31">
            <v>-35</v>
          </cell>
          <cell r="CT31" t="e">
            <v>#N/A</v>
          </cell>
          <cell r="CU31">
            <v>-35</v>
          </cell>
          <cell r="CV31">
            <v>133</v>
          </cell>
          <cell r="CW31" t="e">
            <v>#N/A</v>
          </cell>
          <cell r="CX31" t="e">
            <v>#N/A</v>
          </cell>
          <cell r="CY31">
            <v>-0.26315789473684209</v>
          </cell>
          <cell r="CZ31" t="str">
            <v>XÉT VỚT</v>
          </cell>
        </row>
        <row r="32">
          <cell r="B32">
            <v>2020217912</v>
          </cell>
          <cell r="C32" t="str">
            <v>Hà</v>
          </cell>
          <cell r="D32" t="str">
            <v>Thị Như</v>
          </cell>
          <cell r="E32" t="str">
            <v>Ý</v>
          </cell>
          <cell r="F32">
            <v>35378</v>
          </cell>
          <cell r="G32" t="str">
            <v>Nữ</v>
          </cell>
          <cell r="H32" t="str">
            <v>Quảng Nam</v>
          </cell>
          <cell r="I32">
            <v>8.4</v>
          </cell>
          <cell r="J32">
            <v>8</v>
          </cell>
          <cell r="K32">
            <v>7.9</v>
          </cell>
          <cell r="L32">
            <v>8.6</v>
          </cell>
          <cell r="M32">
            <v>7</v>
          </cell>
          <cell r="N32">
            <v>8.1</v>
          </cell>
          <cell r="O32">
            <v>7.4</v>
          </cell>
          <cell r="P32">
            <v>8.6999999999999993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6.7</v>
          </cell>
          <cell r="W32">
            <v>8.5</v>
          </cell>
          <cell r="X32">
            <v>8.8000000000000007</v>
          </cell>
          <cell r="Y32">
            <v>9.1999999999999993</v>
          </cell>
          <cell r="Z32">
            <v>9.1</v>
          </cell>
          <cell r="AA32">
            <v>7.3</v>
          </cell>
          <cell r="AB32">
            <v>8.9</v>
          </cell>
          <cell r="AC32">
            <v>7.2</v>
          </cell>
          <cell r="AD32">
            <v>7.1</v>
          </cell>
          <cell r="AE32">
            <v>7.2</v>
          </cell>
          <cell r="AF32">
            <v>6.9</v>
          </cell>
          <cell r="AG32">
            <v>8.4</v>
          </cell>
          <cell r="AH32">
            <v>7.1</v>
          </cell>
          <cell r="AI32">
            <v>7.3</v>
          </cell>
          <cell r="AJ32">
            <v>6.8</v>
          </cell>
          <cell r="AK32">
            <v>6.6</v>
          </cell>
          <cell r="AL32">
            <v>6.5</v>
          </cell>
          <cell r="AM32">
            <v>7.5</v>
          </cell>
          <cell r="AN32">
            <v>8.1999999999999993</v>
          </cell>
          <cell r="AO32">
            <v>6.4</v>
          </cell>
          <cell r="AP32">
            <v>7.3</v>
          </cell>
          <cell r="AQ32">
            <v>6.4</v>
          </cell>
          <cell r="AR32">
            <v>5.7</v>
          </cell>
          <cell r="AS32">
            <v>4.0999999999999996</v>
          </cell>
          <cell r="AT32">
            <v>7.6</v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>
            <v>8.4</v>
          </cell>
          <cell r="AZ32">
            <v>8.1</v>
          </cell>
          <cell r="BA32">
            <v>6.9</v>
          </cell>
          <cell r="BB32">
            <v>5.8</v>
          </cell>
          <cell r="BC32">
            <v>7.6</v>
          </cell>
          <cell r="BD32">
            <v>8.6</v>
          </cell>
          <cell r="BE32">
            <v>6.3</v>
          </cell>
          <cell r="BF32">
            <v>7.5</v>
          </cell>
          <cell r="BG32">
            <v>8.5</v>
          </cell>
          <cell r="BH32">
            <v>9.1</v>
          </cell>
          <cell r="BI32">
            <v>7.2</v>
          </cell>
          <cell r="BJ32">
            <v>6.8</v>
          </cell>
          <cell r="BK32">
            <v>7.2</v>
          </cell>
          <cell r="BL32" t="str">
            <v/>
          </cell>
          <cell r="BM32">
            <v>8</v>
          </cell>
          <cell r="BN32">
            <v>7.2</v>
          </cell>
          <cell r="BO32">
            <v>5.7</v>
          </cell>
          <cell r="BP32">
            <v>7.7</v>
          </cell>
          <cell r="BQ32">
            <v>8.6</v>
          </cell>
          <cell r="BR32">
            <v>8.1999999999999993</v>
          </cell>
          <cell r="BS32">
            <v>8.6999999999999993</v>
          </cell>
          <cell r="BT32">
            <v>9.1</v>
          </cell>
          <cell r="BU32">
            <v>6.9</v>
          </cell>
          <cell r="BV32">
            <v>0</v>
          </cell>
          <cell r="BW32">
            <v>5.8</v>
          </cell>
          <cell r="BX32" t="str">
            <v/>
          </cell>
          <cell r="BY32">
            <v>6.7</v>
          </cell>
          <cell r="BZ32">
            <v>7.7</v>
          </cell>
          <cell r="CA32">
            <v>6.4</v>
          </cell>
          <cell r="CB32" t="str">
            <v/>
          </cell>
          <cell r="CC32">
            <v>6.3</v>
          </cell>
          <cell r="CD32" t="str">
            <v/>
          </cell>
          <cell r="CE32">
            <v>6.9</v>
          </cell>
          <cell r="CF32" t="str">
            <v/>
          </cell>
          <cell r="CG32">
            <v>7.9</v>
          </cell>
          <cell r="CH32" t="str">
            <v/>
          </cell>
          <cell r="CI32" t="str">
            <v/>
          </cell>
          <cell r="CJ32">
            <v>6.7</v>
          </cell>
          <cell r="CK32">
            <v>8.1</v>
          </cell>
          <cell r="CL32">
            <v>7.3</v>
          </cell>
          <cell r="CM32">
            <v>0</v>
          </cell>
          <cell r="CN32">
            <v>133</v>
          </cell>
          <cell r="CO32">
            <v>133</v>
          </cell>
          <cell r="CP32">
            <v>-3</v>
          </cell>
          <cell r="CQ32">
            <v>3</v>
          </cell>
          <cell r="CR32">
            <v>0</v>
          </cell>
          <cell r="CS32">
            <v>0</v>
          </cell>
          <cell r="CT32">
            <v>0</v>
          </cell>
          <cell r="CU32">
            <v>133</v>
          </cell>
          <cell r="CV32">
            <v>133</v>
          </cell>
          <cell r="CW32">
            <v>7.47</v>
          </cell>
          <cell r="CX32">
            <v>3.15</v>
          </cell>
          <cell r="CY32">
            <v>0</v>
          </cell>
          <cell r="CZ32" t="str">
            <v>ĐỦ ĐK CĐTN</v>
          </cell>
        </row>
        <row r="34">
          <cell r="B34">
            <v>2020210989</v>
          </cell>
          <cell r="C34" t="str">
            <v>Nguyễn</v>
          </cell>
          <cell r="D34" t="str">
            <v>Thị Thanh</v>
          </cell>
          <cell r="E34" t="str">
            <v>Hương</v>
          </cell>
          <cell r="F34">
            <v>35097</v>
          </cell>
          <cell r="G34" t="str">
            <v>Nữ</v>
          </cell>
          <cell r="H34" t="str">
            <v>TT Huế</v>
          </cell>
          <cell r="I34">
            <v>8.5</v>
          </cell>
          <cell r="J34">
            <v>7.4</v>
          </cell>
          <cell r="K34">
            <v>6.3</v>
          </cell>
          <cell r="L34">
            <v>7.3</v>
          </cell>
          <cell r="M34">
            <v>7.9</v>
          </cell>
          <cell r="N34">
            <v>6</v>
          </cell>
          <cell r="O34">
            <v>0</v>
          </cell>
          <cell r="P34">
            <v>9.1999999999999993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>
            <v>7.2</v>
          </cell>
          <cell r="W34">
            <v>8.6</v>
          </cell>
          <cell r="X34">
            <v>7.9</v>
          </cell>
          <cell r="Y34">
            <v>8.9</v>
          </cell>
          <cell r="Z34">
            <v>8.6999999999999993</v>
          </cell>
          <cell r="AA34">
            <v>6.9</v>
          </cell>
          <cell r="AB34">
            <v>6</v>
          </cell>
          <cell r="AC34">
            <v>6.5</v>
          </cell>
          <cell r="AD34">
            <v>8.6</v>
          </cell>
          <cell r="AE34" t="str">
            <v>P (P/F)</v>
          </cell>
          <cell r="AF34">
            <v>7.7</v>
          </cell>
          <cell r="AG34">
            <v>6.7</v>
          </cell>
          <cell r="AH34">
            <v>7.9</v>
          </cell>
          <cell r="AI34">
            <v>5.6</v>
          </cell>
          <cell r="AJ34">
            <v>8.5</v>
          </cell>
          <cell r="AK34">
            <v>7.3</v>
          </cell>
          <cell r="AL34">
            <v>8.6</v>
          </cell>
          <cell r="AM34">
            <v>7.7</v>
          </cell>
          <cell r="AN34">
            <v>5.9</v>
          </cell>
          <cell r="AO34">
            <v>7.1</v>
          </cell>
          <cell r="AP34">
            <v>8.3000000000000007</v>
          </cell>
          <cell r="AQ34">
            <v>7.5</v>
          </cell>
          <cell r="AR34">
            <v>7.5</v>
          </cell>
          <cell r="AS34">
            <v>6.3</v>
          </cell>
          <cell r="AT34">
            <v>8.1</v>
          </cell>
          <cell r="AU34" t="str">
            <v/>
          </cell>
          <cell r="AV34" t="str">
            <v/>
          </cell>
          <cell r="AW34">
            <v>7.1</v>
          </cell>
          <cell r="AX34" t="str">
            <v/>
          </cell>
          <cell r="AY34">
            <v>5.5</v>
          </cell>
          <cell r="AZ34">
            <v>7.9</v>
          </cell>
          <cell r="BA34">
            <v>6.3</v>
          </cell>
          <cell r="BB34">
            <v>6</v>
          </cell>
          <cell r="BC34">
            <v>7.4</v>
          </cell>
          <cell r="BD34">
            <v>6.5</v>
          </cell>
          <cell r="BE34">
            <v>7.7</v>
          </cell>
          <cell r="BF34">
            <v>6.8</v>
          </cell>
          <cell r="BG34">
            <v>5.5</v>
          </cell>
          <cell r="BH34">
            <v>7.2</v>
          </cell>
          <cell r="BI34">
            <v>7.6</v>
          </cell>
          <cell r="BJ34">
            <v>7.8</v>
          </cell>
          <cell r="BK34">
            <v>5.7</v>
          </cell>
          <cell r="BL34" t="str">
            <v/>
          </cell>
          <cell r="BM34">
            <v>6.2</v>
          </cell>
          <cell r="BN34">
            <v>7.2</v>
          </cell>
          <cell r="BO34">
            <v>7.3</v>
          </cell>
          <cell r="BP34">
            <v>7.5</v>
          </cell>
          <cell r="BQ34">
            <v>7.1</v>
          </cell>
          <cell r="BR34">
            <v>7.5</v>
          </cell>
          <cell r="BS34">
            <v>6.6</v>
          </cell>
          <cell r="BT34">
            <v>8.6</v>
          </cell>
          <cell r="BU34">
            <v>6.8</v>
          </cell>
          <cell r="BV34" t="str">
            <v/>
          </cell>
          <cell r="BW34">
            <v>4.7</v>
          </cell>
          <cell r="BX34" t="str">
            <v/>
          </cell>
          <cell r="BY34">
            <v>5.7</v>
          </cell>
          <cell r="BZ34">
            <v>6.7</v>
          </cell>
          <cell r="CA34">
            <v>6.3</v>
          </cell>
          <cell r="CB34" t="str">
            <v/>
          </cell>
          <cell r="CC34" t="str">
            <v/>
          </cell>
          <cell r="CD34" t="str">
            <v/>
          </cell>
          <cell r="CE34">
            <v>8.1</v>
          </cell>
          <cell r="CF34">
            <v>7.1</v>
          </cell>
          <cell r="CG34">
            <v>4.0999999999999996</v>
          </cell>
          <cell r="CH34" t="str">
            <v/>
          </cell>
          <cell r="CI34" t="str">
            <v/>
          </cell>
          <cell r="CJ34">
            <v>8.1999999999999993</v>
          </cell>
          <cell r="CK34">
            <v>6.5</v>
          </cell>
          <cell r="CL34">
            <v>7.3</v>
          </cell>
          <cell r="CM34">
            <v>1</v>
          </cell>
          <cell r="CN34">
            <v>132</v>
          </cell>
          <cell r="CO34">
            <v>133</v>
          </cell>
          <cell r="CP34">
            <v>0</v>
          </cell>
          <cell r="CQ34">
            <v>2</v>
          </cell>
          <cell r="CR34">
            <v>0</v>
          </cell>
          <cell r="CS34">
            <v>2</v>
          </cell>
          <cell r="CT34">
            <v>2</v>
          </cell>
          <cell r="CU34">
            <v>134</v>
          </cell>
          <cell r="CV34">
            <v>134</v>
          </cell>
          <cell r="CW34">
            <v>6.89</v>
          </cell>
          <cell r="CX34">
            <v>2.83</v>
          </cell>
          <cell r="CY34">
            <v>1.4925373134328358E-2</v>
          </cell>
          <cell r="CZ34" t="str">
            <v>XÉT VỚT</v>
          </cell>
        </row>
        <row r="35">
          <cell r="B35">
            <v>2020216896</v>
          </cell>
          <cell r="C35" t="str">
            <v>Nguyễn</v>
          </cell>
          <cell r="D35" t="str">
            <v>Thị Thanh</v>
          </cell>
          <cell r="E35" t="str">
            <v>Tâm</v>
          </cell>
          <cell r="F35">
            <v>35375</v>
          </cell>
          <cell r="G35" t="str">
            <v>Nữ</v>
          </cell>
          <cell r="H35" t="str">
            <v>Quảng Bình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e">
            <v>#N/A</v>
          </cell>
          <cell r="BD35" t="e">
            <v>#N/A</v>
          </cell>
          <cell r="BE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  <cell r="BI35" t="e">
            <v>#N/A</v>
          </cell>
          <cell r="BJ35" t="e">
            <v>#N/A</v>
          </cell>
          <cell r="BK35" t="e">
            <v>#N/A</v>
          </cell>
          <cell r="BL35" t="e">
            <v>#N/A</v>
          </cell>
          <cell r="BM35" t="e">
            <v>#N/A</v>
          </cell>
          <cell r="BN35" t="e">
            <v>#N/A</v>
          </cell>
          <cell r="BO35" t="e">
            <v>#N/A</v>
          </cell>
          <cell r="BP35" t="e">
            <v>#N/A</v>
          </cell>
          <cell r="BQ35" t="e">
            <v>#N/A</v>
          </cell>
          <cell r="BR35" t="e">
            <v>#N/A</v>
          </cell>
          <cell r="BS35" t="e">
            <v>#N/A</v>
          </cell>
          <cell r="BT35" t="e">
            <v>#N/A</v>
          </cell>
          <cell r="BU35" t="e">
            <v>#N/A</v>
          </cell>
          <cell r="BV35" t="e">
            <v>#N/A</v>
          </cell>
          <cell r="BW35" t="e">
            <v>#N/A</v>
          </cell>
          <cell r="BX35" t="e">
            <v>#N/A</v>
          </cell>
          <cell r="BY35" t="e">
            <v>#N/A</v>
          </cell>
          <cell r="BZ35" t="e">
            <v>#N/A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  <cell r="CF35" t="e">
            <v>#N/A</v>
          </cell>
          <cell r="CG35" t="e">
            <v>#N/A</v>
          </cell>
          <cell r="CH35" t="e">
            <v>#N/A</v>
          </cell>
          <cell r="CI35" t="e">
            <v>#N/A</v>
          </cell>
          <cell r="CJ35" t="e">
            <v>#N/A</v>
          </cell>
          <cell r="CK35" t="e">
            <v>#N/A</v>
          </cell>
          <cell r="CL35" t="e">
            <v>#N/A</v>
          </cell>
          <cell r="CM35">
            <v>0</v>
          </cell>
          <cell r="CN35">
            <v>0</v>
          </cell>
          <cell r="CO35">
            <v>0</v>
          </cell>
          <cell r="CP35">
            <v>-35</v>
          </cell>
          <cell r="CQ35">
            <v>0</v>
          </cell>
          <cell r="CR35">
            <v>0</v>
          </cell>
          <cell r="CS35">
            <v>-35</v>
          </cell>
          <cell r="CT35" t="e">
            <v>#N/A</v>
          </cell>
          <cell r="CU35">
            <v>-35</v>
          </cell>
          <cell r="CV35">
            <v>133</v>
          </cell>
          <cell r="CW35" t="e">
            <v>#N/A</v>
          </cell>
          <cell r="CX35" t="e">
            <v>#N/A</v>
          </cell>
          <cell r="CY35">
            <v>-0.26315789473684209</v>
          </cell>
          <cell r="CZ35" t="str">
            <v>XÉT VỚT</v>
          </cell>
        </row>
        <row r="37">
          <cell r="B37">
            <v>2020355857</v>
          </cell>
          <cell r="C37" t="str">
            <v>Lê</v>
          </cell>
          <cell r="D37" t="str">
            <v>Vũ Kỳ</v>
          </cell>
          <cell r="E37" t="str">
            <v>Duyên</v>
          </cell>
          <cell r="F37">
            <v>35130</v>
          </cell>
          <cell r="G37" t="str">
            <v>Nữ</v>
          </cell>
          <cell r="H37" t="str">
            <v>Quảng Nam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e">
            <v>#N/A</v>
          </cell>
          <cell r="BD37" t="e">
            <v>#N/A</v>
          </cell>
          <cell r="BE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  <cell r="BI37" t="e">
            <v>#N/A</v>
          </cell>
          <cell r="BJ37" t="e">
            <v>#N/A</v>
          </cell>
          <cell r="BK37" t="e">
            <v>#N/A</v>
          </cell>
          <cell r="BL37" t="e">
            <v>#N/A</v>
          </cell>
          <cell r="BM37" t="e">
            <v>#N/A</v>
          </cell>
          <cell r="BN37" t="e">
            <v>#N/A</v>
          </cell>
          <cell r="BO37" t="e">
            <v>#N/A</v>
          </cell>
          <cell r="BP37" t="e">
            <v>#N/A</v>
          </cell>
          <cell r="BQ37" t="e">
            <v>#N/A</v>
          </cell>
          <cell r="BR37" t="e">
            <v>#N/A</v>
          </cell>
          <cell r="BS37" t="e">
            <v>#N/A</v>
          </cell>
          <cell r="BT37" t="e">
            <v>#N/A</v>
          </cell>
          <cell r="BU37" t="e">
            <v>#N/A</v>
          </cell>
          <cell r="BV37" t="e">
            <v>#N/A</v>
          </cell>
          <cell r="BW37" t="e">
            <v>#N/A</v>
          </cell>
          <cell r="BX37" t="e">
            <v>#N/A</v>
          </cell>
          <cell r="BY37" t="e">
            <v>#N/A</v>
          </cell>
          <cell r="BZ37" t="e">
            <v>#N/A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  <cell r="CF37" t="e">
            <v>#N/A</v>
          </cell>
          <cell r="CG37" t="e">
            <v>#N/A</v>
          </cell>
          <cell r="CH37" t="e">
            <v>#N/A</v>
          </cell>
          <cell r="CI37" t="e">
            <v>#N/A</v>
          </cell>
          <cell r="CJ37" t="e">
            <v>#N/A</v>
          </cell>
          <cell r="CK37" t="e">
            <v>#N/A</v>
          </cell>
          <cell r="CL37" t="e">
            <v>#N/A</v>
          </cell>
          <cell r="CM37">
            <v>0</v>
          </cell>
          <cell r="CN37">
            <v>0</v>
          </cell>
          <cell r="CO37">
            <v>0</v>
          </cell>
          <cell r="CP37">
            <v>-35</v>
          </cell>
          <cell r="CQ37">
            <v>0</v>
          </cell>
          <cell r="CR37">
            <v>0</v>
          </cell>
          <cell r="CS37">
            <v>-35</v>
          </cell>
          <cell r="CT37" t="e">
            <v>#N/A</v>
          </cell>
          <cell r="CU37">
            <v>-35</v>
          </cell>
          <cell r="CV37">
            <v>133</v>
          </cell>
          <cell r="CW37" t="e">
            <v>#N/A</v>
          </cell>
          <cell r="CX37" t="e">
            <v>#N/A</v>
          </cell>
          <cell r="CY37">
            <v>-0.26315789473684209</v>
          </cell>
          <cell r="CZ37" t="str">
            <v>XÉT VỚT</v>
          </cell>
        </row>
        <row r="38">
          <cell r="B38">
            <v>2021217285</v>
          </cell>
          <cell r="C38" t="str">
            <v>Trần</v>
          </cell>
          <cell r="D38" t="str">
            <v>Quốc Khánh</v>
          </cell>
          <cell r="E38" t="str">
            <v>Nhân</v>
          </cell>
          <cell r="F38">
            <v>35301</v>
          </cell>
          <cell r="G38" t="str">
            <v>Nam</v>
          </cell>
          <cell r="H38" t="str">
            <v>Quảng Nam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e">
            <v>#N/A</v>
          </cell>
          <cell r="BD38" t="e">
            <v>#N/A</v>
          </cell>
          <cell r="BE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  <cell r="BI38" t="e">
            <v>#N/A</v>
          </cell>
          <cell r="BJ38" t="e">
            <v>#N/A</v>
          </cell>
          <cell r="BK38" t="e">
            <v>#N/A</v>
          </cell>
          <cell r="BL38" t="e">
            <v>#N/A</v>
          </cell>
          <cell r="BM38" t="e">
            <v>#N/A</v>
          </cell>
          <cell r="BN38" t="e">
            <v>#N/A</v>
          </cell>
          <cell r="BO38" t="e">
            <v>#N/A</v>
          </cell>
          <cell r="BP38" t="e">
            <v>#N/A</v>
          </cell>
          <cell r="BQ38" t="e">
            <v>#N/A</v>
          </cell>
          <cell r="BR38" t="e">
            <v>#N/A</v>
          </cell>
          <cell r="BS38" t="e">
            <v>#N/A</v>
          </cell>
          <cell r="BT38" t="e">
            <v>#N/A</v>
          </cell>
          <cell r="BU38" t="e">
            <v>#N/A</v>
          </cell>
          <cell r="BV38" t="e">
            <v>#N/A</v>
          </cell>
          <cell r="BW38" t="e">
            <v>#N/A</v>
          </cell>
          <cell r="BX38" t="e">
            <v>#N/A</v>
          </cell>
          <cell r="BY38" t="e">
            <v>#N/A</v>
          </cell>
          <cell r="BZ38" t="e">
            <v>#N/A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  <cell r="CF38" t="e">
            <v>#N/A</v>
          </cell>
          <cell r="CG38" t="e">
            <v>#N/A</v>
          </cell>
          <cell r="CH38" t="e">
            <v>#N/A</v>
          </cell>
          <cell r="CI38" t="e">
            <v>#N/A</v>
          </cell>
          <cell r="CJ38" t="e">
            <v>#N/A</v>
          </cell>
          <cell r="CK38" t="e">
            <v>#N/A</v>
          </cell>
          <cell r="CL38" t="e">
            <v>#N/A</v>
          </cell>
          <cell r="CM38">
            <v>0</v>
          </cell>
          <cell r="CN38">
            <v>0</v>
          </cell>
          <cell r="CO38">
            <v>0</v>
          </cell>
          <cell r="CP38">
            <v>-35</v>
          </cell>
          <cell r="CQ38">
            <v>0</v>
          </cell>
          <cell r="CR38">
            <v>0</v>
          </cell>
          <cell r="CS38">
            <v>-35</v>
          </cell>
          <cell r="CT38" t="e">
            <v>#N/A</v>
          </cell>
          <cell r="CU38">
            <v>-35</v>
          </cell>
          <cell r="CV38">
            <v>133</v>
          </cell>
          <cell r="CW38" t="e">
            <v>#N/A</v>
          </cell>
          <cell r="CX38" t="e">
            <v>#N/A</v>
          </cell>
          <cell r="CY38">
            <v>-0.26315789473684209</v>
          </cell>
          <cell r="CZ38" t="str">
            <v>XÉT VỚT</v>
          </cell>
        </row>
        <row r="39">
          <cell r="B39">
            <v>2020212767</v>
          </cell>
          <cell r="C39" t="str">
            <v>Đào</v>
          </cell>
          <cell r="D39" t="str">
            <v>Duy</v>
          </cell>
          <cell r="E39" t="str">
            <v>Kha</v>
          </cell>
          <cell r="F39">
            <v>35361</v>
          </cell>
          <cell r="G39" t="str">
            <v>Nam</v>
          </cell>
          <cell r="H39" t="str">
            <v>Bình Định</v>
          </cell>
          <cell r="I39">
            <v>6</v>
          </cell>
          <cell r="J39">
            <v>5.8</v>
          </cell>
          <cell r="K39">
            <v>5.7</v>
          </cell>
          <cell r="L39">
            <v>8.4</v>
          </cell>
          <cell r="M39">
            <v>7.3</v>
          </cell>
          <cell r="N39">
            <v>5</v>
          </cell>
          <cell r="O39">
            <v>5.0999999999999996</v>
          </cell>
          <cell r="P39">
            <v>6.7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 t="str">
            <v/>
          </cell>
          <cell r="V39">
            <v>6</v>
          </cell>
          <cell r="W39">
            <v>6.8</v>
          </cell>
          <cell r="X39">
            <v>8</v>
          </cell>
          <cell r="Y39">
            <v>7.4</v>
          </cell>
          <cell r="Z39">
            <v>8.6</v>
          </cell>
          <cell r="AA39">
            <v>0</v>
          </cell>
          <cell r="AB39">
            <v>5.7</v>
          </cell>
          <cell r="AC39">
            <v>7.3</v>
          </cell>
          <cell r="AD39" t="str">
            <v/>
          </cell>
          <cell r="AE39" t="str">
            <v>P (P/F)</v>
          </cell>
          <cell r="AF39">
            <v>5.3</v>
          </cell>
          <cell r="AG39">
            <v>6.2</v>
          </cell>
          <cell r="AH39">
            <v>5</v>
          </cell>
          <cell r="AI39">
            <v>5.7</v>
          </cell>
          <cell r="AJ39">
            <v>7.3</v>
          </cell>
          <cell r="AK39" t="str">
            <v>X</v>
          </cell>
          <cell r="AL39">
            <v>5.3</v>
          </cell>
          <cell r="AM39">
            <v>8.1</v>
          </cell>
          <cell r="AN39" t="str">
            <v>X</v>
          </cell>
          <cell r="AO39" t="str">
            <v/>
          </cell>
          <cell r="AP39" t="str">
            <v>X</v>
          </cell>
          <cell r="AQ39">
            <v>0</v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>
            <v>5</v>
          </cell>
          <cell r="AZ39">
            <v>6.5</v>
          </cell>
          <cell r="BA39">
            <v>6.7</v>
          </cell>
          <cell r="BB39">
            <v>4.5</v>
          </cell>
          <cell r="BC39">
            <v>5.5</v>
          </cell>
          <cell r="BD39">
            <v>6.3</v>
          </cell>
          <cell r="BE39">
            <v>5.3</v>
          </cell>
          <cell r="BF39" t="str">
            <v>X</v>
          </cell>
          <cell r="BG39">
            <v>6</v>
          </cell>
          <cell r="BH39">
            <v>5.2</v>
          </cell>
          <cell r="BI39">
            <v>7.2</v>
          </cell>
          <cell r="BJ39">
            <v>4.5999999999999996</v>
          </cell>
          <cell r="BK39">
            <v>0</v>
          </cell>
          <cell r="BL39" t="str">
            <v/>
          </cell>
          <cell r="BM39" t="str">
            <v>X</v>
          </cell>
          <cell r="BN39">
            <v>6.8</v>
          </cell>
          <cell r="BO39">
            <v>6.3</v>
          </cell>
          <cell r="BP39">
            <v>8.3000000000000007</v>
          </cell>
          <cell r="BQ39">
            <v>8.1999999999999993</v>
          </cell>
          <cell r="BR39">
            <v>5.4</v>
          </cell>
          <cell r="BS39">
            <v>6</v>
          </cell>
          <cell r="BT39">
            <v>7.7</v>
          </cell>
          <cell r="BU39">
            <v>0</v>
          </cell>
          <cell r="BV39" t="str">
            <v/>
          </cell>
          <cell r="BW39">
            <v>0</v>
          </cell>
          <cell r="BX39" t="str">
            <v/>
          </cell>
          <cell r="BY39">
            <v>5.0999999999999996</v>
          </cell>
          <cell r="BZ39">
            <v>4.2</v>
          </cell>
          <cell r="CA39" t="str">
            <v/>
          </cell>
          <cell r="CB39" t="str">
            <v/>
          </cell>
          <cell r="CC39">
            <v>0</v>
          </cell>
          <cell r="CD39" t="str">
            <v/>
          </cell>
          <cell r="CE39" t="str">
            <v/>
          </cell>
          <cell r="CF39">
            <v>0</v>
          </cell>
          <cell r="CG39" t="str">
            <v/>
          </cell>
          <cell r="CH39" t="str">
            <v/>
          </cell>
          <cell r="CI39" t="str">
            <v/>
          </cell>
          <cell r="CJ39" t="str">
            <v>X</v>
          </cell>
          <cell r="CK39" t="str">
            <v/>
          </cell>
          <cell r="CL39">
            <v>8.8000000000000007</v>
          </cell>
          <cell r="CM39">
            <v>1</v>
          </cell>
          <cell r="CN39">
            <v>90</v>
          </cell>
          <cell r="CO39">
            <v>91</v>
          </cell>
          <cell r="CP39">
            <v>11</v>
          </cell>
          <cell r="CQ39">
            <v>20</v>
          </cell>
          <cell r="CR39">
            <v>11</v>
          </cell>
          <cell r="CS39">
            <v>42</v>
          </cell>
          <cell r="CT39">
            <v>41</v>
          </cell>
          <cell r="CU39">
            <v>132</v>
          </cell>
          <cell r="CV39">
            <v>132</v>
          </cell>
          <cell r="CW39">
            <v>4.22</v>
          </cell>
          <cell r="CX39">
            <v>1.61</v>
          </cell>
          <cell r="CY39">
            <v>0.31818181818181818</v>
          </cell>
          <cell r="CZ39" t="str">
            <v>KHÔNG ĐỦ ĐK</v>
          </cell>
        </row>
        <row r="40">
          <cell r="B40">
            <v>2021214418</v>
          </cell>
          <cell r="C40" t="str">
            <v>Nguyễn</v>
          </cell>
          <cell r="D40" t="str">
            <v>Tiến</v>
          </cell>
          <cell r="E40" t="str">
            <v>Thành</v>
          </cell>
          <cell r="F40">
            <v>35221</v>
          </cell>
          <cell r="G40" t="str">
            <v>Nam</v>
          </cell>
          <cell r="H40" t="str">
            <v>Đà Nẵng</v>
          </cell>
          <cell r="I40">
            <v>6</v>
          </cell>
          <cell r="J40">
            <v>6.4</v>
          </cell>
          <cell r="K40">
            <v>8</v>
          </cell>
          <cell r="L40">
            <v>7.6</v>
          </cell>
          <cell r="M40">
            <v>5.8</v>
          </cell>
          <cell r="N40">
            <v>4.4000000000000004</v>
          </cell>
          <cell r="O40">
            <v>4.8</v>
          </cell>
          <cell r="P40">
            <v>8.5</v>
          </cell>
          <cell r="Q40" t="str">
            <v/>
          </cell>
          <cell r="R40" t="str">
            <v/>
          </cell>
          <cell r="S40">
            <v>5.9</v>
          </cell>
          <cell r="T40" t="str">
            <v/>
          </cell>
          <cell r="U40" t="str">
            <v/>
          </cell>
          <cell r="V40">
            <v>5.8</v>
          </cell>
          <cell r="W40" t="str">
            <v/>
          </cell>
          <cell r="X40">
            <v>8.4</v>
          </cell>
          <cell r="Y40">
            <v>7.9</v>
          </cell>
          <cell r="Z40">
            <v>7.6</v>
          </cell>
          <cell r="AA40">
            <v>5.4</v>
          </cell>
          <cell r="AB40">
            <v>6</v>
          </cell>
          <cell r="AC40">
            <v>5.8</v>
          </cell>
          <cell r="AD40">
            <v>5.8</v>
          </cell>
          <cell r="AE40">
            <v>6.1</v>
          </cell>
          <cell r="AF40">
            <v>4.9000000000000004</v>
          </cell>
          <cell r="AG40">
            <v>4.9000000000000004</v>
          </cell>
          <cell r="AH40">
            <v>4</v>
          </cell>
          <cell r="AI40">
            <v>0</v>
          </cell>
          <cell r="AJ40">
            <v>5.0999999999999996</v>
          </cell>
          <cell r="AK40">
            <v>5.5</v>
          </cell>
          <cell r="AL40">
            <v>5.3</v>
          </cell>
          <cell r="AM40" t="str">
            <v/>
          </cell>
          <cell r="AN40" t="str">
            <v>X</v>
          </cell>
          <cell r="AO40">
            <v>5</v>
          </cell>
          <cell r="AP40">
            <v>0</v>
          </cell>
          <cell r="AQ40" t="str">
            <v/>
          </cell>
          <cell r="AR40" t="str">
            <v/>
          </cell>
          <cell r="AS40">
            <v>0</v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>
            <v>5.2</v>
          </cell>
          <cell r="AZ40">
            <v>6.3</v>
          </cell>
          <cell r="BA40">
            <v>5.4</v>
          </cell>
          <cell r="BB40">
            <v>0</v>
          </cell>
          <cell r="BC40">
            <v>7</v>
          </cell>
          <cell r="BD40">
            <v>4.4000000000000004</v>
          </cell>
          <cell r="BE40">
            <v>6.2</v>
          </cell>
          <cell r="BF40">
            <v>5.5</v>
          </cell>
          <cell r="BG40">
            <v>4.3</v>
          </cell>
          <cell r="BH40" t="str">
            <v>X</v>
          </cell>
          <cell r="BI40" t="str">
            <v/>
          </cell>
          <cell r="BJ40">
            <v>0</v>
          </cell>
          <cell r="BK40" t="str">
            <v/>
          </cell>
          <cell r="BL40">
            <v>0</v>
          </cell>
          <cell r="BM40">
            <v>5.8</v>
          </cell>
          <cell r="BN40" t="str">
            <v>X</v>
          </cell>
          <cell r="BO40">
            <v>0</v>
          </cell>
          <cell r="BP40" t="str">
            <v>X</v>
          </cell>
          <cell r="BQ40">
            <v>7.7</v>
          </cell>
          <cell r="BR40">
            <v>4.8</v>
          </cell>
          <cell r="BS40">
            <v>5.2</v>
          </cell>
          <cell r="BT40">
            <v>6.5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>
            <v>4.8</v>
          </cell>
          <cell r="BZ40">
            <v>4.0999999999999996</v>
          </cell>
          <cell r="CA40">
            <v>0</v>
          </cell>
          <cell r="CB40" t="str">
            <v/>
          </cell>
          <cell r="CC40">
            <v>0</v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>X</v>
          </cell>
          <cell r="CK40">
            <v>4.9000000000000004</v>
          </cell>
          <cell r="CL40">
            <v>7.3</v>
          </cell>
          <cell r="CM40">
            <v>0</v>
          </cell>
          <cell r="CN40">
            <v>85</v>
          </cell>
          <cell r="CO40">
            <v>85</v>
          </cell>
          <cell r="CP40">
            <v>19</v>
          </cell>
          <cell r="CQ40">
            <v>19</v>
          </cell>
          <cell r="CR40">
            <v>10</v>
          </cell>
          <cell r="CS40">
            <v>48</v>
          </cell>
          <cell r="CT40">
            <v>47</v>
          </cell>
          <cell r="CU40">
            <v>133</v>
          </cell>
          <cell r="CV40">
            <v>133</v>
          </cell>
          <cell r="CW40">
            <v>3.71</v>
          </cell>
          <cell r="CX40">
            <v>1.33</v>
          </cell>
          <cell r="CY40">
            <v>0.36090225563909772</v>
          </cell>
          <cell r="CZ40" t="str">
            <v>KHÔNG ĐỦ ĐK</v>
          </cell>
        </row>
        <row r="41">
          <cell r="B41">
            <v>2020213583</v>
          </cell>
          <cell r="C41" t="str">
            <v>Nguyễn</v>
          </cell>
          <cell r="D41" t="str">
            <v>Thị Tố</v>
          </cell>
          <cell r="E41" t="str">
            <v>Uyên</v>
          </cell>
          <cell r="F41">
            <v>35344</v>
          </cell>
          <cell r="G41" t="str">
            <v>Nữ</v>
          </cell>
          <cell r="H41" t="str">
            <v>Quảng Bình</v>
          </cell>
          <cell r="I41">
            <v>0</v>
          </cell>
          <cell r="J41">
            <v>6.7</v>
          </cell>
          <cell r="K41">
            <v>0</v>
          </cell>
          <cell r="L41">
            <v>6.4</v>
          </cell>
          <cell r="M41">
            <v>6.5</v>
          </cell>
          <cell r="N41">
            <v>6</v>
          </cell>
          <cell r="O41">
            <v>6</v>
          </cell>
          <cell r="P41" t="str">
            <v/>
          </cell>
          <cell r="Q41">
            <v>6.2</v>
          </cell>
          <cell r="R41" t="str">
            <v/>
          </cell>
          <cell r="S41" t="str">
            <v/>
          </cell>
          <cell r="T41">
            <v>6.8</v>
          </cell>
          <cell r="U41" t="str">
            <v/>
          </cell>
          <cell r="V41">
            <v>5.9</v>
          </cell>
          <cell r="W41" t="str">
            <v/>
          </cell>
          <cell r="X41">
            <v>7.9</v>
          </cell>
          <cell r="Y41">
            <v>5.6</v>
          </cell>
          <cell r="Z41">
            <v>8.6999999999999993</v>
          </cell>
          <cell r="AA41">
            <v>6.4</v>
          </cell>
          <cell r="AB41">
            <v>6.3</v>
          </cell>
          <cell r="AC41">
            <v>5.6</v>
          </cell>
          <cell r="AD41">
            <v>5.8</v>
          </cell>
          <cell r="AE41" t="str">
            <v>P (P/F)</v>
          </cell>
          <cell r="AF41" t="str">
            <v>X</v>
          </cell>
          <cell r="AG41">
            <v>6.6</v>
          </cell>
          <cell r="AH41">
            <v>5.0999999999999996</v>
          </cell>
          <cell r="AI41">
            <v>4.5</v>
          </cell>
          <cell r="AJ41" t="str">
            <v/>
          </cell>
          <cell r="AK41">
            <v>0</v>
          </cell>
          <cell r="AL41">
            <v>0</v>
          </cell>
          <cell r="AM41" t="str">
            <v>X</v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>
            <v>4</v>
          </cell>
          <cell r="AZ41">
            <v>6.1</v>
          </cell>
          <cell r="BA41">
            <v>5.3</v>
          </cell>
          <cell r="BB41">
            <v>5.4</v>
          </cell>
          <cell r="BC41">
            <v>5.3</v>
          </cell>
          <cell r="BD41">
            <v>6.2</v>
          </cell>
          <cell r="BE41" t="str">
            <v>X</v>
          </cell>
          <cell r="BF41">
            <v>6.4</v>
          </cell>
          <cell r="BG41">
            <v>9</v>
          </cell>
          <cell r="BH41">
            <v>7.3</v>
          </cell>
          <cell r="BI41">
            <v>7.3</v>
          </cell>
          <cell r="BJ41">
            <v>0</v>
          </cell>
          <cell r="BK41" t="str">
            <v/>
          </cell>
          <cell r="BL41" t="str">
            <v/>
          </cell>
          <cell r="BM41" t="str">
            <v>X</v>
          </cell>
          <cell r="BN41" t="str">
            <v>X</v>
          </cell>
          <cell r="BO41">
            <v>7.5</v>
          </cell>
          <cell r="BP41" t="str">
            <v>X</v>
          </cell>
          <cell r="BQ41">
            <v>7.3</v>
          </cell>
          <cell r="BR41">
            <v>7.3</v>
          </cell>
          <cell r="BS41">
            <v>6</v>
          </cell>
          <cell r="BT41">
            <v>7.9</v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>X</v>
          </cell>
          <cell r="CA41" t="str">
            <v/>
          </cell>
          <cell r="CB41" t="str">
            <v/>
          </cell>
          <cell r="CC41">
            <v>6</v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>
            <v>1</v>
          </cell>
          <cell r="CN41">
            <v>76</v>
          </cell>
          <cell r="CO41">
            <v>77</v>
          </cell>
          <cell r="CP41">
            <v>33</v>
          </cell>
          <cell r="CQ41">
            <v>9</v>
          </cell>
          <cell r="CR41">
            <v>14</v>
          </cell>
          <cell r="CS41">
            <v>56</v>
          </cell>
          <cell r="CT41">
            <v>55</v>
          </cell>
          <cell r="CU41">
            <v>132</v>
          </cell>
          <cell r="CV41">
            <v>132</v>
          </cell>
          <cell r="CW41">
            <v>3.69</v>
          </cell>
          <cell r="CX41">
            <v>1.41</v>
          </cell>
          <cell r="CY41">
            <v>0.42424242424242425</v>
          </cell>
          <cell r="CZ41" t="str">
            <v>KHÔNG ĐỦ ĐK</v>
          </cell>
        </row>
        <row r="43">
          <cell r="B43">
            <v>2020218372</v>
          </cell>
          <cell r="C43" t="str">
            <v>Trần</v>
          </cell>
          <cell r="D43" t="str">
            <v>Thị Thùy</v>
          </cell>
          <cell r="E43" t="str">
            <v>Trâm</v>
          </cell>
          <cell r="F43">
            <v>35301</v>
          </cell>
          <cell r="G43" t="str">
            <v>Nữ</v>
          </cell>
          <cell r="H43" t="str">
            <v>Đà Nẵng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e">
            <v>#N/A</v>
          </cell>
          <cell r="BD43" t="e">
            <v>#N/A</v>
          </cell>
          <cell r="BE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  <cell r="BI43" t="e">
            <v>#N/A</v>
          </cell>
          <cell r="BJ43" t="e">
            <v>#N/A</v>
          </cell>
          <cell r="BK43" t="e">
            <v>#N/A</v>
          </cell>
          <cell r="BL43" t="e">
            <v>#N/A</v>
          </cell>
          <cell r="BM43" t="e">
            <v>#N/A</v>
          </cell>
          <cell r="BN43" t="e">
            <v>#N/A</v>
          </cell>
          <cell r="BO43" t="e">
            <v>#N/A</v>
          </cell>
          <cell r="BP43" t="e">
            <v>#N/A</v>
          </cell>
          <cell r="BQ43" t="e">
            <v>#N/A</v>
          </cell>
          <cell r="BR43" t="e">
            <v>#N/A</v>
          </cell>
          <cell r="BS43" t="e">
            <v>#N/A</v>
          </cell>
          <cell r="BT43" t="e">
            <v>#N/A</v>
          </cell>
          <cell r="BU43" t="e">
            <v>#N/A</v>
          </cell>
          <cell r="BV43" t="e">
            <v>#N/A</v>
          </cell>
          <cell r="BW43" t="e">
            <v>#N/A</v>
          </cell>
          <cell r="BX43" t="e">
            <v>#N/A</v>
          </cell>
          <cell r="BY43" t="e">
            <v>#N/A</v>
          </cell>
          <cell r="BZ43" t="e">
            <v>#N/A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  <cell r="CF43" t="e">
            <v>#N/A</v>
          </cell>
          <cell r="CG43" t="e">
            <v>#N/A</v>
          </cell>
          <cell r="CH43" t="e">
            <v>#N/A</v>
          </cell>
          <cell r="CI43" t="e">
            <v>#N/A</v>
          </cell>
          <cell r="CJ43" t="e">
            <v>#N/A</v>
          </cell>
          <cell r="CK43" t="e">
            <v>#N/A</v>
          </cell>
          <cell r="CL43" t="e">
            <v>#N/A</v>
          </cell>
          <cell r="CM43">
            <v>0</v>
          </cell>
          <cell r="CN43">
            <v>0</v>
          </cell>
          <cell r="CO43">
            <v>0</v>
          </cell>
          <cell r="CP43">
            <v>-35</v>
          </cell>
          <cell r="CQ43">
            <v>0</v>
          </cell>
          <cell r="CR43">
            <v>0</v>
          </cell>
          <cell r="CS43">
            <v>-35</v>
          </cell>
          <cell r="CT43" t="e">
            <v>#N/A</v>
          </cell>
          <cell r="CU43">
            <v>-35</v>
          </cell>
          <cell r="CV43">
            <v>133</v>
          </cell>
          <cell r="CW43" t="e">
            <v>#N/A</v>
          </cell>
          <cell r="CX43" t="e">
            <v>#N/A</v>
          </cell>
          <cell r="CY43">
            <v>-0.26315789473684209</v>
          </cell>
          <cell r="CZ43" t="str">
            <v>XÉT VỚT</v>
          </cell>
        </row>
        <row r="45">
          <cell r="B45">
            <v>2020710573</v>
          </cell>
          <cell r="C45" t="str">
            <v>Huỳnh</v>
          </cell>
          <cell r="D45" t="str">
            <v>Như</v>
          </cell>
          <cell r="E45" t="str">
            <v>Hiền</v>
          </cell>
          <cell r="F45">
            <v>35294</v>
          </cell>
          <cell r="G45" t="str">
            <v>Nữ</v>
          </cell>
          <cell r="H45" t="str">
            <v>Quảng Nam</v>
          </cell>
          <cell r="I45">
            <v>8.6</v>
          </cell>
          <cell r="J45">
            <v>8.5</v>
          </cell>
          <cell r="K45">
            <v>8.3000000000000007</v>
          </cell>
          <cell r="L45">
            <v>8.6999999999999993</v>
          </cell>
          <cell r="M45">
            <v>8.4</v>
          </cell>
          <cell r="N45">
            <v>9.6</v>
          </cell>
          <cell r="O45">
            <v>7.2</v>
          </cell>
          <cell r="P45" t="str">
            <v/>
          </cell>
          <cell r="Q45">
            <v>8.8000000000000007</v>
          </cell>
          <cell r="R45" t="str">
            <v/>
          </cell>
          <cell r="S45" t="str">
            <v/>
          </cell>
          <cell r="T45" t="str">
            <v/>
          </cell>
          <cell r="U45">
            <v>8.1999999999999993</v>
          </cell>
          <cell r="V45">
            <v>6.3</v>
          </cell>
          <cell r="W45" t="str">
            <v/>
          </cell>
          <cell r="X45">
            <v>8.8000000000000007</v>
          </cell>
          <cell r="Y45">
            <v>9.5</v>
          </cell>
          <cell r="Z45">
            <v>8.5</v>
          </cell>
          <cell r="AA45">
            <v>8.3000000000000007</v>
          </cell>
          <cell r="AB45">
            <v>8.6</v>
          </cell>
          <cell r="AC45">
            <v>7.6</v>
          </cell>
          <cell r="AD45">
            <v>9.1999999999999993</v>
          </cell>
          <cell r="AE45" t="str">
            <v>P (P/F)</v>
          </cell>
          <cell r="AF45">
            <v>8.1999999999999993</v>
          </cell>
          <cell r="AG45">
            <v>8.6</v>
          </cell>
          <cell r="AH45">
            <v>8.3000000000000007</v>
          </cell>
          <cell r="AI45">
            <v>8.5</v>
          </cell>
          <cell r="AJ45">
            <v>8.4</v>
          </cell>
          <cell r="AK45">
            <v>8.6</v>
          </cell>
          <cell r="AL45">
            <v>8</v>
          </cell>
          <cell r="AM45">
            <v>7.5</v>
          </cell>
          <cell r="AN45">
            <v>9.1</v>
          </cell>
          <cell r="AO45">
            <v>7.5</v>
          </cell>
          <cell r="AP45">
            <v>8.4</v>
          </cell>
          <cell r="AQ45">
            <v>7.8</v>
          </cell>
          <cell r="AR45">
            <v>8.5</v>
          </cell>
          <cell r="AS45">
            <v>7.3</v>
          </cell>
          <cell r="AT45">
            <v>8.1999999999999993</v>
          </cell>
          <cell r="AU45">
            <v>6.8</v>
          </cell>
          <cell r="AV45" t="str">
            <v/>
          </cell>
          <cell r="AW45" t="str">
            <v/>
          </cell>
          <cell r="AX45" t="str">
            <v/>
          </cell>
          <cell r="AY45">
            <v>7.9</v>
          </cell>
          <cell r="AZ45">
            <v>8.9</v>
          </cell>
          <cell r="BA45">
            <v>9.6999999999999993</v>
          </cell>
          <cell r="BB45">
            <v>9.5</v>
          </cell>
          <cell r="BC45">
            <v>9.6</v>
          </cell>
          <cell r="BD45">
            <v>9.1</v>
          </cell>
          <cell r="BE45">
            <v>8.9</v>
          </cell>
          <cell r="BF45">
            <v>8.1999999999999993</v>
          </cell>
          <cell r="BG45">
            <v>9</v>
          </cell>
          <cell r="BH45">
            <v>9</v>
          </cell>
          <cell r="BI45">
            <v>8.4</v>
          </cell>
          <cell r="BJ45">
            <v>8.3000000000000007</v>
          </cell>
          <cell r="BK45">
            <v>7.5</v>
          </cell>
          <cell r="BL45" t="str">
            <v/>
          </cell>
          <cell r="BM45">
            <v>6.9</v>
          </cell>
          <cell r="BN45">
            <v>9.5</v>
          </cell>
          <cell r="BO45">
            <v>8.9</v>
          </cell>
          <cell r="BP45">
            <v>9</v>
          </cell>
          <cell r="BQ45">
            <v>9.6</v>
          </cell>
          <cell r="BR45">
            <v>8.5</v>
          </cell>
          <cell r="BS45">
            <v>8.5</v>
          </cell>
          <cell r="BT45">
            <v>9.5</v>
          </cell>
          <cell r="BU45">
            <v>9.1999999999999993</v>
          </cell>
          <cell r="BV45">
            <v>5.0999999999999996</v>
          </cell>
          <cell r="BW45" t="str">
            <v/>
          </cell>
          <cell r="BX45" t="str">
            <v/>
          </cell>
          <cell r="BY45">
            <v>7.2</v>
          </cell>
          <cell r="BZ45">
            <v>8.1999999999999993</v>
          </cell>
          <cell r="CA45">
            <v>5.5</v>
          </cell>
          <cell r="CB45" t="str">
            <v/>
          </cell>
          <cell r="CC45">
            <v>8.6</v>
          </cell>
          <cell r="CD45" t="str">
            <v/>
          </cell>
          <cell r="CE45">
            <v>7.7</v>
          </cell>
          <cell r="CF45" t="str">
            <v/>
          </cell>
          <cell r="CG45">
            <v>8.3000000000000007</v>
          </cell>
          <cell r="CH45" t="str">
            <v/>
          </cell>
          <cell r="CI45" t="str">
            <v/>
          </cell>
          <cell r="CJ45">
            <v>8</v>
          </cell>
          <cell r="CK45">
            <v>8.9</v>
          </cell>
          <cell r="CL45">
            <v>8.1999999999999993</v>
          </cell>
          <cell r="CM45">
            <v>1</v>
          </cell>
          <cell r="CN45">
            <v>133</v>
          </cell>
          <cell r="CO45">
            <v>134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133</v>
          </cell>
          <cell r="CV45">
            <v>133</v>
          </cell>
          <cell r="CW45">
            <v>8.36</v>
          </cell>
          <cell r="CX45">
            <v>3.65</v>
          </cell>
          <cell r="CY45">
            <v>0</v>
          </cell>
          <cell r="CZ45" t="str">
            <v>ĐỦ ĐK KLTN</v>
          </cell>
        </row>
        <row r="46">
          <cell r="B46">
            <v>2020216444</v>
          </cell>
          <cell r="C46" t="str">
            <v>Phạm</v>
          </cell>
          <cell r="D46" t="str">
            <v>Thị Ly</v>
          </cell>
          <cell r="E46" t="str">
            <v>Na</v>
          </cell>
          <cell r="F46">
            <v>35241</v>
          </cell>
          <cell r="G46" t="str">
            <v>Nữ</v>
          </cell>
          <cell r="H46" t="str">
            <v>Quảng Nam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e">
            <v>#N/A</v>
          </cell>
          <cell r="BD46" t="e">
            <v>#N/A</v>
          </cell>
          <cell r="BE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  <cell r="BI46" t="e">
            <v>#N/A</v>
          </cell>
          <cell r="BJ46" t="e">
            <v>#N/A</v>
          </cell>
          <cell r="BK46" t="e">
            <v>#N/A</v>
          </cell>
          <cell r="BL46" t="e">
            <v>#N/A</v>
          </cell>
          <cell r="BM46" t="e">
            <v>#N/A</v>
          </cell>
          <cell r="BN46" t="e">
            <v>#N/A</v>
          </cell>
          <cell r="BO46" t="e">
            <v>#N/A</v>
          </cell>
          <cell r="BP46" t="e">
            <v>#N/A</v>
          </cell>
          <cell r="BQ46" t="e">
            <v>#N/A</v>
          </cell>
          <cell r="BR46" t="e">
            <v>#N/A</v>
          </cell>
          <cell r="BS46" t="e">
            <v>#N/A</v>
          </cell>
          <cell r="BT46" t="e">
            <v>#N/A</v>
          </cell>
          <cell r="BU46" t="e">
            <v>#N/A</v>
          </cell>
          <cell r="BV46" t="e">
            <v>#N/A</v>
          </cell>
          <cell r="BW46" t="e">
            <v>#N/A</v>
          </cell>
          <cell r="BX46" t="e">
            <v>#N/A</v>
          </cell>
          <cell r="BY46" t="e">
            <v>#N/A</v>
          </cell>
          <cell r="BZ46" t="e">
            <v>#N/A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  <cell r="CF46" t="e">
            <v>#N/A</v>
          </cell>
          <cell r="CG46" t="e">
            <v>#N/A</v>
          </cell>
          <cell r="CH46" t="e">
            <v>#N/A</v>
          </cell>
          <cell r="CI46" t="e">
            <v>#N/A</v>
          </cell>
          <cell r="CJ46" t="e">
            <v>#N/A</v>
          </cell>
          <cell r="CK46" t="e">
            <v>#N/A</v>
          </cell>
          <cell r="CL46" t="e">
            <v>#N/A</v>
          </cell>
          <cell r="CM46">
            <v>0</v>
          </cell>
          <cell r="CN46">
            <v>0</v>
          </cell>
          <cell r="CO46">
            <v>0</v>
          </cell>
          <cell r="CP46">
            <v>-35</v>
          </cell>
          <cell r="CQ46">
            <v>0</v>
          </cell>
          <cell r="CR46">
            <v>0</v>
          </cell>
          <cell r="CS46">
            <v>-35</v>
          </cell>
          <cell r="CT46" t="e">
            <v>#N/A</v>
          </cell>
          <cell r="CU46">
            <v>-35</v>
          </cell>
          <cell r="CV46">
            <v>133</v>
          </cell>
          <cell r="CW46" t="e">
            <v>#N/A</v>
          </cell>
          <cell r="CX46" t="e">
            <v>#N/A</v>
          </cell>
          <cell r="CY46">
            <v>-0.26315789473684209</v>
          </cell>
          <cell r="CZ46" t="str">
            <v>XÉT VỚT</v>
          </cell>
        </row>
        <row r="47">
          <cell r="B47">
            <v>2021216283</v>
          </cell>
          <cell r="C47" t="str">
            <v>Hồ</v>
          </cell>
          <cell r="D47" t="str">
            <v>Nguyễn</v>
          </cell>
          <cell r="E47" t="str">
            <v>Nghiêm</v>
          </cell>
          <cell r="F47">
            <v>35369</v>
          </cell>
          <cell r="G47" t="str">
            <v>Nam</v>
          </cell>
          <cell r="H47" t="str">
            <v>Đà Nẵng</v>
          </cell>
          <cell r="I47">
            <v>9.1</v>
          </cell>
          <cell r="J47">
            <v>7.9</v>
          </cell>
          <cell r="K47">
            <v>5.3</v>
          </cell>
          <cell r="L47">
            <v>9.5</v>
          </cell>
          <cell r="M47">
            <v>9</v>
          </cell>
          <cell r="N47">
            <v>6.6</v>
          </cell>
          <cell r="O47">
            <v>7</v>
          </cell>
          <cell r="P47" t="str">
            <v/>
          </cell>
          <cell r="Q47">
            <v>7.2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8.3000000000000007</v>
          </cell>
          <cell r="W47">
            <v>9.6999999999999993</v>
          </cell>
          <cell r="X47">
            <v>7.6</v>
          </cell>
          <cell r="Y47">
            <v>8.1</v>
          </cell>
          <cell r="Z47">
            <v>8.5</v>
          </cell>
          <cell r="AA47">
            <v>6.8</v>
          </cell>
          <cell r="AB47">
            <v>5.6</v>
          </cell>
          <cell r="AC47">
            <v>7.7</v>
          </cell>
          <cell r="AD47">
            <v>8.6</v>
          </cell>
          <cell r="AE47" t="str">
            <v>P (P/F)</v>
          </cell>
          <cell r="AF47" t="str">
            <v>P (P/F)</v>
          </cell>
          <cell r="AG47" t="str">
            <v>P (P/F)</v>
          </cell>
          <cell r="AH47" t="str">
            <v>P (P/F)</v>
          </cell>
          <cell r="AI47">
            <v>7.4</v>
          </cell>
          <cell r="AJ47">
            <v>6.5</v>
          </cell>
          <cell r="AK47">
            <v>7.5</v>
          </cell>
          <cell r="AL47">
            <v>7.8</v>
          </cell>
          <cell r="AM47">
            <v>7.9</v>
          </cell>
          <cell r="AN47">
            <v>7</v>
          </cell>
          <cell r="AO47">
            <v>8.1</v>
          </cell>
          <cell r="AP47">
            <v>8.4</v>
          </cell>
          <cell r="AQ47">
            <v>8</v>
          </cell>
          <cell r="AR47">
            <v>7.4</v>
          </cell>
          <cell r="AS47">
            <v>8.6999999999999993</v>
          </cell>
          <cell r="AT47">
            <v>6.9</v>
          </cell>
          <cell r="AU47">
            <v>6.8</v>
          </cell>
          <cell r="AV47">
            <v>8.1999999999999993</v>
          </cell>
          <cell r="AW47">
            <v>9.9</v>
          </cell>
          <cell r="AX47">
            <v>8.5</v>
          </cell>
          <cell r="AY47">
            <v>7.2</v>
          </cell>
          <cell r="AZ47">
            <v>8.9</v>
          </cell>
          <cell r="BA47">
            <v>8.9</v>
          </cell>
          <cell r="BB47">
            <v>9</v>
          </cell>
          <cell r="BC47">
            <v>7.7</v>
          </cell>
          <cell r="BD47">
            <v>9.1</v>
          </cell>
          <cell r="BE47">
            <v>8.6999999999999993</v>
          </cell>
          <cell r="BF47">
            <v>7.3</v>
          </cell>
          <cell r="BG47">
            <v>8.8000000000000007</v>
          </cell>
          <cell r="BH47">
            <v>7.1</v>
          </cell>
          <cell r="BI47">
            <v>7.6</v>
          </cell>
          <cell r="BJ47">
            <v>8.1999999999999993</v>
          </cell>
          <cell r="BK47">
            <v>7.5</v>
          </cell>
          <cell r="BL47" t="str">
            <v/>
          </cell>
          <cell r="BM47">
            <v>7.4</v>
          </cell>
          <cell r="BN47">
            <v>8.6999999999999993</v>
          </cell>
          <cell r="BO47">
            <v>8.9</v>
          </cell>
          <cell r="BP47">
            <v>9.1</v>
          </cell>
          <cell r="BQ47">
            <v>7.9</v>
          </cell>
          <cell r="BR47">
            <v>8.5</v>
          </cell>
          <cell r="BS47">
            <v>7.7</v>
          </cell>
          <cell r="BT47">
            <v>7.7</v>
          </cell>
          <cell r="BU47">
            <v>9.1</v>
          </cell>
          <cell r="BV47" t="str">
            <v/>
          </cell>
          <cell r="BW47">
            <v>8.8000000000000007</v>
          </cell>
          <cell r="BX47" t="str">
            <v/>
          </cell>
          <cell r="BY47">
            <v>7.5</v>
          </cell>
          <cell r="BZ47">
            <v>8.1</v>
          </cell>
          <cell r="CA47">
            <v>7.3</v>
          </cell>
          <cell r="CB47" t="str">
            <v/>
          </cell>
          <cell r="CC47">
            <v>7.5</v>
          </cell>
          <cell r="CD47" t="str">
            <v/>
          </cell>
          <cell r="CE47">
            <v>8.3000000000000007</v>
          </cell>
          <cell r="CF47" t="str">
            <v/>
          </cell>
          <cell r="CG47">
            <v>8.8000000000000007</v>
          </cell>
          <cell r="CH47" t="str">
            <v/>
          </cell>
          <cell r="CI47" t="str">
            <v/>
          </cell>
          <cell r="CJ47">
            <v>8.3000000000000007</v>
          </cell>
          <cell r="CK47">
            <v>9.1</v>
          </cell>
          <cell r="CL47">
            <v>8.1999999999999993</v>
          </cell>
          <cell r="CM47">
            <v>4</v>
          </cell>
          <cell r="CN47">
            <v>133</v>
          </cell>
          <cell r="CO47">
            <v>137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133</v>
          </cell>
          <cell r="CV47">
            <v>133</v>
          </cell>
          <cell r="CW47">
            <v>8.0500000000000007</v>
          </cell>
          <cell r="CX47">
            <v>3.5</v>
          </cell>
          <cell r="CY47">
            <v>0</v>
          </cell>
          <cell r="CZ47" t="str">
            <v>ĐỦ ĐK KLTN</v>
          </cell>
        </row>
        <row r="50">
          <cell r="B50">
            <v>2021217336</v>
          </cell>
          <cell r="C50" t="str">
            <v>Nguyễn</v>
          </cell>
          <cell r="D50" t="str">
            <v>Trường</v>
          </cell>
          <cell r="E50" t="str">
            <v>An</v>
          </cell>
          <cell r="F50">
            <v>35034</v>
          </cell>
          <cell r="G50" t="str">
            <v>Nam</v>
          </cell>
          <cell r="H50" t="str">
            <v>Quảng Nam</v>
          </cell>
          <cell r="I50">
            <v>8.6999999999999993</v>
          </cell>
          <cell r="J50">
            <v>6.7</v>
          </cell>
          <cell r="K50">
            <v>7</v>
          </cell>
          <cell r="L50">
            <v>8.1999999999999993</v>
          </cell>
          <cell r="M50">
            <v>7</v>
          </cell>
          <cell r="N50">
            <v>6.9</v>
          </cell>
          <cell r="O50">
            <v>6.4</v>
          </cell>
          <cell r="P50">
            <v>8.9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>
            <v>6.5</v>
          </cell>
          <cell r="W50">
            <v>5.2</v>
          </cell>
          <cell r="X50">
            <v>8.1</v>
          </cell>
          <cell r="Y50">
            <v>8.9</v>
          </cell>
          <cell r="Z50">
            <v>8.3000000000000007</v>
          </cell>
          <cell r="AA50">
            <v>5.6</v>
          </cell>
          <cell r="AB50">
            <v>6.4</v>
          </cell>
          <cell r="AC50">
            <v>6.9</v>
          </cell>
          <cell r="AD50">
            <v>8</v>
          </cell>
          <cell r="AE50">
            <v>6.4</v>
          </cell>
          <cell r="AF50">
            <v>7.7</v>
          </cell>
          <cell r="AG50">
            <v>7.1</v>
          </cell>
          <cell r="AH50">
            <v>7</v>
          </cell>
          <cell r="AI50">
            <v>5</v>
          </cell>
          <cell r="AJ50">
            <v>4.8</v>
          </cell>
          <cell r="AK50">
            <v>6.5</v>
          </cell>
          <cell r="AL50">
            <v>6.5</v>
          </cell>
          <cell r="AM50">
            <v>6</v>
          </cell>
          <cell r="AN50">
            <v>5.7</v>
          </cell>
          <cell r="AO50">
            <v>5.9</v>
          </cell>
          <cell r="AP50">
            <v>6.1</v>
          </cell>
          <cell r="AQ50">
            <v>5.7</v>
          </cell>
          <cell r="AR50">
            <v>7.3</v>
          </cell>
          <cell r="AS50">
            <v>5.2</v>
          </cell>
          <cell r="AT50">
            <v>6.7</v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>
            <v>4.7</v>
          </cell>
          <cell r="AZ50">
            <v>5.5</v>
          </cell>
          <cell r="BA50">
            <v>5.9</v>
          </cell>
          <cell r="BB50">
            <v>4.5</v>
          </cell>
          <cell r="BC50">
            <v>7</v>
          </cell>
          <cell r="BD50">
            <v>8.4</v>
          </cell>
          <cell r="BE50">
            <v>8.5</v>
          </cell>
          <cell r="BF50">
            <v>7.3</v>
          </cell>
          <cell r="BG50">
            <v>7.4</v>
          </cell>
          <cell r="BH50">
            <v>4.5</v>
          </cell>
          <cell r="BI50">
            <v>6</v>
          </cell>
          <cell r="BJ50">
            <v>8.1</v>
          </cell>
          <cell r="BK50">
            <v>4.3</v>
          </cell>
          <cell r="BL50" t="str">
            <v/>
          </cell>
          <cell r="BM50">
            <v>5.6</v>
          </cell>
          <cell r="BN50">
            <v>5.9</v>
          </cell>
          <cell r="BO50">
            <v>6.8</v>
          </cell>
          <cell r="BP50">
            <v>8.5</v>
          </cell>
          <cell r="BQ50">
            <v>6.3</v>
          </cell>
          <cell r="BR50">
            <v>6.4</v>
          </cell>
          <cell r="BS50">
            <v>6.8</v>
          </cell>
          <cell r="BT50">
            <v>7.7</v>
          </cell>
          <cell r="BU50">
            <v>5.4</v>
          </cell>
          <cell r="BV50" t="str">
            <v/>
          </cell>
          <cell r="BW50">
            <v>6</v>
          </cell>
          <cell r="BX50" t="str">
            <v/>
          </cell>
          <cell r="BY50">
            <v>6.1</v>
          </cell>
          <cell r="BZ50">
            <v>6</v>
          </cell>
          <cell r="CA50">
            <v>4.8</v>
          </cell>
          <cell r="CB50" t="str">
            <v/>
          </cell>
          <cell r="CC50">
            <v>6.3</v>
          </cell>
          <cell r="CD50" t="str">
            <v/>
          </cell>
          <cell r="CE50">
            <v>4.8</v>
          </cell>
          <cell r="CF50" t="str">
            <v/>
          </cell>
          <cell r="CG50">
            <v>6.3</v>
          </cell>
          <cell r="CH50" t="str">
            <v/>
          </cell>
          <cell r="CI50" t="str">
            <v/>
          </cell>
          <cell r="CJ50">
            <v>8.3000000000000007</v>
          </cell>
          <cell r="CK50">
            <v>6.5</v>
          </cell>
          <cell r="CL50">
            <v>6.4</v>
          </cell>
          <cell r="CM50">
            <v>0</v>
          </cell>
          <cell r="CN50">
            <v>133</v>
          </cell>
          <cell r="CO50">
            <v>133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133</v>
          </cell>
          <cell r="CV50">
            <v>133</v>
          </cell>
          <cell r="CW50">
            <v>6.47</v>
          </cell>
          <cell r="CX50">
            <v>2.54</v>
          </cell>
          <cell r="CY50">
            <v>0</v>
          </cell>
          <cell r="CZ50" t="str">
            <v>ĐỦ ĐK CĐTN</v>
          </cell>
        </row>
        <row r="51">
          <cell r="B51">
            <v>2020216914</v>
          </cell>
          <cell r="C51" t="str">
            <v>Phạm</v>
          </cell>
          <cell r="D51" t="str">
            <v>Linh</v>
          </cell>
          <cell r="E51" t="str">
            <v>Chi</v>
          </cell>
          <cell r="F51">
            <v>35104</v>
          </cell>
          <cell r="G51" t="str">
            <v>Nữ</v>
          </cell>
          <cell r="H51" t="str">
            <v>Quảng Bình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e">
            <v>#N/A</v>
          </cell>
          <cell r="BD51" t="e">
            <v>#N/A</v>
          </cell>
          <cell r="BE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  <cell r="BI51" t="e">
            <v>#N/A</v>
          </cell>
          <cell r="BJ51" t="e">
            <v>#N/A</v>
          </cell>
          <cell r="BK51" t="e">
            <v>#N/A</v>
          </cell>
          <cell r="BL51" t="e">
            <v>#N/A</v>
          </cell>
          <cell r="BM51" t="e">
            <v>#N/A</v>
          </cell>
          <cell r="BN51" t="e">
            <v>#N/A</v>
          </cell>
          <cell r="BO51" t="e">
            <v>#N/A</v>
          </cell>
          <cell r="BP51" t="e">
            <v>#N/A</v>
          </cell>
          <cell r="BQ51" t="e">
            <v>#N/A</v>
          </cell>
          <cell r="BR51" t="e">
            <v>#N/A</v>
          </cell>
          <cell r="BS51" t="e">
            <v>#N/A</v>
          </cell>
          <cell r="BT51" t="e">
            <v>#N/A</v>
          </cell>
          <cell r="BU51" t="e">
            <v>#N/A</v>
          </cell>
          <cell r="BV51" t="e">
            <v>#N/A</v>
          </cell>
          <cell r="BW51" t="e">
            <v>#N/A</v>
          </cell>
          <cell r="BX51" t="e">
            <v>#N/A</v>
          </cell>
          <cell r="BY51" t="e">
            <v>#N/A</v>
          </cell>
          <cell r="BZ51" t="e">
            <v>#N/A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  <cell r="CF51" t="e">
            <v>#N/A</v>
          </cell>
          <cell r="CG51" t="e">
            <v>#N/A</v>
          </cell>
          <cell r="CH51" t="e">
            <v>#N/A</v>
          </cell>
          <cell r="CI51" t="e">
            <v>#N/A</v>
          </cell>
          <cell r="CJ51" t="e">
            <v>#N/A</v>
          </cell>
          <cell r="CK51" t="e">
            <v>#N/A</v>
          </cell>
          <cell r="CL51" t="e">
            <v>#N/A</v>
          </cell>
          <cell r="CM51">
            <v>0</v>
          </cell>
          <cell r="CN51">
            <v>0</v>
          </cell>
          <cell r="CO51">
            <v>0</v>
          </cell>
          <cell r="CP51">
            <v>-35</v>
          </cell>
          <cell r="CQ51">
            <v>0</v>
          </cell>
          <cell r="CR51">
            <v>0</v>
          </cell>
          <cell r="CS51">
            <v>-35</v>
          </cell>
          <cell r="CT51" t="e">
            <v>#N/A</v>
          </cell>
          <cell r="CU51">
            <v>-35</v>
          </cell>
          <cell r="CV51">
            <v>133</v>
          </cell>
          <cell r="CW51" t="e">
            <v>#N/A</v>
          </cell>
          <cell r="CX51" t="e">
            <v>#N/A</v>
          </cell>
          <cell r="CY51">
            <v>-0.26315789473684209</v>
          </cell>
          <cell r="CZ51" t="str">
            <v>XÉT VỚT</v>
          </cell>
        </row>
        <row r="52">
          <cell r="B52">
            <v>1920239529</v>
          </cell>
          <cell r="C52" t="str">
            <v>Hoàng</v>
          </cell>
          <cell r="D52" t="str">
            <v>Phương</v>
          </cell>
          <cell r="E52" t="str">
            <v>Dung</v>
          </cell>
          <cell r="F52">
            <v>34639</v>
          </cell>
          <cell r="G52" t="str">
            <v>Nữ</v>
          </cell>
          <cell r="H52" t="str">
            <v>Đà Nẵng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e">
            <v>#N/A</v>
          </cell>
          <cell r="BD52" t="e">
            <v>#N/A</v>
          </cell>
          <cell r="BE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  <cell r="BI52" t="e">
            <v>#N/A</v>
          </cell>
          <cell r="BJ52" t="e">
            <v>#N/A</v>
          </cell>
          <cell r="BK52" t="e">
            <v>#N/A</v>
          </cell>
          <cell r="BL52" t="e">
            <v>#N/A</v>
          </cell>
          <cell r="BM52" t="e">
            <v>#N/A</v>
          </cell>
          <cell r="BN52" t="e">
            <v>#N/A</v>
          </cell>
          <cell r="BO52" t="e">
            <v>#N/A</v>
          </cell>
          <cell r="BP52" t="e">
            <v>#N/A</v>
          </cell>
          <cell r="BQ52" t="e">
            <v>#N/A</v>
          </cell>
          <cell r="BR52" t="e">
            <v>#N/A</v>
          </cell>
          <cell r="BS52" t="e">
            <v>#N/A</v>
          </cell>
          <cell r="BT52" t="e">
            <v>#N/A</v>
          </cell>
          <cell r="BU52" t="e">
            <v>#N/A</v>
          </cell>
          <cell r="BV52" t="e">
            <v>#N/A</v>
          </cell>
          <cell r="BW52" t="e">
            <v>#N/A</v>
          </cell>
          <cell r="BX52" t="e">
            <v>#N/A</v>
          </cell>
          <cell r="BY52" t="e">
            <v>#N/A</v>
          </cell>
          <cell r="BZ52" t="e">
            <v>#N/A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  <cell r="CF52" t="e">
            <v>#N/A</v>
          </cell>
          <cell r="CG52" t="e">
            <v>#N/A</v>
          </cell>
          <cell r="CH52" t="e">
            <v>#N/A</v>
          </cell>
          <cell r="CI52" t="e">
            <v>#N/A</v>
          </cell>
          <cell r="CJ52" t="e">
            <v>#N/A</v>
          </cell>
          <cell r="CK52" t="e">
            <v>#N/A</v>
          </cell>
          <cell r="CL52" t="e">
            <v>#N/A</v>
          </cell>
          <cell r="CM52">
            <v>0</v>
          </cell>
          <cell r="CN52">
            <v>0</v>
          </cell>
          <cell r="CO52">
            <v>0</v>
          </cell>
          <cell r="CP52">
            <v>-35</v>
          </cell>
          <cell r="CQ52">
            <v>0</v>
          </cell>
          <cell r="CR52">
            <v>0</v>
          </cell>
          <cell r="CS52">
            <v>-35</v>
          </cell>
          <cell r="CT52" t="e">
            <v>#N/A</v>
          </cell>
          <cell r="CU52">
            <v>-35</v>
          </cell>
          <cell r="CV52">
            <v>133</v>
          </cell>
          <cell r="CW52" t="e">
            <v>#N/A</v>
          </cell>
          <cell r="CX52" t="e">
            <v>#N/A</v>
          </cell>
          <cell r="CY52">
            <v>-0.26315789473684209</v>
          </cell>
          <cell r="CZ52" t="str">
            <v>XÉT VỚT</v>
          </cell>
        </row>
        <row r="53">
          <cell r="B53">
            <v>2021216249</v>
          </cell>
          <cell r="C53" t="str">
            <v>Nguyễn</v>
          </cell>
          <cell r="D53" t="str">
            <v>Hữu</v>
          </cell>
          <cell r="E53" t="str">
            <v>Duy</v>
          </cell>
          <cell r="F53">
            <v>35312</v>
          </cell>
          <cell r="G53" t="str">
            <v>Nam</v>
          </cell>
          <cell r="H53" t="str">
            <v>Đà Nẵng</v>
          </cell>
          <cell r="I53">
            <v>7.9</v>
          </cell>
          <cell r="J53">
            <v>6.5</v>
          </cell>
          <cell r="K53">
            <v>5.4</v>
          </cell>
          <cell r="L53">
            <v>7.4</v>
          </cell>
          <cell r="M53">
            <v>6.1</v>
          </cell>
          <cell r="N53">
            <v>5.9</v>
          </cell>
          <cell r="O53">
            <v>5.9</v>
          </cell>
          <cell r="P53">
            <v>7.5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5.7</v>
          </cell>
          <cell r="W53">
            <v>7.5</v>
          </cell>
          <cell r="X53">
            <v>8.4</v>
          </cell>
          <cell r="Y53">
            <v>8</v>
          </cell>
          <cell r="Z53">
            <v>8.6999999999999993</v>
          </cell>
          <cell r="AA53">
            <v>6.5</v>
          </cell>
          <cell r="AB53">
            <v>6.1</v>
          </cell>
          <cell r="AC53">
            <v>4.0999999999999996</v>
          </cell>
          <cell r="AD53">
            <v>6.6</v>
          </cell>
          <cell r="AE53" t="str">
            <v>P (P/F)</v>
          </cell>
          <cell r="AF53">
            <v>6.4</v>
          </cell>
          <cell r="AG53">
            <v>7.9</v>
          </cell>
          <cell r="AH53">
            <v>7.2</v>
          </cell>
          <cell r="AI53">
            <v>5.4</v>
          </cell>
          <cell r="AJ53">
            <v>7.8</v>
          </cell>
          <cell r="AK53">
            <v>8.3000000000000007</v>
          </cell>
          <cell r="AL53">
            <v>7.8</v>
          </cell>
          <cell r="AM53">
            <v>6.9</v>
          </cell>
          <cell r="AN53">
            <v>5.6</v>
          </cell>
          <cell r="AO53">
            <v>5.2</v>
          </cell>
          <cell r="AP53">
            <v>7.1</v>
          </cell>
          <cell r="AQ53">
            <v>6.2</v>
          </cell>
          <cell r="AR53">
            <v>5.6</v>
          </cell>
          <cell r="AS53">
            <v>5.8</v>
          </cell>
          <cell r="AT53">
            <v>5.0999999999999996</v>
          </cell>
          <cell r="AU53">
            <v>6.1</v>
          </cell>
          <cell r="AV53" t="str">
            <v/>
          </cell>
          <cell r="AW53" t="str">
            <v/>
          </cell>
          <cell r="AX53" t="str">
            <v/>
          </cell>
          <cell r="AY53">
            <v>7.2</v>
          </cell>
          <cell r="AZ53">
            <v>6.7</v>
          </cell>
          <cell r="BA53">
            <v>5.8</v>
          </cell>
          <cell r="BB53">
            <v>5.9</v>
          </cell>
          <cell r="BC53">
            <v>6.3</v>
          </cell>
          <cell r="BD53">
            <v>5.4</v>
          </cell>
          <cell r="BE53">
            <v>7.2</v>
          </cell>
          <cell r="BF53">
            <v>5.8</v>
          </cell>
          <cell r="BG53">
            <v>4.8</v>
          </cell>
          <cell r="BH53">
            <v>5.0999999999999996</v>
          </cell>
          <cell r="BI53">
            <v>7.8</v>
          </cell>
          <cell r="BJ53">
            <v>5.0999999999999996</v>
          </cell>
          <cell r="BK53">
            <v>7</v>
          </cell>
          <cell r="BL53" t="str">
            <v/>
          </cell>
          <cell r="BM53">
            <v>6.7</v>
          </cell>
          <cell r="BN53">
            <v>6.1</v>
          </cell>
          <cell r="BO53">
            <v>8</v>
          </cell>
          <cell r="BP53">
            <v>7.9</v>
          </cell>
          <cell r="BQ53">
            <v>6.8</v>
          </cell>
          <cell r="BR53">
            <v>6</v>
          </cell>
          <cell r="BS53">
            <v>6.6</v>
          </cell>
          <cell r="BT53">
            <v>9</v>
          </cell>
          <cell r="BU53">
            <v>5.3</v>
          </cell>
          <cell r="BV53" t="str">
            <v/>
          </cell>
          <cell r="BW53">
            <v>5.4</v>
          </cell>
          <cell r="BX53">
            <v>6.6</v>
          </cell>
          <cell r="BY53" t="str">
            <v/>
          </cell>
          <cell r="BZ53">
            <v>5.2</v>
          </cell>
          <cell r="CA53" t="str">
            <v/>
          </cell>
          <cell r="CB53" t="str">
            <v/>
          </cell>
          <cell r="CC53">
            <v>5.6</v>
          </cell>
          <cell r="CD53" t="str">
            <v/>
          </cell>
          <cell r="CE53">
            <v>5.4</v>
          </cell>
          <cell r="CF53">
            <v>6.5</v>
          </cell>
          <cell r="CG53">
            <v>5.8</v>
          </cell>
          <cell r="CH53" t="str">
            <v/>
          </cell>
          <cell r="CI53" t="str">
            <v/>
          </cell>
          <cell r="CJ53">
            <v>6.4</v>
          </cell>
          <cell r="CK53">
            <v>6.7</v>
          </cell>
          <cell r="CL53">
            <v>6.1</v>
          </cell>
          <cell r="CM53">
            <v>1</v>
          </cell>
          <cell r="CN53">
            <v>134</v>
          </cell>
          <cell r="CO53">
            <v>135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134</v>
          </cell>
          <cell r="CV53">
            <v>134</v>
          </cell>
          <cell r="CW53">
            <v>6.34</v>
          </cell>
          <cell r="CX53">
            <v>2.41</v>
          </cell>
          <cell r="CY53">
            <v>0</v>
          </cell>
          <cell r="CZ53" t="str">
            <v>ĐỦ ĐK CĐTN</v>
          </cell>
        </row>
        <row r="54">
          <cell r="B54">
            <v>2021213886</v>
          </cell>
          <cell r="C54" t="str">
            <v>Trần</v>
          </cell>
          <cell r="D54" t="str">
            <v>Duy</v>
          </cell>
          <cell r="E54" t="str">
            <v>Hải</v>
          </cell>
          <cell r="F54">
            <v>35318</v>
          </cell>
          <cell r="G54" t="str">
            <v>Nam</v>
          </cell>
          <cell r="H54" t="str">
            <v>Đà Nẵng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e">
            <v>#N/A</v>
          </cell>
          <cell r="BD54" t="e">
            <v>#N/A</v>
          </cell>
          <cell r="BE54" t="e">
            <v>#N/A</v>
          </cell>
          <cell r="BF54" t="e">
            <v>#N/A</v>
          </cell>
          <cell r="BG54" t="e">
            <v>#N/A</v>
          </cell>
          <cell r="BH54" t="e">
            <v>#N/A</v>
          </cell>
          <cell r="BI54" t="e">
            <v>#N/A</v>
          </cell>
          <cell r="BJ54" t="e">
            <v>#N/A</v>
          </cell>
          <cell r="BK54" t="e">
            <v>#N/A</v>
          </cell>
          <cell r="BL54" t="e">
            <v>#N/A</v>
          </cell>
          <cell r="BM54" t="e">
            <v>#N/A</v>
          </cell>
          <cell r="BN54" t="e">
            <v>#N/A</v>
          </cell>
          <cell r="BO54" t="e">
            <v>#N/A</v>
          </cell>
          <cell r="BP54" t="e">
            <v>#N/A</v>
          </cell>
          <cell r="BQ54" t="e">
            <v>#N/A</v>
          </cell>
          <cell r="BR54" t="e">
            <v>#N/A</v>
          </cell>
          <cell r="BS54" t="e">
            <v>#N/A</v>
          </cell>
          <cell r="BT54" t="e">
            <v>#N/A</v>
          </cell>
          <cell r="BU54" t="e">
            <v>#N/A</v>
          </cell>
          <cell r="BV54" t="e">
            <v>#N/A</v>
          </cell>
          <cell r="BW54" t="e">
            <v>#N/A</v>
          </cell>
          <cell r="BX54" t="e">
            <v>#N/A</v>
          </cell>
          <cell r="BY54" t="e">
            <v>#N/A</v>
          </cell>
          <cell r="BZ54" t="e">
            <v>#N/A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  <cell r="CF54" t="e">
            <v>#N/A</v>
          </cell>
          <cell r="CG54" t="e">
            <v>#N/A</v>
          </cell>
          <cell r="CH54" t="e">
            <v>#N/A</v>
          </cell>
          <cell r="CI54" t="e">
            <v>#N/A</v>
          </cell>
          <cell r="CJ54" t="e">
            <v>#N/A</v>
          </cell>
          <cell r="CK54" t="e">
            <v>#N/A</v>
          </cell>
          <cell r="CL54" t="e">
            <v>#N/A</v>
          </cell>
          <cell r="CM54">
            <v>0</v>
          </cell>
          <cell r="CN54">
            <v>0</v>
          </cell>
          <cell r="CO54">
            <v>0</v>
          </cell>
          <cell r="CP54">
            <v>-35</v>
          </cell>
          <cell r="CQ54">
            <v>0</v>
          </cell>
          <cell r="CR54">
            <v>0</v>
          </cell>
          <cell r="CS54">
            <v>-35</v>
          </cell>
          <cell r="CT54" t="e">
            <v>#N/A</v>
          </cell>
          <cell r="CU54">
            <v>-35</v>
          </cell>
          <cell r="CV54">
            <v>133</v>
          </cell>
          <cell r="CW54" t="e">
            <v>#N/A</v>
          </cell>
          <cell r="CX54" t="e">
            <v>#N/A</v>
          </cell>
          <cell r="CY54">
            <v>-0.26315789473684209</v>
          </cell>
          <cell r="CZ54" t="str">
            <v>XÉT VỚT</v>
          </cell>
        </row>
        <row r="55">
          <cell r="B55">
            <v>2021216374</v>
          </cell>
          <cell r="C55" t="str">
            <v>Nguyễn</v>
          </cell>
          <cell r="D55" t="str">
            <v>Đình</v>
          </cell>
          <cell r="E55" t="str">
            <v>Hiền</v>
          </cell>
          <cell r="F55">
            <v>34865</v>
          </cell>
          <cell r="G55" t="str">
            <v>Nam</v>
          </cell>
          <cell r="H55" t="str">
            <v>Đà Nẵng</v>
          </cell>
          <cell r="I55">
            <v>7.3</v>
          </cell>
          <cell r="J55">
            <v>7.6</v>
          </cell>
          <cell r="K55">
            <v>8</v>
          </cell>
          <cell r="L55">
            <v>7.7</v>
          </cell>
          <cell r="M55">
            <v>8</v>
          </cell>
          <cell r="N55">
            <v>5.2</v>
          </cell>
          <cell r="O55">
            <v>8.4</v>
          </cell>
          <cell r="P55">
            <v>8.4</v>
          </cell>
          <cell r="Q55" t="str">
            <v/>
          </cell>
          <cell r="R55">
            <v>0</v>
          </cell>
          <cell r="S55" t="str">
            <v/>
          </cell>
          <cell r="T55" t="str">
            <v/>
          </cell>
          <cell r="U55" t="str">
            <v/>
          </cell>
          <cell r="V55">
            <v>6.5</v>
          </cell>
          <cell r="W55">
            <v>7.2</v>
          </cell>
          <cell r="X55">
            <v>8.9</v>
          </cell>
          <cell r="Y55">
            <v>8.6999999999999993</v>
          </cell>
          <cell r="Z55">
            <v>8.6</v>
          </cell>
          <cell r="AA55">
            <v>8.1999999999999993</v>
          </cell>
          <cell r="AB55">
            <v>7.1</v>
          </cell>
          <cell r="AC55">
            <v>7.4</v>
          </cell>
          <cell r="AD55">
            <v>7.7</v>
          </cell>
          <cell r="AE55">
            <v>6.7</v>
          </cell>
          <cell r="AF55">
            <v>6.6</v>
          </cell>
          <cell r="AG55">
            <v>8.3000000000000007</v>
          </cell>
          <cell r="AH55">
            <v>6</v>
          </cell>
          <cell r="AI55">
            <v>6.4</v>
          </cell>
          <cell r="AJ55">
            <v>7</v>
          </cell>
          <cell r="AK55">
            <v>5.2</v>
          </cell>
          <cell r="AL55">
            <v>6.1</v>
          </cell>
          <cell r="AM55">
            <v>6.9</v>
          </cell>
          <cell r="AN55">
            <v>5.7</v>
          </cell>
          <cell r="AO55">
            <v>4.5999999999999996</v>
          </cell>
          <cell r="AP55">
            <v>6.2</v>
          </cell>
          <cell r="AQ55">
            <v>6.2</v>
          </cell>
          <cell r="AR55">
            <v>6.1</v>
          </cell>
          <cell r="AS55">
            <v>5.2</v>
          </cell>
          <cell r="AT55">
            <v>5.5</v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>
            <v>5.7</v>
          </cell>
          <cell r="AZ55">
            <v>7.8</v>
          </cell>
          <cell r="BA55">
            <v>6.3</v>
          </cell>
          <cell r="BB55">
            <v>6</v>
          </cell>
          <cell r="BC55">
            <v>7.7</v>
          </cell>
          <cell r="BD55">
            <v>7.7</v>
          </cell>
          <cell r="BE55">
            <v>8.8000000000000007</v>
          </cell>
          <cell r="BF55">
            <v>6.8</v>
          </cell>
          <cell r="BG55">
            <v>5.5</v>
          </cell>
          <cell r="BH55">
            <v>7.1</v>
          </cell>
          <cell r="BI55">
            <v>8.5</v>
          </cell>
          <cell r="BJ55">
            <v>6.3</v>
          </cell>
          <cell r="BK55">
            <v>7.9</v>
          </cell>
          <cell r="BL55" t="str">
            <v/>
          </cell>
          <cell r="BM55">
            <v>6.9</v>
          </cell>
          <cell r="BN55">
            <v>7.3</v>
          </cell>
          <cell r="BO55">
            <v>6.3</v>
          </cell>
          <cell r="BP55">
            <v>7.6</v>
          </cell>
          <cell r="BQ55">
            <v>6.4</v>
          </cell>
          <cell r="BR55">
            <v>5.7</v>
          </cell>
          <cell r="BS55">
            <v>5.2</v>
          </cell>
          <cell r="BT55">
            <v>9.6</v>
          </cell>
          <cell r="BU55">
            <v>6.2</v>
          </cell>
          <cell r="BV55" t="str">
            <v/>
          </cell>
          <cell r="BW55">
            <v>5.7</v>
          </cell>
          <cell r="BX55" t="str">
            <v/>
          </cell>
          <cell r="BY55">
            <v>5.0999999999999996</v>
          </cell>
          <cell r="BZ55">
            <v>6.2</v>
          </cell>
          <cell r="CA55" t="str">
            <v/>
          </cell>
          <cell r="CB55" t="str">
            <v/>
          </cell>
          <cell r="CC55">
            <v>6.7</v>
          </cell>
          <cell r="CD55" t="str">
            <v/>
          </cell>
          <cell r="CE55">
            <v>6.6</v>
          </cell>
          <cell r="CF55">
            <v>7.1</v>
          </cell>
          <cell r="CG55">
            <v>7.1</v>
          </cell>
          <cell r="CH55" t="str">
            <v/>
          </cell>
          <cell r="CI55" t="str">
            <v/>
          </cell>
          <cell r="CJ55">
            <v>8</v>
          </cell>
          <cell r="CK55">
            <v>5.5</v>
          </cell>
          <cell r="CL55">
            <v>6.9</v>
          </cell>
          <cell r="CM55">
            <v>0</v>
          </cell>
          <cell r="CN55">
            <v>134</v>
          </cell>
          <cell r="CO55">
            <v>134</v>
          </cell>
          <cell r="CP55">
            <v>-2</v>
          </cell>
          <cell r="CQ55">
            <v>2</v>
          </cell>
          <cell r="CR55">
            <v>0</v>
          </cell>
          <cell r="CS55">
            <v>0</v>
          </cell>
          <cell r="CT55">
            <v>0</v>
          </cell>
          <cell r="CU55">
            <v>134</v>
          </cell>
          <cell r="CV55">
            <v>134</v>
          </cell>
          <cell r="CW55">
            <v>6.92</v>
          </cell>
          <cell r="CX55">
            <v>2.8</v>
          </cell>
          <cell r="CY55">
            <v>0</v>
          </cell>
          <cell r="CZ55" t="str">
            <v>ĐỦ ĐK CĐTN</v>
          </cell>
        </row>
        <row r="56">
          <cell r="B56">
            <v>2020217320</v>
          </cell>
          <cell r="C56" t="str">
            <v>Đặng</v>
          </cell>
          <cell r="D56" t="str">
            <v>Trần Diệu</v>
          </cell>
          <cell r="E56" t="str">
            <v>Nhi</v>
          </cell>
          <cell r="F56">
            <v>35106</v>
          </cell>
          <cell r="G56" t="str">
            <v>Nữ</v>
          </cell>
          <cell r="H56" t="str">
            <v>Đà Nẵng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e">
            <v>#N/A</v>
          </cell>
          <cell r="BD56" t="e">
            <v>#N/A</v>
          </cell>
          <cell r="BE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  <cell r="BI56" t="e">
            <v>#N/A</v>
          </cell>
          <cell r="BJ56" t="e">
            <v>#N/A</v>
          </cell>
          <cell r="BK56" t="e">
            <v>#N/A</v>
          </cell>
          <cell r="BL56" t="e">
            <v>#N/A</v>
          </cell>
          <cell r="BM56" t="e">
            <v>#N/A</v>
          </cell>
          <cell r="BN56" t="e">
            <v>#N/A</v>
          </cell>
          <cell r="BO56" t="e">
            <v>#N/A</v>
          </cell>
          <cell r="BP56" t="e">
            <v>#N/A</v>
          </cell>
          <cell r="BQ56" t="e">
            <v>#N/A</v>
          </cell>
          <cell r="BR56" t="e">
            <v>#N/A</v>
          </cell>
          <cell r="BS56" t="e">
            <v>#N/A</v>
          </cell>
          <cell r="BT56" t="e">
            <v>#N/A</v>
          </cell>
          <cell r="BU56" t="e">
            <v>#N/A</v>
          </cell>
          <cell r="BV56" t="e">
            <v>#N/A</v>
          </cell>
          <cell r="BW56" t="e">
            <v>#N/A</v>
          </cell>
          <cell r="BX56" t="e">
            <v>#N/A</v>
          </cell>
          <cell r="BY56" t="e">
            <v>#N/A</v>
          </cell>
          <cell r="BZ56" t="e">
            <v>#N/A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  <cell r="CF56" t="e">
            <v>#N/A</v>
          </cell>
          <cell r="CG56" t="e">
            <v>#N/A</v>
          </cell>
          <cell r="CH56" t="e">
            <v>#N/A</v>
          </cell>
          <cell r="CI56" t="e">
            <v>#N/A</v>
          </cell>
          <cell r="CJ56" t="e">
            <v>#N/A</v>
          </cell>
          <cell r="CK56" t="e">
            <v>#N/A</v>
          </cell>
          <cell r="CL56" t="e">
            <v>#N/A</v>
          </cell>
          <cell r="CM56">
            <v>0</v>
          </cell>
          <cell r="CN56">
            <v>0</v>
          </cell>
          <cell r="CO56">
            <v>0</v>
          </cell>
          <cell r="CP56">
            <v>-35</v>
          </cell>
          <cell r="CQ56">
            <v>0</v>
          </cell>
          <cell r="CR56">
            <v>0</v>
          </cell>
          <cell r="CS56">
            <v>-35</v>
          </cell>
          <cell r="CT56" t="e">
            <v>#N/A</v>
          </cell>
          <cell r="CU56">
            <v>-35</v>
          </cell>
          <cell r="CV56">
            <v>133</v>
          </cell>
          <cell r="CW56" t="e">
            <v>#N/A</v>
          </cell>
          <cell r="CX56" t="e">
            <v>#N/A</v>
          </cell>
          <cell r="CY56">
            <v>-0.26315789473684209</v>
          </cell>
          <cell r="CZ56" t="str">
            <v>XÉT VỚT</v>
          </cell>
        </row>
        <row r="57">
          <cell r="B57">
            <v>2020217223</v>
          </cell>
          <cell r="C57" t="str">
            <v>Văn</v>
          </cell>
          <cell r="D57" t="str">
            <v>Thị</v>
          </cell>
          <cell r="E57" t="str">
            <v>Nhi</v>
          </cell>
          <cell r="F57">
            <v>35096</v>
          </cell>
          <cell r="G57" t="str">
            <v>Nữ</v>
          </cell>
          <cell r="H57" t="str">
            <v>DakLak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e">
            <v>#N/A</v>
          </cell>
          <cell r="BD57" t="e">
            <v>#N/A</v>
          </cell>
          <cell r="BE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  <cell r="BI57" t="e">
            <v>#N/A</v>
          </cell>
          <cell r="BJ57" t="e">
            <v>#N/A</v>
          </cell>
          <cell r="BK57" t="e">
            <v>#N/A</v>
          </cell>
          <cell r="BL57" t="e">
            <v>#N/A</v>
          </cell>
          <cell r="BM57" t="e">
            <v>#N/A</v>
          </cell>
          <cell r="BN57" t="e">
            <v>#N/A</v>
          </cell>
          <cell r="BO57" t="e">
            <v>#N/A</v>
          </cell>
          <cell r="BP57" t="e">
            <v>#N/A</v>
          </cell>
          <cell r="BQ57" t="e">
            <v>#N/A</v>
          </cell>
          <cell r="BR57" t="e">
            <v>#N/A</v>
          </cell>
          <cell r="BS57" t="e">
            <v>#N/A</v>
          </cell>
          <cell r="BT57" t="e">
            <v>#N/A</v>
          </cell>
          <cell r="BU57" t="e">
            <v>#N/A</v>
          </cell>
          <cell r="BV57" t="e">
            <v>#N/A</v>
          </cell>
          <cell r="BW57" t="e">
            <v>#N/A</v>
          </cell>
          <cell r="BX57" t="e">
            <v>#N/A</v>
          </cell>
          <cell r="BY57" t="e">
            <v>#N/A</v>
          </cell>
          <cell r="BZ57" t="e">
            <v>#N/A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  <cell r="CF57" t="e">
            <v>#N/A</v>
          </cell>
          <cell r="CG57" t="e">
            <v>#N/A</v>
          </cell>
          <cell r="CH57" t="e">
            <v>#N/A</v>
          </cell>
          <cell r="CI57" t="e">
            <v>#N/A</v>
          </cell>
          <cell r="CJ57" t="e">
            <v>#N/A</v>
          </cell>
          <cell r="CK57" t="e">
            <v>#N/A</v>
          </cell>
          <cell r="CL57" t="e">
            <v>#N/A</v>
          </cell>
          <cell r="CM57">
            <v>0</v>
          </cell>
          <cell r="CN57">
            <v>0</v>
          </cell>
          <cell r="CO57">
            <v>0</v>
          </cell>
          <cell r="CP57">
            <v>-35</v>
          </cell>
          <cell r="CQ57">
            <v>0</v>
          </cell>
          <cell r="CR57">
            <v>0</v>
          </cell>
          <cell r="CS57">
            <v>-35</v>
          </cell>
          <cell r="CT57" t="e">
            <v>#N/A</v>
          </cell>
          <cell r="CU57">
            <v>-35</v>
          </cell>
          <cell r="CV57">
            <v>133</v>
          </cell>
          <cell r="CW57" t="e">
            <v>#N/A</v>
          </cell>
          <cell r="CX57" t="e">
            <v>#N/A</v>
          </cell>
          <cell r="CY57">
            <v>-0.26315789473684209</v>
          </cell>
          <cell r="CZ57" t="str">
            <v>XÉT VỚT</v>
          </cell>
        </row>
        <row r="58">
          <cell r="B58">
            <v>2021213581</v>
          </cell>
          <cell r="C58" t="str">
            <v>Huỳnh</v>
          </cell>
          <cell r="D58" t="str">
            <v>Kim</v>
          </cell>
          <cell r="E58" t="str">
            <v>Sang</v>
          </cell>
          <cell r="F58">
            <v>35246</v>
          </cell>
          <cell r="G58" t="str">
            <v>Nam</v>
          </cell>
          <cell r="H58" t="str">
            <v>Đà Nẵng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e">
            <v>#N/A</v>
          </cell>
          <cell r="BD58" t="e">
            <v>#N/A</v>
          </cell>
          <cell r="BE58" t="e">
            <v>#N/A</v>
          </cell>
          <cell r="BF58" t="e">
            <v>#N/A</v>
          </cell>
          <cell r="BG58" t="e">
            <v>#N/A</v>
          </cell>
          <cell r="BH58" t="e">
            <v>#N/A</v>
          </cell>
          <cell r="BI58" t="e">
            <v>#N/A</v>
          </cell>
          <cell r="BJ58" t="e">
            <v>#N/A</v>
          </cell>
          <cell r="BK58" t="e">
            <v>#N/A</v>
          </cell>
          <cell r="BL58" t="e">
            <v>#N/A</v>
          </cell>
          <cell r="BM58" t="e">
            <v>#N/A</v>
          </cell>
          <cell r="BN58" t="e">
            <v>#N/A</v>
          </cell>
          <cell r="BO58" t="e">
            <v>#N/A</v>
          </cell>
          <cell r="BP58" t="e">
            <v>#N/A</v>
          </cell>
          <cell r="BQ58" t="e">
            <v>#N/A</v>
          </cell>
          <cell r="BR58" t="e">
            <v>#N/A</v>
          </cell>
          <cell r="BS58" t="e">
            <v>#N/A</v>
          </cell>
          <cell r="BT58" t="e">
            <v>#N/A</v>
          </cell>
          <cell r="BU58" t="e">
            <v>#N/A</v>
          </cell>
          <cell r="BV58" t="e">
            <v>#N/A</v>
          </cell>
          <cell r="BW58" t="e">
            <v>#N/A</v>
          </cell>
          <cell r="BX58" t="e">
            <v>#N/A</v>
          </cell>
          <cell r="BY58" t="e">
            <v>#N/A</v>
          </cell>
          <cell r="BZ58" t="e">
            <v>#N/A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  <cell r="CF58" t="e">
            <v>#N/A</v>
          </cell>
          <cell r="CG58" t="e">
            <v>#N/A</v>
          </cell>
          <cell r="CH58" t="e">
            <v>#N/A</v>
          </cell>
          <cell r="CI58" t="e">
            <v>#N/A</v>
          </cell>
          <cell r="CJ58" t="e">
            <v>#N/A</v>
          </cell>
          <cell r="CK58" t="e">
            <v>#N/A</v>
          </cell>
          <cell r="CL58" t="e">
            <v>#N/A</v>
          </cell>
          <cell r="CM58">
            <v>0</v>
          </cell>
          <cell r="CN58">
            <v>0</v>
          </cell>
          <cell r="CO58">
            <v>0</v>
          </cell>
          <cell r="CP58">
            <v>-35</v>
          </cell>
          <cell r="CQ58">
            <v>0</v>
          </cell>
          <cell r="CR58">
            <v>0</v>
          </cell>
          <cell r="CS58">
            <v>-35</v>
          </cell>
          <cell r="CT58" t="e">
            <v>#N/A</v>
          </cell>
          <cell r="CU58">
            <v>-35</v>
          </cell>
          <cell r="CV58">
            <v>133</v>
          </cell>
          <cell r="CW58" t="e">
            <v>#N/A</v>
          </cell>
          <cell r="CX58" t="e">
            <v>#N/A</v>
          </cell>
          <cell r="CY58">
            <v>-0.26315789473684209</v>
          </cell>
          <cell r="CZ58" t="str">
            <v>XÉT VỚT</v>
          </cell>
        </row>
        <row r="59">
          <cell r="B59">
            <v>2021217399</v>
          </cell>
          <cell r="C59" t="str">
            <v>Trần</v>
          </cell>
          <cell r="D59" t="str">
            <v>Ngọc</v>
          </cell>
          <cell r="E59" t="str">
            <v>Sơn</v>
          </cell>
          <cell r="F59">
            <v>35347</v>
          </cell>
          <cell r="G59" t="str">
            <v>Nam</v>
          </cell>
          <cell r="H59" t="str">
            <v>DakLak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e">
            <v>#N/A</v>
          </cell>
          <cell r="BD59" t="e">
            <v>#N/A</v>
          </cell>
          <cell r="BE59" t="e">
            <v>#N/A</v>
          </cell>
          <cell r="BF59" t="e">
            <v>#N/A</v>
          </cell>
          <cell r="BG59" t="e">
            <v>#N/A</v>
          </cell>
          <cell r="BH59" t="e">
            <v>#N/A</v>
          </cell>
          <cell r="BI59" t="e">
            <v>#N/A</v>
          </cell>
          <cell r="BJ59" t="e">
            <v>#N/A</v>
          </cell>
          <cell r="BK59" t="e">
            <v>#N/A</v>
          </cell>
          <cell r="BL59" t="e">
            <v>#N/A</v>
          </cell>
          <cell r="BM59" t="e">
            <v>#N/A</v>
          </cell>
          <cell r="BN59" t="e">
            <v>#N/A</v>
          </cell>
          <cell r="BO59" t="e">
            <v>#N/A</v>
          </cell>
          <cell r="BP59" t="e">
            <v>#N/A</v>
          </cell>
          <cell r="BQ59" t="e">
            <v>#N/A</v>
          </cell>
          <cell r="BR59" t="e">
            <v>#N/A</v>
          </cell>
          <cell r="BS59" t="e">
            <v>#N/A</v>
          </cell>
          <cell r="BT59" t="e">
            <v>#N/A</v>
          </cell>
          <cell r="BU59" t="e">
            <v>#N/A</v>
          </cell>
          <cell r="BV59" t="e">
            <v>#N/A</v>
          </cell>
          <cell r="BW59" t="e">
            <v>#N/A</v>
          </cell>
          <cell r="BX59" t="e">
            <v>#N/A</v>
          </cell>
          <cell r="BY59" t="e">
            <v>#N/A</v>
          </cell>
          <cell r="BZ59" t="e">
            <v>#N/A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  <cell r="CF59" t="e">
            <v>#N/A</v>
          </cell>
          <cell r="CG59" t="e">
            <v>#N/A</v>
          </cell>
          <cell r="CH59" t="e">
            <v>#N/A</v>
          </cell>
          <cell r="CI59" t="e">
            <v>#N/A</v>
          </cell>
          <cell r="CJ59" t="e">
            <v>#N/A</v>
          </cell>
          <cell r="CK59" t="e">
            <v>#N/A</v>
          </cell>
          <cell r="CL59" t="e">
            <v>#N/A</v>
          </cell>
          <cell r="CM59">
            <v>0</v>
          </cell>
          <cell r="CN59">
            <v>0</v>
          </cell>
          <cell r="CO59">
            <v>0</v>
          </cell>
          <cell r="CP59">
            <v>-35</v>
          </cell>
          <cell r="CQ59">
            <v>0</v>
          </cell>
          <cell r="CR59">
            <v>0</v>
          </cell>
          <cell r="CS59">
            <v>-35</v>
          </cell>
          <cell r="CT59" t="e">
            <v>#N/A</v>
          </cell>
          <cell r="CU59">
            <v>-35</v>
          </cell>
          <cell r="CV59">
            <v>133</v>
          </cell>
          <cell r="CW59" t="e">
            <v>#N/A</v>
          </cell>
          <cell r="CX59" t="e">
            <v>#N/A</v>
          </cell>
          <cell r="CY59">
            <v>-0.26315789473684209</v>
          </cell>
          <cell r="CZ59" t="str">
            <v>XÉT VỚT</v>
          </cell>
        </row>
        <row r="60">
          <cell r="B60">
            <v>2020213855</v>
          </cell>
          <cell r="C60" t="str">
            <v>Nguyễn</v>
          </cell>
          <cell r="D60" t="str">
            <v>Thị Kim</v>
          </cell>
          <cell r="E60" t="str">
            <v>Thoa</v>
          </cell>
          <cell r="F60">
            <v>35360</v>
          </cell>
          <cell r="G60" t="str">
            <v>Nữ</v>
          </cell>
          <cell r="H60" t="str">
            <v>Đà Nẵng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e">
            <v>#N/A</v>
          </cell>
          <cell r="BD60" t="e">
            <v>#N/A</v>
          </cell>
          <cell r="BE60" t="e">
            <v>#N/A</v>
          </cell>
          <cell r="BF60" t="e">
            <v>#N/A</v>
          </cell>
          <cell r="BG60" t="e">
            <v>#N/A</v>
          </cell>
          <cell r="BH60" t="e">
            <v>#N/A</v>
          </cell>
          <cell r="BI60" t="e">
            <v>#N/A</v>
          </cell>
          <cell r="BJ60" t="e">
            <v>#N/A</v>
          </cell>
          <cell r="BK60" t="e">
            <v>#N/A</v>
          </cell>
          <cell r="BL60" t="e">
            <v>#N/A</v>
          </cell>
          <cell r="BM60" t="e">
            <v>#N/A</v>
          </cell>
          <cell r="BN60" t="e">
            <v>#N/A</v>
          </cell>
          <cell r="BO60" t="e">
            <v>#N/A</v>
          </cell>
          <cell r="BP60" t="e">
            <v>#N/A</v>
          </cell>
          <cell r="BQ60" t="e">
            <v>#N/A</v>
          </cell>
          <cell r="BR60" t="e">
            <v>#N/A</v>
          </cell>
          <cell r="BS60" t="e">
            <v>#N/A</v>
          </cell>
          <cell r="BT60" t="e">
            <v>#N/A</v>
          </cell>
          <cell r="BU60" t="e">
            <v>#N/A</v>
          </cell>
          <cell r="BV60" t="e">
            <v>#N/A</v>
          </cell>
          <cell r="BW60" t="e">
            <v>#N/A</v>
          </cell>
          <cell r="BX60" t="e">
            <v>#N/A</v>
          </cell>
          <cell r="BY60" t="e">
            <v>#N/A</v>
          </cell>
          <cell r="BZ60" t="e">
            <v>#N/A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  <cell r="CF60" t="e">
            <v>#N/A</v>
          </cell>
          <cell r="CG60" t="e">
            <v>#N/A</v>
          </cell>
          <cell r="CH60" t="e">
            <v>#N/A</v>
          </cell>
          <cell r="CI60" t="e">
            <v>#N/A</v>
          </cell>
          <cell r="CJ60" t="e">
            <v>#N/A</v>
          </cell>
          <cell r="CK60" t="e">
            <v>#N/A</v>
          </cell>
          <cell r="CL60" t="e">
            <v>#N/A</v>
          </cell>
          <cell r="CM60">
            <v>0</v>
          </cell>
          <cell r="CN60">
            <v>0</v>
          </cell>
          <cell r="CO60">
            <v>0</v>
          </cell>
          <cell r="CP60">
            <v>-35</v>
          </cell>
          <cell r="CQ60">
            <v>0</v>
          </cell>
          <cell r="CR60">
            <v>0</v>
          </cell>
          <cell r="CS60">
            <v>-35</v>
          </cell>
          <cell r="CT60" t="e">
            <v>#N/A</v>
          </cell>
          <cell r="CU60">
            <v>-35</v>
          </cell>
          <cell r="CV60">
            <v>133</v>
          </cell>
          <cell r="CW60" t="e">
            <v>#N/A</v>
          </cell>
          <cell r="CX60" t="e">
            <v>#N/A</v>
          </cell>
          <cell r="CY60">
            <v>-0.26315789473684209</v>
          </cell>
          <cell r="CZ60" t="str">
            <v>XÉT VỚT</v>
          </cell>
        </row>
        <row r="61">
          <cell r="B61">
            <v>2021215624</v>
          </cell>
          <cell r="C61" t="str">
            <v>Võ</v>
          </cell>
          <cell r="D61" t="str">
            <v>Tấn</v>
          </cell>
          <cell r="E61" t="str">
            <v>Trung</v>
          </cell>
          <cell r="F61">
            <v>35394</v>
          </cell>
          <cell r="G61" t="str">
            <v>Nam</v>
          </cell>
          <cell r="H61" t="str">
            <v>Đà Nẵng</v>
          </cell>
          <cell r="I61" t="e">
            <v>#N/A</v>
          </cell>
          <cell r="J61" t="e">
            <v>#N/A</v>
          </cell>
          <cell r="K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e">
            <v>#N/A</v>
          </cell>
          <cell r="BD61" t="e">
            <v>#N/A</v>
          </cell>
          <cell r="BE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  <cell r="BI61" t="e">
            <v>#N/A</v>
          </cell>
          <cell r="BJ61" t="e">
            <v>#N/A</v>
          </cell>
          <cell r="BK61" t="e">
            <v>#N/A</v>
          </cell>
          <cell r="BL61" t="e">
            <v>#N/A</v>
          </cell>
          <cell r="BM61" t="e">
            <v>#N/A</v>
          </cell>
          <cell r="BN61" t="e">
            <v>#N/A</v>
          </cell>
          <cell r="BO61" t="e">
            <v>#N/A</v>
          </cell>
          <cell r="BP61" t="e">
            <v>#N/A</v>
          </cell>
          <cell r="BQ61" t="e">
            <v>#N/A</v>
          </cell>
          <cell r="BR61" t="e">
            <v>#N/A</v>
          </cell>
          <cell r="BS61" t="e">
            <v>#N/A</v>
          </cell>
          <cell r="BT61" t="e">
            <v>#N/A</v>
          </cell>
          <cell r="BU61" t="e">
            <v>#N/A</v>
          </cell>
          <cell r="BV61" t="e">
            <v>#N/A</v>
          </cell>
          <cell r="BW61" t="e">
            <v>#N/A</v>
          </cell>
          <cell r="BX61" t="e">
            <v>#N/A</v>
          </cell>
          <cell r="BY61" t="e">
            <v>#N/A</v>
          </cell>
          <cell r="BZ61" t="e">
            <v>#N/A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  <cell r="CF61" t="e">
            <v>#N/A</v>
          </cell>
          <cell r="CG61" t="e">
            <v>#N/A</v>
          </cell>
          <cell r="CH61" t="e">
            <v>#N/A</v>
          </cell>
          <cell r="CI61" t="e">
            <v>#N/A</v>
          </cell>
          <cell r="CJ61" t="e">
            <v>#N/A</v>
          </cell>
          <cell r="CK61" t="e">
            <v>#N/A</v>
          </cell>
          <cell r="CL61" t="e">
            <v>#N/A</v>
          </cell>
          <cell r="CM61">
            <v>0</v>
          </cell>
          <cell r="CN61">
            <v>0</v>
          </cell>
          <cell r="CO61">
            <v>0</v>
          </cell>
          <cell r="CP61">
            <v>-35</v>
          </cell>
          <cell r="CQ61">
            <v>0</v>
          </cell>
          <cell r="CR61">
            <v>0</v>
          </cell>
          <cell r="CS61">
            <v>-35</v>
          </cell>
          <cell r="CT61" t="e">
            <v>#N/A</v>
          </cell>
          <cell r="CU61">
            <v>-35</v>
          </cell>
          <cell r="CV61">
            <v>133</v>
          </cell>
          <cell r="CW61" t="e">
            <v>#N/A</v>
          </cell>
          <cell r="CX61" t="e">
            <v>#N/A</v>
          </cell>
          <cell r="CY61">
            <v>-0.26315789473684209</v>
          </cell>
          <cell r="CZ61" t="str">
            <v>XÉT VỚT</v>
          </cell>
        </row>
        <row r="62">
          <cell r="B62">
            <v>2021213467</v>
          </cell>
          <cell r="C62" t="str">
            <v>Nguyễn</v>
          </cell>
          <cell r="D62" t="str">
            <v>Văn</v>
          </cell>
          <cell r="E62" t="str">
            <v>Việt</v>
          </cell>
          <cell r="F62">
            <v>35263</v>
          </cell>
          <cell r="G62" t="str">
            <v>Nam</v>
          </cell>
          <cell r="H62" t="str">
            <v>Đà Nẵng</v>
          </cell>
          <cell r="I62">
            <v>9.3000000000000007</v>
          </cell>
          <cell r="J62">
            <v>6.2</v>
          </cell>
          <cell r="K62">
            <v>7.6</v>
          </cell>
          <cell r="L62">
            <v>9.4</v>
          </cell>
          <cell r="M62">
            <v>6.4</v>
          </cell>
          <cell r="N62">
            <v>8.9</v>
          </cell>
          <cell r="O62">
            <v>5.9</v>
          </cell>
          <cell r="P62">
            <v>6.6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5.7</v>
          </cell>
          <cell r="W62">
            <v>6.1</v>
          </cell>
          <cell r="X62">
            <v>7.9</v>
          </cell>
          <cell r="Y62">
            <v>7.3</v>
          </cell>
          <cell r="Z62">
            <v>8.4</v>
          </cell>
          <cell r="AA62">
            <v>6.1</v>
          </cell>
          <cell r="AB62">
            <v>5.9</v>
          </cell>
          <cell r="AC62">
            <v>6</v>
          </cell>
          <cell r="AD62">
            <v>5.3</v>
          </cell>
          <cell r="AE62">
            <v>6.2</v>
          </cell>
          <cell r="AF62">
            <v>6.1</v>
          </cell>
          <cell r="AG62">
            <v>6.5</v>
          </cell>
          <cell r="AH62">
            <v>7.3</v>
          </cell>
          <cell r="AI62">
            <v>5.5</v>
          </cell>
          <cell r="AJ62">
            <v>5.6</v>
          </cell>
          <cell r="AK62">
            <v>5.5</v>
          </cell>
          <cell r="AL62">
            <v>4.3</v>
          </cell>
          <cell r="AM62">
            <v>5.5</v>
          </cell>
          <cell r="AN62">
            <v>5.4</v>
          </cell>
          <cell r="AO62">
            <v>5.7</v>
          </cell>
          <cell r="AP62">
            <v>6.3</v>
          </cell>
          <cell r="AQ62">
            <v>4.5999999999999996</v>
          </cell>
          <cell r="AR62">
            <v>5.0999999999999996</v>
          </cell>
          <cell r="AS62">
            <v>5.6</v>
          </cell>
          <cell r="AT62">
            <v>5.3</v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>
            <v>5.8</v>
          </cell>
          <cell r="AZ62">
            <v>6</v>
          </cell>
          <cell r="BA62">
            <v>5.8</v>
          </cell>
          <cell r="BB62">
            <v>5.8</v>
          </cell>
          <cell r="BC62">
            <v>5.3</v>
          </cell>
          <cell r="BD62">
            <v>7.8</v>
          </cell>
          <cell r="BE62">
            <v>6.4</v>
          </cell>
          <cell r="BF62">
            <v>7.3</v>
          </cell>
          <cell r="BG62">
            <v>6.6</v>
          </cell>
          <cell r="BH62">
            <v>4.2</v>
          </cell>
          <cell r="BI62">
            <v>5.5</v>
          </cell>
          <cell r="BJ62">
            <v>6.3</v>
          </cell>
          <cell r="BK62">
            <v>5.6</v>
          </cell>
          <cell r="BL62" t="str">
            <v/>
          </cell>
          <cell r="BM62">
            <v>6.9</v>
          </cell>
          <cell r="BN62">
            <v>7.1</v>
          </cell>
          <cell r="BO62">
            <v>8.1</v>
          </cell>
          <cell r="BP62">
            <v>8.6</v>
          </cell>
          <cell r="BQ62">
            <v>7.1</v>
          </cell>
          <cell r="BR62">
            <v>6.3</v>
          </cell>
          <cell r="BS62">
            <v>5.9</v>
          </cell>
          <cell r="BT62">
            <v>7.9</v>
          </cell>
          <cell r="BU62">
            <v>6.2</v>
          </cell>
          <cell r="BV62" t="str">
            <v/>
          </cell>
          <cell r="BW62">
            <v>4.5999999999999996</v>
          </cell>
          <cell r="BX62" t="str">
            <v/>
          </cell>
          <cell r="BY62">
            <v>5.2</v>
          </cell>
          <cell r="BZ62">
            <v>6.1</v>
          </cell>
          <cell r="CA62">
            <v>4.8</v>
          </cell>
          <cell r="CB62" t="str">
            <v/>
          </cell>
          <cell r="CC62">
            <v>5.3</v>
          </cell>
          <cell r="CD62" t="str">
            <v/>
          </cell>
          <cell r="CE62" t="str">
            <v/>
          </cell>
          <cell r="CF62">
            <v>7.1</v>
          </cell>
          <cell r="CG62">
            <v>6.8</v>
          </cell>
          <cell r="CH62" t="str">
            <v/>
          </cell>
          <cell r="CI62" t="str">
            <v/>
          </cell>
          <cell r="CJ62">
            <v>7</v>
          </cell>
          <cell r="CK62">
            <v>5</v>
          </cell>
          <cell r="CL62">
            <v>5.8</v>
          </cell>
          <cell r="CM62">
            <v>0</v>
          </cell>
          <cell r="CN62">
            <v>133</v>
          </cell>
          <cell r="CO62">
            <v>133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133</v>
          </cell>
          <cell r="CV62">
            <v>133</v>
          </cell>
          <cell r="CW62">
            <v>6.35</v>
          </cell>
          <cell r="CX62">
            <v>2.42</v>
          </cell>
          <cell r="CY62">
            <v>0</v>
          </cell>
          <cell r="CZ62" t="str">
            <v>ĐỦ ĐK CĐTN</v>
          </cell>
        </row>
        <row r="64">
          <cell r="B64">
            <v>2020213021</v>
          </cell>
          <cell r="C64" t="str">
            <v>Trần</v>
          </cell>
          <cell r="D64" t="str">
            <v>Thị Thùy</v>
          </cell>
          <cell r="E64" t="str">
            <v>Dung</v>
          </cell>
          <cell r="F64">
            <v>35405</v>
          </cell>
          <cell r="G64" t="str">
            <v>Nữ</v>
          </cell>
          <cell r="H64" t="str">
            <v>Đà Nẵng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e">
            <v>#N/A</v>
          </cell>
          <cell r="BD64" t="e">
            <v>#N/A</v>
          </cell>
          <cell r="BE64" t="e">
            <v>#N/A</v>
          </cell>
          <cell r="BF64" t="e">
            <v>#N/A</v>
          </cell>
          <cell r="BG64" t="e">
            <v>#N/A</v>
          </cell>
          <cell r="BH64" t="e">
            <v>#N/A</v>
          </cell>
          <cell r="BI64" t="e">
            <v>#N/A</v>
          </cell>
          <cell r="BJ64" t="e">
            <v>#N/A</v>
          </cell>
          <cell r="BK64" t="e">
            <v>#N/A</v>
          </cell>
          <cell r="BL64" t="e">
            <v>#N/A</v>
          </cell>
          <cell r="BM64" t="e">
            <v>#N/A</v>
          </cell>
          <cell r="BN64" t="e">
            <v>#N/A</v>
          </cell>
          <cell r="BO64" t="e">
            <v>#N/A</v>
          </cell>
          <cell r="BP64" t="e">
            <v>#N/A</v>
          </cell>
          <cell r="BQ64" t="e">
            <v>#N/A</v>
          </cell>
          <cell r="BR64" t="e">
            <v>#N/A</v>
          </cell>
          <cell r="BS64" t="e">
            <v>#N/A</v>
          </cell>
          <cell r="BT64" t="e">
            <v>#N/A</v>
          </cell>
          <cell r="BU64" t="e">
            <v>#N/A</v>
          </cell>
          <cell r="BV64" t="e">
            <v>#N/A</v>
          </cell>
          <cell r="BW64" t="e">
            <v>#N/A</v>
          </cell>
          <cell r="BX64" t="e">
            <v>#N/A</v>
          </cell>
          <cell r="BY64" t="e">
            <v>#N/A</v>
          </cell>
          <cell r="BZ64" t="e">
            <v>#N/A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  <cell r="CF64" t="e">
            <v>#N/A</v>
          </cell>
          <cell r="CG64" t="e">
            <v>#N/A</v>
          </cell>
          <cell r="CH64" t="e">
            <v>#N/A</v>
          </cell>
          <cell r="CI64" t="e">
            <v>#N/A</v>
          </cell>
          <cell r="CJ64" t="e">
            <v>#N/A</v>
          </cell>
          <cell r="CK64" t="e">
            <v>#N/A</v>
          </cell>
          <cell r="CL64" t="e">
            <v>#N/A</v>
          </cell>
          <cell r="CM64">
            <v>0</v>
          </cell>
          <cell r="CN64">
            <v>0</v>
          </cell>
          <cell r="CO64">
            <v>0</v>
          </cell>
          <cell r="CP64">
            <v>-34</v>
          </cell>
          <cell r="CQ64">
            <v>0</v>
          </cell>
          <cell r="CR64">
            <v>0</v>
          </cell>
          <cell r="CS64">
            <v>-34</v>
          </cell>
          <cell r="CT64" t="e">
            <v>#N/A</v>
          </cell>
          <cell r="CU64">
            <v>-34</v>
          </cell>
          <cell r="CV64">
            <v>134</v>
          </cell>
          <cell r="CW64" t="e">
            <v>#N/A</v>
          </cell>
          <cell r="CX64" t="e">
            <v>#N/A</v>
          </cell>
          <cell r="CY64">
            <v>-0.2537313432835821</v>
          </cell>
          <cell r="CZ64" t="str">
            <v>XÉT VỚT</v>
          </cell>
        </row>
        <row r="65">
          <cell r="B65">
            <v>2020214950</v>
          </cell>
          <cell r="C65" t="str">
            <v>Phạm</v>
          </cell>
          <cell r="D65" t="str">
            <v>Khánh</v>
          </cell>
          <cell r="E65" t="str">
            <v>Vy</v>
          </cell>
          <cell r="F65">
            <v>35279</v>
          </cell>
          <cell r="G65" t="str">
            <v>Nữ</v>
          </cell>
          <cell r="H65" t="str">
            <v>Đà Nẵng</v>
          </cell>
          <cell r="I65" t="e">
            <v>#N/A</v>
          </cell>
          <cell r="J65" t="e">
            <v>#N/A</v>
          </cell>
          <cell r="K65" t="e">
            <v>#N/A</v>
          </cell>
          <cell r="L65" t="e">
            <v>#N/A</v>
          </cell>
          <cell r="M65" t="e">
            <v>#N/A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e">
            <v>#N/A</v>
          </cell>
          <cell r="BD65" t="e">
            <v>#N/A</v>
          </cell>
          <cell r="BE65" t="e">
            <v>#N/A</v>
          </cell>
          <cell r="BF65" t="e">
            <v>#N/A</v>
          </cell>
          <cell r="BG65" t="e">
            <v>#N/A</v>
          </cell>
          <cell r="BH65" t="e">
            <v>#N/A</v>
          </cell>
          <cell r="BI65" t="e">
            <v>#N/A</v>
          </cell>
          <cell r="BJ65" t="e">
            <v>#N/A</v>
          </cell>
          <cell r="BK65" t="e">
            <v>#N/A</v>
          </cell>
          <cell r="BL65" t="e">
            <v>#N/A</v>
          </cell>
          <cell r="BM65" t="e">
            <v>#N/A</v>
          </cell>
          <cell r="BN65" t="e">
            <v>#N/A</v>
          </cell>
          <cell r="BO65" t="e">
            <v>#N/A</v>
          </cell>
          <cell r="BP65" t="e">
            <v>#N/A</v>
          </cell>
          <cell r="BQ65" t="e">
            <v>#N/A</v>
          </cell>
          <cell r="BR65" t="e">
            <v>#N/A</v>
          </cell>
          <cell r="BS65" t="e">
            <v>#N/A</v>
          </cell>
          <cell r="BT65" t="e">
            <v>#N/A</v>
          </cell>
          <cell r="BU65" t="e">
            <v>#N/A</v>
          </cell>
          <cell r="BV65" t="e">
            <v>#N/A</v>
          </cell>
          <cell r="BW65" t="e">
            <v>#N/A</v>
          </cell>
          <cell r="BX65" t="e">
            <v>#N/A</v>
          </cell>
          <cell r="BY65" t="e">
            <v>#N/A</v>
          </cell>
          <cell r="BZ65" t="e">
            <v>#N/A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  <cell r="CF65" t="e">
            <v>#N/A</v>
          </cell>
          <cell r="CG65" t="e">
            <v>#N/A</v>
          </cell>
          <cell r="CH65" t="e">
            <v>#N/A</v>
          </cell>
          <cell r="CI65" t="e">
            <v>#N/A</v>
          </cell>
          <cell r="CJ65" t="e">
            <v>#N/A</v>
          </cell>
          <cell r="CK65" t="e">
            <v>#N/A</v>
          </cell>
          <cell r="CL65" t="e">
            <v>#N/A</v>
          </cell>
          <cell r="CM65">
            <v>0</v>
          </cell>
          <cell r="CN65">
            <v>0</v>
          </cell>
          <cell r="CO65">
            <v>0</v>
          </cell>
          <cell r="CP65">
            <v>-35</v>
          </cell>
          <cell r="CQ65">
            <v>0</v>
          </cell>
          <cell r="CR65">
            <v>0</v>
          </cell>
          <cell r="CS65">
            <v>-35</v>
          </cell>
          <cell r="CT65" t="e">
            <v>#N/A</v>
          </cell>
          <cell r="CU65">
            <v>-35</v>
          </cell>
          <cell r="CV65">
            <v>133</v>
          </cell>
          <cell r="CW65" t="e">
            <v>#N/A</v>
          </cell>
          <cell r="CX65" t="e">
            <v>#N/A</v>
          </cell>
          <cell r="CY65">
            <v>-0.26315789473684209</v>
          </cell>
          <cell r="CZ65" t="str">
            <v>XÉT VỚT</v>
          </cell>
        </row>
        <row r="67">
          <cell r="B67">
            <v>2020710573</v>
          </cell>
          <cell r="C67" t="str">
            <v>Huỳnh</v>
          </cell>
          <cell r="D67" t="str">
            <v>Như</v>
          </cell>
          <cell r="E67" t="str">
            <v>Hiền</v>
          </cell>
          <cell r="F67">
            <v>35294</v>
          </cell>
          <cell r="G67" t="str">
            <v>Nữ</v>
          </cell>
          <cell r="H67" t="str">
            <v>Quảng Nam</v>
          </cell>
          <cell r="I67">
            <v>8.6</v>
          </cell>
          <cell r="J67">
            <v>8.5</v>
          </cell>
          <cell r="K67">
            <v>8.3000000000000007</v>
          </cell>
          <cell r="L67">
            <v>8.6999999999999993</v>
          </cell>
          <cell r="M67">
            <v>8.4</v>
          </cell>
          <cell r="N67">
            <v>9.6</v>
          </cell>
          <cell r="O67">
            <v>7.2</v>
          </cell>
          <cell r="P67" t="str">
            <v/>
          </cell>
          <cell r="Q67">
            <v>8.8000000000000007</v>
          </cell>
          <cell r="R67" t="str">
            <v/>
          </cell>
          <cell r="S67" t="str">
            <v/>
          </cell>
          <cell r="T67" t="str">
            <v/>
          </cell>
          <cell r="U67">
            <v>8.1999999999999993</v>
          </cell>
          <cell r="V67">
            <v>6.3</v>
          </cell>
          <cell r="W67" t="str">
            <v/>
          </cell>
          <cell r="X67">
            <v>8.8000000000000007</v>
          </cell>
          <cell r="Y67">
            <v>9.5</v>
          </cell>
          <cell r="Z67">
            <v>8.5</v>
          </cell>
          <cell r="AA67">
            <v>8.3000000000000007</v>
          </cell>
          <cell r="AB67">
            <v>8.6</v>
          </cell>
          <cell r="AC67">
            <v>7.6</v>
          </cell>
          <cell r="AD67">
            <v>9.1999999999999993</v>
          </cell>
          <cell r="AE67" t="str">
            <v>P (P/F)</v>
          </cell>
          <cell r="AF67">
            <v>8.1999999999999993</v>
          </cell>
          <cell r="AG67">
            <v>8.6</v>
          </cell>
          <cell r="AH67">
            <v>8.3000000000000007</v>
          </cell>
          <cell r="AI67">
            <v>8.5</v>
          </cell>
          <cell r="AJ67">
            <v>8.4</v>
          </cell>
          <cell r="AK67">
            <v>8.6</v>
          </cell>
          <cell r="AL67">
            <v>8</v>
          </cell>
          <cell r="AM67">
            <v>7.5</v>
          </cell>
          <cell r="AN67">
            <v>9.1</v>
          </cell>
          <cell r="AO67">
            <v>7.5</v>
          </cell>
          <cell r="AP67">
            <v>8.4</v>
          </cell>
          <cell r="AQ67">
            <v>7.8</v>
          </cell>
          <cell r="AR67">
            <v>8.5</v>
          </cell>
          <cell r="AS67">
            <v>7.3</v>
          </cell>
          <cell r="AT67">
            <v>8.1999999999999993</v>
          </cell>
          <cell r="AU67">
            <v>6.8</v>
          </cell>
          <cell r="AV67" t="str">
            <v/>
          </cell>
          <cell r="AW67" t="str">
            <v/>
          </cell>
          <cell r="AX67" t="str">
            <v/>
          </cell>
          <cell r="AY67">
            <v>7.9</v>
          </cell>
          <cell r="AZ67">
            <v>8.9</v>
          </cell>
          <cell r="BA67">
            <v>9.6999999999999993</v>
          </cell>
          <cell r="BB67">
            <v>9.5</v>
          </cell>
          <cell r="BC67">
            <v>9.6</v>
          </cell>
          <cell r="BD67">
            <v>9.1</v>
          </cell>
          <cell r="BE67">
            <v>8.9</v>
          </cell>
          <cell r="BF67">
            <v>8.1999999999999993</v>
          </cell>
          <cell r="BG67">
            <v>9</v>
          </cell>
          <cell r="BH67">
            <v>9</v>
          </cell>
          <cell r="BI67">
            <v>8.4</v>
          </cell>
          <cell r="BJ67">
            <v>8.3000000000000007</v>
          </cell>
          <cell r="BK67">
            <v>7.5</v>
          </cell>
          <cell r="BL67" t="str">
            <v/>
          </cell>
          <cell r="BM67">
            <v>6.9</v>
          </cell>
          <cell r="BN67">
            <v>9.5</v>
          </cell>
          <cell r="BO67">
            <v>8.9</v>
          </cell>
          <cell r="BP67">
            <v>9</v>
          </cell>
          <cell r="BQ67">
            <v>9.6</v>
          </cell>
          <cell r="BR67">
            <v>8.5</v>
          </cell>
          <cell r="BS67">
            <v>8.5</v>
          </cell>
          <cell r="BT67">
            <v>9.5</v>
          </cell>
          <cell r="BU67">
            <v>9.1999999999999993</v>
          </cell>
          <cell r="BV67">
            <v>5.0999999999999996</v>
          </cell>
          <cell r="BW67" t="str">
            <v/>
          </cell>
          <cell r="BX67" t="str">
            <v/>
          </cell>
          <cell r="BY67">
            <v>7.2</v>
          </cell>
          <cell r="BZ67">
            <v>8.1999999999999993</v>
          </cell>
          <cell r="CA67">
            <v>5.5</v>
          </cell>
          <cell r="CB67" t="str">
            <v/>
          </cell>
          <cell r="CC67">
            <v>8.6</v>
          </cell>
          <cell r="CD67" t="str">
            <v/>
          </cell>
          <cell r="CE67">
            <v>7.7</v>
          </cell>
          <cell r="CF67" t="str">
            <v/>
          </cell>
          <cell r="CG67">
            <v>8.3000000000000007</v>
          </cell>
          <cell r="CH67" t="str">
            <v/>
          </cell>
          <cell r="CI67" t="str">
            <v/>
          </cell>
          <cell r="CJ67">
            <v>8</v>
          </cell>
          <cell r="CK67">
            <v>8.9</v>
          </cell>
          <cell r="CL67">
            <v>8.1999999999999993</v>
          </cell>
          <cell r="CM67">
            <v>1</v>
          </cell>
          <cell r="CN67">
            <v>133</v>
          </cell>
          <cell r="CO67">
            <v>134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133</v>
          </cell>
          <cell r="CV67">
            <v>133</v>
          </cell>
          <cell r="CW67">
            <v>8.36</v>
          </cell>
          <cell r="CX67">
            <v>3.65</v>
          </cell>
          <cell r="CY67">
            <v>0</v>
          </cell>
          <cell r="CZ67" t="str">
            <v>ĐỦ ĐK KLTN</v>
          </cell>
        </row>
        <row r="69">
          <cell r="B69">
            <v>1920216586</v>
          </cell>
          <cell r="C69" t="str">
            <v>Nguyễn</v>
          </cell>
          <cell r="D69" t="str">
            <v>Thanh</v>
          </cell>
          <cell r="E69" t="str">
            <v>Ngọc</v>
          </cell>
          <cell r="F69">
            <v>34972</v>
          </cell>
          <cell r="G69" t="str">
            <v>Nữ</v>
          </cell>
          <cell r="H69" t="str">
            <v>Quảng Nam</v>
          </cell>
          <cell r="I69">
            <v>7.8</v>
          </cell>
          <cell r="J69">
            <v>6.2</v>
          </cell>
          <cell r="K69">
            <v>4.0999999999999996</v>
          </cell>
          <cell r="L69">
            <v>8.8000000000000007</v>
          </cell>
          <cell r="M69">
            <v>6</v>
          </cell>
          <cell r="N69">
            <v>5.5</v>
          </cell>
          <cell r="O69">
            <v>8.9</v>
          </cell>
          <cell r="P69" t="str">
            <v/>
          </cell>
          <cell r="Q69">
            <v>7.8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7</v>
          </cell>
          <cell r="W69">
            <v>6.4</v>
          </cell>
          <cell r="X69">
            <v>8.1</v>
          </cell>
          <cell r="Y69">
            <v>8.6999999999999993</v>
          </cell>
          <cell r="Z69">
            <v>8.4</v>
          </cell>
          <cell r="AA69">
            <v>8.1999999999999993</v>
          </cell>
          <cell r="AB69">
            <v>6</v>
          </cell>
          <cell r="AC69">
            <v>8.6</v>
          </cell>
          <cell r="AD69">
            <v>8.5</v>
          </cell>
          <cell r="AE69">
            <v>4.8</v>
          </cell>
          <cell r="AF69">
            <v>7.1</v>
          </cell>
          <cell r="AG69">
            <v>6.5</v>
          </cell>
          <cell r="AH69">
            <v>5.5</v>
          </cell>
          <cell r="AI69">
            <v>6.3</v>
          </cell>
          <cell r="AJ69">
            <v>6.5</v>
          </cell>
          <cell r="AK69">
            <v>6.5</v>
          </cell>
          <cell r="AL69">
            <v>5.8</v>
          </cell>
          <cell r="AM69">
            <v>5.6</v>
          </cell>
          <cell r="AN69">
            <v>5.7</v>
          </cell>
          <cell r="AO69">
            <v>5.4</v>
          </cell>
          <cell r="AP69">
            <v>6.5</v>
          </cell>
          <cell r="AQ69">
            <v>5.0999999999999996</v>
          </cell>
          <cell r="AR69">
            <v>4.5</v>
          </cell>
          <cell r="AS69">
            <v>6.9</v>
          </cell>
          <cell r="AT69">
            <v>7.1</v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>
            <v>7</v>
          </cell>
          <cell r="AZ69">
            <v>5.5</v>
          </cell>
          <cell r="BA69">
            <v>5.6</v>
          </cell>
          <cell r="BB69">
            <v>6.2</v>
          </cell>
          <cell r="BC69">
            <v>6.8</v>
          </cell>
          <cell r="BD69">
            <v>6.6</v>
          </cell>
          <cell r="BE69">
            <v>7.3</v>
          </cell>
          <cell r="BF69">
            <v>6.4</v>
          </cell>
          <cell r="BG69">
            <v>6.3</v>
          </cell>
          <cell r="BH69">
            <v>9</v>
          </cell>
          <cell r="BI69">
            <v>6.6</v>
          </cell>
          <cell r="BJ69">
            <v>5.3</v>
          </cell>
          <cell r="BK69">
            <v>6.9</v>
          </cell>
          <cell r="BL69" t="str">
            <v/>
          </cell>
          <cell r="BM69">
            <v>7.5</v>
          </cell>
          <cell r="BN69">
            <v>6.7</v>
          </cell>
          <cell r="BO69">
            <v>7.5</v>
          </cell>
          <cell r="BP69">
            <v>8.1999999999999993</v>
          </cell>
          <cell r="BQ69">
            <v>4.9000000000000004</v>
          </cell>
          <cell r="BR69">
            <v>6.4</v>
          </cell>
          <cell r="BS69">
            <v>7.4</v>
          </cell>
          <cell r="BT69">
            <v>8.9</v>
          </cell>
          <cell r="BU69">
            <v>6.8</v>
          </cell>
          <cell r="BV69" t="str">
            <v/>
          </cell>
          <cell r="BW69">
            <v>6</v>
          </cell>
          <cell r="BX69" t="str">
            <v/>
          </cell>
          <cell r="BY69">
            <v>5.3</v>
          </cell>
          <cell r="BZ69">
            <v>6.7</v>
          </cell>
          <cell r="CA69" t="str">
            <v/>
          </cell>
          <cell r="CB69" t="str">
            <v/>
          </cell>
          <cell r="CC69">
            <v>8.1999999999999993</v>
          </cell>
          <cell r="CD69" t="str">
            <v/>
          </cell>
          <cell r="CE69">
            <v>7.2</v>
          </cell>
          <cell r="CF69">
            <v>7</v>
          </cell>
          <cell r="CG69">
            <v>6.7</v>
          </cell>
          <cell r="CH69" t="str">
            <v/>
          </cell>
          <cell r="CI69" t="str">
            <v/>
          </cell>
          <cell r="CJ69">
            <v>7.6</v>
          </cell>
          <cell r="CK69">
            <v>6.6</v>
          </cell>
          <cell r="CL69">
            <v>8.6999999999999993</v>
          </cell>
          <cell r="CM69">
            <v>0</v>
          </cell>
          <cell r="CN69">
            <v>134</v>
          </cell>
          <cell r="CO69">
            <v>134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134</v>
          </cell>
          <cell r="CV69">
            <v>134</v>
          </cell>
          <cell r="CW69">
            <v>6.81</v>
          </cell>
          <cell r="CX69">
            <v>2.75</v>
          </cell>
          <cell r="CY69">
            <v>0</v>
          </cell>
          <cell r="CZ69" t="str">
            <v>ĐỦ ĐK CĐTN</v>
          </cell>
        </row>
        <row r="71">
          <cell r="B71">
            <v>2020217157</v>
          </cell>
          <cell r="C71" t="str">
            <v>Nguyễn</v>
          </cell>
          <cell r="D71" t="str">
            <v>Thị Minh</v>
          </cell>
          <cell r="E71" t="str">
            <v>Huyền</v>
          </cell>
          <cell r="F71">
            <v>35374</v>
          </cell>
          <cell r="G71" t="str">
            <v>Nữ</v>
          </cell>
          <cell r="H71" t="str">
            <v>TT Huế</v>
          </cell>
          <cell r="I71">
            <v>7.8</v>
          </cell>
          <cell r="J71">
            <v>5.9</v>
          </cell>
          <cell r="K71">
            <v>7.7</v>
          </cell>
          <cell r="L71">
            <v>7</v>
          </cell>
          <cell r="M71">
            <v>7.2</v>
          </cell>
          <cell r="N71">
            <v>6</v>
          </cell>
          <cell r="O71">
            <v>9.1999999999999993</v>
          </cell>
          <cell r="P71" t="str">
            <v/>
          </cell>
          <cell r="Q71">
            <v>7.3</v>
          </cell>
          <cell r="R71" t="str">
            <v/>
          </cell>
          <cell r="S71">
            <v>7.9</v>
          </cell>
          <cell r="T71" t="str">
            <v/>
          </cell>
          <cell r="U71" t="str">
            <v/>
          </cell>
          <cell r="V71">
            <v>6.3</v>
          </cell>
          <cell r="W71" t="str">
            <v/>
          </cell>
          <cell r="X71">
            <v>8.1</v>
          </cell>
          <cell r="Y71">
            <v>7.6</v>
          </cell>
          <cell r="Z71">
            <v>8.3000000000000007</v>
          </cell>
          <cell r="AA71">
            <v>8.4</v>
          </cell>
          <cell r="AB71">
            <v>5.7</v>
          </cell>
          <cell r="AC71">
            <v>5.4</v>
          </cell>
          <cell r="AD71">
            <v>7</v>
          </cell>
          <cell r="AE71">
            <v>4.3</v>
          </cell>
          <cell r="AF71">
            <v>7.1</v>
          </cell>
          <cell r="AG71">
            <v>6.4</v>
          </cell>
          <cell r="AH71">
            <v>5.4</v>
          </cell>
          <cell r="AI71">
            <v>6.4</v>
          </cell>
          <cell r="AJ71">
            <v>8.4</v>
          </cell>
          <cell r="AK71">
            <v>5.8</v>
          </cell>
          <cell r="AL71">
            <v>5.4</v>
          </cell>
          <cell r="AM71">
            <v>5.5</v>
          </cell>
          <cell r="AN71">
            <v>6.4</v>
          </cell>
          <cell r="AO71">
            <v>6.5</v>
          </cell>
          <cell r="AP71">
            <v>4.5</v>
          </cell>
          <cell r="AQ71">
            <v>5.8</v>
          </cell>
          <cell r="AR71">
            <v>5.3</v>
          </cell>
          <cell r="AS71">
            <v>5.2</v>
          </cell>
          <cell r="AT71">
            <v>4.3</v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>
            <v>7</v>
          </cell>
          <cell r="AZ71">
            <v>7</v>
          </cell>
          <cell r="BA71">
            <v>5.6</v>
          </cell>
          <cell r="BB71">
            <v>4.7</v>
          </cell>
          <cell r="BC71">
            <v>5.9</v>
          </cell>
          <cell r="BD71">
            <v>6.2</v>
          </cell>
          <cell r="BE71">
            <v>5.8</v>
          </cell>
          <cell r="BF71">
            <v>7.1</v>
          </cell>
          <cell r="BG71">
            <v>4.7</v>
          </cell>
          <cell r="BH71">
            <v>6.2</v>
          </cell>
          <cell r="BI71">
            <v>5.4</v>
          </cell>
          <cell r="BJ71">
            <v>6.5</v>
          </cell>
          <cell r="BK71">
            <v>5</v>
          </cell>
          <cell r="BL71" t="str">
            <v/>
          </cell>
          <cell r="BM71">
            <v>4.8</v>
          </cell>
          <cell r="BN71">
            <v>5.7</v>
          </cell>
          <cell r="BO71">
            <v>8.1999999999999993</v>
          </cell>
          <cell r="BP71">
            <v>7.9</v>
          </cell>
          <cell r="BQ71">
            <v>7.1</v>
          </cell>
          <cell r="BR71">
            <v>4.7</v>
          </cell>
          <cell r="BS71">
            <v>6.5</v>
          </cell>
          <cell r="BT71">
            <v>7.7</v>
          </cell>
          <cell r="BU71">
            <v>7</v>
          </cell>
          <cell r="BV71">
            <v>4</v>
          </cell>
          <cell r="BW71" t="str">
            <v/>
          </cell>
          <cell r="BX71" t="str">
            <v/>
          </cell>
          <cell r="BY71">
            <v>6.6</v>
          </cell>
          <cell r="BZ71">
            <v>8.1</v>
          </cell>
          <cell r="CA71" t="str">
            <v/>
          </cell>
          <cell r="CB71" t="str">
            <v/>
          </cell>
          <cell r="CC71">
            <v>5.8</v>
          </cell>
          <cell r="CD71" t="str">
            <v/>
          </cell>
          <cell r="CE71">
            <v>4.9000000000000004</v>
          </cell>
          <cell r="CF71">
            <v>7.2</v>
          </cell>
          <cell r="CG71">
            <v>5.7</v>
          </cell>
          <cell r="CH71">
            <v>5.4</v>
          </cell>
          <cell r="CI71" t="str">
            <v/>
          </cell>
          <cell r="CJ71" t="str">
            <v/>
          </cell>
          <cell r="CK71">
            <v>7.2</v>
          </cell>
          <cell r="CL71">
            <v>7.5</v>
          </cell>
          <cell r="CM71">
            <v>0</v>
          </cell>
          <cell r="CN71">
            <v>134</v>
          </cell>
          <cell r="CO71">
            <v>134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134</v>
          </cell>
          <cell r="CV71">
            <v>134</v>
          </cell>
          <cell r="CW71">
            <v>6.35</v>
          </cell>
          <cell r="CX71">
            <v>2.46</v>
          </cell>
          <cell r="CY71">
            <v>0</v>
          </cell>
          <cell r="CZ71" t="str">
            <v>ĐỦ ĐK CĐTN</v>
          </cell>
        </row>
        <row r="72">
          <cell r="B72">
            <v>1820255721</v>
          </cell>
          <cell r="C72" t="str">
            <v>Phạm</v>
          </cell>
          <cell r="D72" t="str">
            <v>Ngọc</v>
          </cell>
          <cell r="E72" t="str">
            <v>Trinh</v>
          </cell>
          <cell r="F72">
            <v>33876</v>
          </cell>
          <cell r="G72" t="str">
            <v>Nữ</v>
          </cell>
          <cell r="H72" t="str">
            <v>Quảng Bình</v>
          </cell>
          <cell r="I72">
            <v>7.5</v>
          </cell>
          <cell r="J72">
            <v>5.0999999999999996</v>
          </cell>
          <cell r="K72">
            <v>7</v>
          </cell>
          <cell r="L72">
            <v>7.9</v>
          </cell>
          <cell r="M72">
            <v>6.8</v>
          </cell>
          <cell r="N72">
            <v>7</v>
          </cell>
          <cell r="O72">
            <v>5</v>
          </cell>
          <cell r="P72" t="str">
            <v/>
          </cell>
          <cell r="Q72">
            <v>8.5</v>
          </cell>
          <cell r="R72" t="str">
            <v/>
          </cell>
          <cell r="S72">
            <v>8.3000000000000007</v>
          </cell>
          <cell r="T72">
            <v>5.9</v>
          </cell>
          <cell r="U72" t="str">
            <v/>
          </cell>
          <cell r="V72" t="str">
            <v/>
          </cell>
          <cell r="W72" t="str">
            <v/>
          </cell>
          <cell r="X72">
            <v>6.8</v>
          </cell>
          <cell r="Y72">
            <v>7.7</v>
          </cell>
          <cell r="Z72">
            <v>7.3</v>
          </cell>
          <cell r="AA72">
            <v>7.3</v>
          </cell>
          <cell r="AB72">
            <v>5.7</v>
          </cell>
          <cell r="AC72">
            <v>7.2</v>
          </cell>
          <cell r="AD72">
            <v>6.1</v>
          </cell>
          <cell r="AE72">
            <v>7.4</v>
          </cell>
          <cell r="AF72">
            <v>5.9</v>
          </cell>
          <cell r="AG72">
            <v>5.2</v>
          </cell>
          <cell r="AH72">
            <v>5.9</v>
          </cell>
          <cell r="AI72">
            <v>6.6</v>
          </cell>
          <cell r="AJ72">
            <v>7.4</v>
          </cell>
          <cell r="AK72">
            <v>5</v>
          </cell>
          <cell r="AL72">
            <v>7.4</v>
          </cell>
          <cell r="AM72">
            <v>6.2</v>
          </cell>
          <cell r="AN72">
            <v>6.2</v>
          </cell>
          <cell r="AO72">
            <v>4.4000000000000004</v>
          </cell>
          <cell r="AP72">
            <v>6.1</v>
          </cell>
          <cell r="AQ72">
            <v>7</v>
          </cell>
          <cell r="AR72">
            <v>8.1999999999999993</v>
          </cell>
          <cell r="AS72">
            <v>7.2</v>
          </cell>
          <cell r="AT72">
            <v>5.7</v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>
            <v>6.2</v>
          </cell>
          <cell r="AZ72">
            <v>6.3</v>
          </cell>
          <cell r="BA72">
            <v>6.3</v>
          </cell>
          <cell r="BB72">
            <v>5.3</v>
          </cell>
          <cell r="BC72">
            <v>6.8</v>
          </cell>
          <cell r="BD72">
            <v>6.3</v>
          </cell>
          <cell r="BE72">
            <v>5.5</v>
          </cell>
          <cell r="BF72">
            <v>6.2</v>
          </cell>
          <cell r="BG72">
            <v>6.1</v>
          </cell>
          <cell r="BH72">
            <v>5.0999999999999996</v>
          </cell>
          <cell r="BI72">
            <v>4.4000000000000004</v>
          </cell>
          <cell r="BJ72">
            <v>6.6</v>
          </cell>
          <cell r="BK72" t="str">
            <v/>
          </cell>
          <cell r="BL72">
            <v>5.3</v>
          </cell>
          <cell r="BM72">
            <v>5.2</v>
          </cell>
          <cell r="BN72">
            <v>5.4</v>
          </cell>
          <cell r="BO72">
            <v>7.5</v>
          </cell>
          <cell r="BP72">
            <v>7.9</v>
          </cell>
          <cell r="BQ72">
            <v>5.9</v>
          </cell>
          <cell r="BR72">
            <v>6.1</v>
          </cell>
          <cell r="BS72">
            <v>7.9</v>
          </cell>
          <cell r="BT72">
            <v>8.8000000000000007</v>
          </cell>
          <cell r="BU72">
            <v>5</v>
          </cell>
          <cell r="BV72" t="str">
            <v/>
          </cell>
          <cell r="BW72">
            <v>6.2</v>
          </cell>
          <cell r="BX72" t="str">
            <v/>
          </cell>
          <cell r="BY72">
            <v>6.6</v>
          </cell>
          <cell r="BZ72">
            <v>5.2</v>
          </cell>
          <cell r="CA72" t="str">
            <v/>
          </cell>
          <cell r="CB72" t="str">
            <v/>
          </cell>
          <cell r="CC72">
            <v>5.5</v>
          </cell>
          <cell r="CD72" t="str">
            <v/>
          </cell>
          <cell r="CE72">
            <v>5.7</v>
          </cell>
          <cell r="CF72">
            <v>5.8</v>
          </cell>
          <cell r="CG72">
            <v>6.3</v>
          </cell>
          <cell r="CH72" t="str">
            <v/>
          </cell>
          <cell r="CI72" t="str">
            <v/>
          </cell>
          <cell r="CJ72">
            <v>6.7</v>
          </cell>
          <cell r="CK72">
            <v>6.6</v>
          </cell>
          <cell r="CL72">
            <v>7.5</v>
          </cell>
          <cell r="CM72">
            <v>0</v>
          </cell>
          <cell r="CN72">
            <v>134</v>
          </cell>
          <cell r="CO72">
            <v>134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134</v>
          </cell>
          <cell r="CV72">
            <v>134</v>
          </cell>
          <cell r="CW72">
            <v>6.33</v>
          </cell>
          <cell r="CX72">
            <v>2.41</v>
          </cell>
          <cell r="CY72">
            <v>0</v>
          </cell>
          <cell r="CZ72" t="str">
            <v>ĐỦ ĐK CĐTN</v>
          </cell>
        </row>
        <row r="73">
          <cell r="B73">
            <v>2021217336</v>
          </cell>
          <cell r="C73" t="str">
            <v>Nguyễn</v>
          </cell>
          <cell r="D73" t="str">
            <v>Trường</v>
          </cell>
          <cell r="E73" t="str">
            <v>An</v>
          </cell>
          <cell r="F73">
            <v>35034</v>
          </cell>
          <cell r="G73" t="str">
            <v>Nam</v>
          </cell>
          <cell r="H73" t="str">
            <v>Quảng Nam</v>
          </cell>
          <cell r="I73">
            <v>8.6999999999999993</v>
          </cell>
          <cell r="J73">
            <v>6.7</v>
          </cell>
          <cell r="K73">
            <v>7</v>
          </cell>
          <cell r="L73">
            <v>8.1999999999999993</v>
          </cell>
          <cell r="M73">
            <v>7</v>
          </cell>
          <cell r="N73">
            <v>6.9</v>
          </cell>
          <cell r="O73">
            <v>6.4</v>
          </cell>
          <cell r="P73">
            <v>8.9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>
            <v>6.5</v>
          </cell>
          <cell r="W73">
            <v>5.2</v>
          </cell>
          <cell r="X73">
            <v>8.1</v>
          </cell>
          <cell r="Y73">
            <v>8.9</v>
          </cell>
          <cell r="Z73">
            <v>8.3000000000000007</v>
          </cell>
          <cell r="AA73">
            <v>5.6</v>
          </cell>
          <cell r="AB73">
            <v>6.4</v>
          </cell>
          <cell r="AC73">
            <v>6.9</v>
          </cell>
          <cell r="AD73">
            <v>8</v>
          </cell>
          <cell r="AE73">
            <v>6.4</v>
          </cell>
          <cell r="AF73">
            <v>7.7</v>
          </cell>
          <cell r="AG73">
            <v>7.1</v>
          </cell>
          <cell r="AH73">
            <v>7</v>
          </cell>
          <cell r="AI73">
            <v>5</v>
          </cell>
          <cell r="AJ73">
            <v>4.8</v>
          </cell>
          <cell r="AK73">
            <v>6.5</v>
          </cell>
          <cell r="AL73">
            <v>6.5</v>
          </cell>
          <cell r="AM73">
            <v>6</v>
          </cell>
          <cell r="AN73">
            <v>5.7</v>
          </cell>
          <cell r="AO73">
            <v>5.9</v>
          </cell>
          <cell r="AP73">
            <v>6.1</v>
          </cell>
          <cell r="AQ73">
            <v>5.7</v>
          </cell>
          <cell r="AR73">
            <v>7.3</v>
          </cell>
          <cell r="AS73">
            <v>5.2</v>
          </cell>
          <cell r="AT73">
            <v>6.7</v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>
            <v>4.7</v>
          </cell>
          <cell r="AZ73">
            <v>5.5</v>
          </cell>
          <cell r="BA73">
            <v>5.9</v>
          </cell>
          <cell r="BB73">
            <v>4.5</v>
          </cell>
          <cell r="BC73">
            <v>7</v>
          </cell>
          <cell r="BD73">
            <v>8.4</v>
          </cell>
          <cell r="BE73">
            <v>8.5</v>
          </cell>
          <cell r="BF73">
            <v>7.3</v>
          </cell>
          <cell r="BG73">
            <v>7.4</v>
          </cell>
          <cell r="BH73">
            <v>4.5</v>
          </cell>
          <cell r="BI73">
            <v>6</v>
          </cell>
          <cell r="BJ73">
            <v>8.1</v>
          </cell>
          <cell r="BK73">
            <v>4.3</v>
          </cell>
          <cell r="BL73" t="str">
            <v/>
          </cell>
          <cell r="BM73">
            <v>5.6</v>
          </cell>
          <cell r="BN73">
            <v>5.9</v>
          </cell>
          <cell r="BO73">
            <v>6.8</v>
          </cell>
          <cell r="BP73">
            <v>8.5</v>
          </cell>
          <cell r="BQ73">
            <v>6.3</v>
          </cell>
          <cell r="BR73">
            <v>6.4</v>
          </cell>
          <cell r="BS73">
            <v>6.8</v>
          </cell>
          <cell r="BT73">
            <v>7.7</v>
          </cell>
          <cell r="BU73">
            <v>5.4</v>
          </cell>
          <cell r="BV73" t="str">
            <v/>
          </cell>
          <cell r="BW73">
            <v>6</v>
          </cell>
          <cell r="BX73" t="str">
            <v/>
          </cell>
          <cell r="BY73">
            <v>6.1</v>
          </cell>
          <cell r="BZ73">
            <v>6</v>
          </cell>
          <cell r="CA73">
            <v>4.8</v>
          </cell>
          <cell r="CB73" t="str">
            <v/>
          </cell>
          <cell r="CC73">
            <v>6.3</v>
          </cell>
          <cell r="CD73" t="str">
            <v/>
          </cell>
          <cell r="CE73">
            <v>4.8</v>
          </cell>
          <cell r="CF73" t="str">
            <v/>
          </cell>
          <cell r="CG73">
            <v>6.3</v>
          </cell>
          <cell r="CH73" t="str">
            <v/>
          </cell>
          <cell r="CI73" t="str">
            <v/>
          </cell>
          <cell r="CJ73">
            <v>8.3000000000000007</v>
          </cell>
          <cell r="CK73">
            <v>6.5</v>
          </cell>
          <cell r="CL73">
            <v>6.4</v>
          </cell>
          <cell r="CM73">
            <v>0</v>
          </cell>
          <cell r="CN73">
            <v>133</v>
          </cell>
          <cell r="CO73">
            <v>133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133</v>
          </cell>
          <cell r="CV73">
            <v>133</v>
          </cell>
          <cell r="CW73">
            <v>6.47</v>
          </cell>
          <cell r="CX73">
            <v>2.54</v>
          </cell>
          <cell r="CY73">
            <v>0</v>
          </cell>
          <cell r="CZ73" t="str">
            <v>ĐỦ ĐK CĐTN</v>
          </cell>
        </row>
        <row r="74">
          <cell r="B74">
            <v>2021216536</v>
          </cell>
          <cell r="C74" t="str">
            <v>Nguyễn</v>
          </cell>
          <cell r="D74" t="str">
            <v>Đại</v>
          </cell>
          <cell r="E74" t="str">
            <v>Hòa</v>
          </cell>
          <cell r="F74">
            <v>35196</v>
          </cell>
          <cell r="G74" t="str">
            <v>Nam</v>
          </cell>
          <cell r="H74" t="str">
            <v>Quảng Nam</v>
          </cell>
          <cell r="I74">
            <v>8.6</v>
          </cell>
          <cell r="J74">
            <v>8.5</v>
          </cell>
          <cell r="K74">
            <v>7.9</v>
          </cell>
          <cell r="L74">
            <v>7</v>
          </cell>
          <cell r="M74">
            <v>6.3</v>
          </cell>
          <cell r="N74">
            <v>5</v>
          </cell>
          <cell r="O74">
            <v>5.5</v>
          </cell>
          <cell r="P74">
            <v>8.3000000000000007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>
            <v>8</v>
          </cell>
          <cell r="V74">
            <v>5.4</v>
          </cell>
          <cell r="W74" t="str">
            <v/>
          </cell>
          <cell r="X74">
            <v>8.6999999999999993</v>
          </cell>
          <cell r="Y74">
            <v>7.8</v>
          </cell>
          <cell r="Z74">
            <v>9.1999999999999993</v>
          </cell>
          <cell r="AA74">
            <v>6.2</v>
          </cell>
          <cell r="AB74">
            <v>5.8</v>
          </cell>
          <cell r="AC74">
            <v>6.9</v>
          </cell>
          <cell r="AD74">
            <v>7.9</v>
          </cell>
          <cell r="AE74">
            <v>7</v>
          </cell>
          <cell r="AF74">
            <v>6.1</v>
          </cell>
          <cell r="AG74">
            <v>7</v>
          </cell>
          <cell r="AH74">
            <v>6.7</v>
          </cell>
          <cell r="AI74">
            <v>6.4</v>
          </cell>
          <cell r="AJ74">
            <v>7.5</v>
          </cell>
          <cell r="AK74">
            <v>6.3</v>
          </cell>
          <cell r="AL74">
            <v>6.9</v>
          </cell>
          <cell r="AM74">
            <v>6.2</v>
          </cell>
          <cell r="AN74">
            <v>6.3</v>
          </cell>
          <cell r="AO74">
            <v>6.7</v>
          </cell>
          <cell r="AP74">
            <v>5.6</v>
          </cell>
          <cell r="AQ74">
            <v>6.3</v>
          </cell>
          <cell r="AR74">
            <v>6.8</v>
          </cell>
          <cell r="AS74">
            <v>4.9000000000000004</v>
          </cell>
          <cell r="AT74">
            <v>7.1</v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>
            <v>4.7</v>
          </cell>
          <cell r="AZ74">
            <v>6.4</v>
          </cell>
          <cell r="BA74">
            <v>5.9</v>
          </cell>
          <cell r="BB74">
            <v>4.7</v>
          </cell>
          <cell r="BC74">
            <v>6.3</v>
          </cell>
          <cell r="BD74">
            <v>5.9</v>
          </cell>
          <cell r="BE74">
            <v>8.1999999999999993</v>
          </cell>
          <cell r="BF74">
            <v>7.6</v>
          </cell>
          <cell r="BG74">
            <v>6.7</v>
          </cell>
          <cell r="BH74">
            <v>5.6</v>
          </cell>
          <cell r="BI74">
            <v>7.3</v>
          </cell>
          <cell r="BJ74">
            <v>6.9</v>
          </cell>
          <cell r="BK74">
            <v>4.0999999999999996</v>
          </cell>
          <cell r="BL74" t="str">
            <v/>
          </cell>
          <cell r="BM74">
            <v>5.7</v>
          </cell>
          <cell r="BN74">
            <v>7.6</v>
          </cell>
          <cell r="BO74">
            <v>8.1</v>
          </cell>
          <cell r="BP74">
            <v>8</v>
          </cell>
          <cell r="BQ74">
            <v>7</v>
          </cell>
          <cell r="BR74">
            <v>5.6</v>
          </cell>
          <cell r="BS74">
            <v>7.5</v>
          </cell>
          <cell r="BT74">
            <v>7.9</v>
          </cell>
          <cell r="BU74">
            <v>7.2</v>
          </cell>
          <cell r="BV74" t="str">
            <v/>
          </cell>
          <cell r="BW74">
            <v>7.2</v>
          </cell>
          <cell r="BX74" t="str">
            <v/>
          </cell>
          <cell r="BY74">
            <v>6.3</v>
          </cell>
          <cell r="BZ74">
            <v>6.8</v>
          </cell>
          <cell r="CA74" t="str">
            <v/>
          </cell>
          <cell r="CB74" t="str">
            <v/>
          </cell>
          <cell r="CC74">
            <v>6.8</v>
          </cell>
          <cell r="CD74" t="str">
            <v/>
          </cell>
          <cell r="CE74">
            <v>7</v>
          </cell>
          <cell r="CF74">
            <v>7.2</v>
          </cell>
          <cell r="CG74">
            <v>6</v>
          </cell>
          <cell r="CH74" t="str">
            <v/>
          </cell>
          <cell r="CI74" t="str">
            <v/>
          </cell>
          <cell r="CJ74">
            <v>7.7</v>
          </cell>
          <cell r="CK74">
            <v>6.2</v>
          </cell>
          <cell r="CL74">
            <v>8.4</v>
          </cell>
          <cell r="CM74">
            <v>0</v>
          </cell>
          <cell r="CN74">
            <v>134</v>
          </cell>
          <cell r="CO74">
            <v>134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134</v>
          </cell>
          <cell r="CV74">
            <v>134</v>
          </cell>
          <cell r="CW74">
            <v>6.71</v>
          </cell>
          <cell r="CX74">
            <v>2.68</v>
          </cell>
          <cell r="CY74">
            <v>0</v>
          </cell>
          <cell r="CZ74" t="str">
            <v>ĐỦ ĐK CĐTN</v>
          </cell>
        </row>
        <row r="75">
          <cell r="B75">
            <v>2020213690</v>
          </cell>
          <cell r="C75" t="str">
            <v>Phạm</v>
          </cell>
          <cell r="D75" t="str">
            <v>Nhật</v>
          </cell>
          <cell r="E75" t="str">
            <v>Huyền</v>
          </cell>
          <cell r="F75">
            <v>35011</v>
          </cell>
          <cell r="G75" t="str">
            <v>Nữ</v>
          </cell>
          <cell r="H75" t="str">
            <v>Đà Nẵng</v>
          </cell>
          <cell r="I75">
            <v>7.7</v>
          </cell>
          <cell r="J75">
            <v>8.1999999999999993</v>
          </cell>
          <cell r="K75">
            <v>8.5</v>
          </cell>
          <cell r="L75">
            <v>7.8</v>
          </cell>
          <cell r="M75">
            <v>7.8</v>
          </cell>
          <cell r="N75">
            <v>5.4</v>
          </cell>
          <cell r="O75">
            <v>7.8</v>
          </cell>
          <cell r="P75">
            <v>9.1999999999999993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>
            <v>5</v>
          </cell>
          <cell r="W75">
            <v>8.1999999999999993</v>
          </cell>
          <cell r="X75">
            <v>8.8000000000000007</v>
          </cell>
          <cell r="Y75">
            <v>8.8000000000000007</v>
          </cell>
          <cell r="Z75">
            <v>8.6</v>
          </cell>
          <cell r="AA75">
            <v>8.4</v>
          </cell>
          <cell r="AB75">
            <v>7</v>
          </cell>
          <cell r="AC75">
            <v>7.9</v>
          </cell>
          <cell r="AD75">
            <v>8.3000000000000007</v>
          </cell>
          <cell r="AE75" t="str">
            <v>P (P/F)</v>
          </cell>
          <cell r="AF75">
            <v>8</v>
          </cell>
          <cell r="AG75">
            <v>7.1</v>
          </cell>
          <cell r="AH75">
            <v>7.7</v>
          </cell>
          <cell r="AI75">
            <v>6.3</v>
          </cell>
          <cell r="AJ75">
            <v>7.5</v>
          </cell>
          <cell r="AK75">
            <v>6.1</v>
          </cell>
          <cell r="AL75">
            <v>5.7</v>
          </cell>
          <cell r="AM75">
            <v>7.4</v>
          </cell>
          <cell r="AN75">
            <v>4.9000000000000004</v>
          </cell>
          <cell r="AO75">
            <v>6</v>
          </cell>
          <cell r="AP75">
            <v>6.8</v>
          </cell>
          <cell r="AQ75">
            <v>7.5</v>
          </cell>
          <cell r="AR75">
            <v>7.6</v>
          </cell>
          <cell r="AS75">
            <v>5.5</v>
          </cell>
          <cell r="AT75">
            <v>5.3</v>
          </cell>
          <cell r="AU75" t="str">
            <v/>
          </cell>
          <cell r="AV75" t="str">
            <v/>
          </cell>
          <cell r="AW75">
            <v>6.3</v>
          </cell>
          <cell r="AX75" t="str">
            <v/>
          </cell>
          <cell r="AY75">
            <v>6.5</v>
          </cell>
          <cell r="AZ75">
            <v>8.1999999999999993</v>
          </cell>
          <cell r="BA75">
            <v>6</v>
          </cell>
          <cell r="BB75">
            <v>6.1</v>
          </cell>
          <cell r="BC75">
            <v>8.1</v>
          </cell>
          <cell r="BD75">
            <v>6.8</v>
          </cell>
          <cell r="BE75">
            <v>8</v>
          </cell>
          <cell r="BF75">
            <v>6.5</v>
          </cell>
          <cell r="BG75">
            <v>7.9</v>
          </cell>
          <cell r="BH75">
            <v>8</v>
          </cell>
          <cell r="BI75">
            <v>6.2</v>
          </cell>
          <cell r="BJ75">
            <v>7.4</v>
          </cell>
          <cell r="BK75">
            <v>6.4</v>
          </cell>
          <cell r="BL75" t="str">
            <v/>
          </cell>
          <cell r="BM75">
            <v>7</v>
          </cell>
          <cell r="BN75">
            <v>7.3</v>
          </cell>
          <cell r="BO75">
            <v>7.4</v>
          </cell>
          <cell r="BP75">
            <v>7.9</v>
          </cell>
          <cell r="BQ75">
            <v>8.1999999999999993</v>
          </cell>
          <cell r="BR75">
            <v>7.5</v>
          </cell>
          <cell r="BS75">
            <v>5.6</v>
          </cell>
          <cell r="BT75">
            <v>8.6999999999999993</v>
          </cell>
          <cell r="BU75">
            <v>7.2</v>
          </cell>
          <cell r="BV75" t="str">
            <v/>
          </cell>
          <cell r="BW75">
            <v>6.3</v>
          </cell>
          <cell r="BX75" t="str">
            <v/>
          </cell>
          <cell r="BY75">
            <v>6</v>
          </cell>
          <cell r="BZ75">
            <v>7.5</v>
          </cell>
          <cell r="CA75">
            <v>5.7</v>
          </cell>
          <cell r="CB75" t="str">
            <v/>
          </cell>
          <cell r="CC75" t="str">
            <v/>
          </cell>
          <cell r="CD75" t="str">
            <v/>
          </cell>
          <cell r="CE75">
            <v>6.5</v>
          </cell>
          <cell r="CF75">
            <v>7.1</v>
          </cell>
          <cell r="CG75">
            <v>5.0999999999999996</v>
          </cell>
          <cell r="CH75" t="str">
            <v/>
          </cell>
          <cell r="CI75" t="str">
            <v/>
          </cell>
          <cell r="CJ75">
            <v>7.5</v>
          </cell>
          <cell r="CK75">
            <v>5.2</v>
          </cell>
          <cell r="CL75">
            <v>7.2</v>
          </cell>
          <cell r="CM75">
            <v>1</v>
          </cell>
          <cell r="CN75">
            <v>134</v>
          </cell>
          <cell r="CO75">
            <v>135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134</v>
          </cell>
          <cell r="CV75">
            <v>134</v>
          </cell>
          <cell r="CW75">
            <v>7.11</v>
          </cell>
          <cell r="CX75">
            <v>2.94</v>
          </cell>
          <cell r="CY75">
            <v>0</v>
          </cell>
          <cell r="CZ75" t="str">
            <v>ĐỦ ĐK CĐTN</v>
          </cell>
        </row>
        <row r="76">
          <cell r="B76">
            <v>2021215699</v>
          </cell>
          <cell r="C76" t="str">
            <v>Nguyễn</v>
          </cell>
          <cell r="D76" t="str">
            <v>Hữu</v>
          </cell>
          <cell r="E76" t="str">
            <v>Nam</v>
          </cell>
          <cell r="F76">
            <v>35375</v>
          </cell>
          <cell r="G76" t="str">
            <v>Nam</v>
          </cell>
          <cell r="H76" t="str">
            <v>Đà Nẵng</v>
          </cell>
          <cell r="I76">
            <v>4.4000000000000004</v>
          </cell>
          <cell r="J76">
            <v>5.6</v>
          </cell>
          <cell r="K76">
            <v>5.6</v>
          </cell>
          <cell r="L76">
            <v>6.2</v>
          </cell>
          <cell r="M76">
            <v>8.6999999999999993</v>
          </cell>
          <cell r="N76">
            <v>8.1</v>
          </cell>
          <cell r="O76">
            <v>7.9</v>
          </cell>
          <cell r="P76">
            <v>6.8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>
            <v>5.3</v>
          </cell>
          <cell r="W76">
            <v>5.8</v>
          </cell>
          <cell r="X76">
            <v>6.3</v>
          </cell>
          <cell r="Y76">
            <v>6.6</v>
          </cell>
          <cell r="Z76">
            <v>8.4</v>
          </cell>
          <cell r="AA76">
            <v>6.4</v>
          </cell>
          <cell r="AB76">
            <v>6.3</v>
          </cell>
          <cell r="AC76">
            <v>6.1</v>
          </cell>
          <cell r="AD76">
            <v>7</v>
          </cell>
          <cell r="AE76">
            <v>7.5</v>
          </cell>
          <cell r="AF76">
            <v>6.2</v>
          </cell>
          <cell r="AG76">
            <v>7.7</v>
          </cell>
          <cell r="AH76">
            <v>5.4</v>
          </cell>
          <cell r="AI76">
            <v>7</v>
          </cell>
          <cell r="AJ76">
            <v>6</v>
          </cell>
          <cell r="AK76">
            <v>6.9</v>
          </cell>
          <cell r="AL76">
            <v>5.7</v>
          </cell>
          <cell r="AM76">
            <v>7</v>
          </cell>
          <cell r="AN76">
            <v>6.8</v>
          </cell>
          <cell r="AO76">
            <v>5.0999999999999996</v>
          </cell>
          <cell r="AP76">
            <v>7.2</v>
          </cell>
          <cell r="AQ76">
            <v>6.1</v>
          </cell>
          <cell r="AR76">
            <v>6.9</v>
          </cell>
          <cell r="AS76">
            <v>5.2</v>
          </cell>
          <cell r="AT76">
            <v>6.5</v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>
            <v>6.5</v>
          </cell>
          <cell r="AZ76">
            <v>5.4</v>
          </cell>
          <cell r="BA76">
            <v>6.1</v>
          </cell>
          <cell r="BB76">
            <v>7.1</v>
          </cell>
          <cell r="BC76">
            <v>4</v>
          </cell>
          <cell r="BD76">
            <v>8.4</v>
          </cell>
          <cell r="BE76">
            <v>7.1</v>
          </cell>
          <cell r="BF76">
            <v>7.6</v>
          </cell>
          <cell r="BG76">
            <v>5.0999999999999996</v>
          </cell>
          <cell r="BH76">
            <v>5.5</v>
          </cell>
          <cell r="BI76">
            <v>6.1</v>
          </cell>
          <cell r="BJ76">
            <v>6.4</v>
          </cell>
          <cell r="BK76" t="str">
            <v/>
          </cell>
          <cell r="BL76">
            <v>6.4</v>
          </cell>
          <cell r="BM76">
            <v>6.3</v>
          </cell>
          <cell r="BN76">
            <v>5.0999999999999996</v>
          </cell>
          <cell r="BO76">
            <v>7</v>
          </cell>
          <cell r="BP76">
            <v>7.3</v>
          </cell>
          <cell r="BQ76">
            <v>4.7</v>
          </cell>
          <cell r="BR76">
            <v>7.2</v>
          </cell>
          <cell r="BS76">
            <v>6.7</v>
          </cell>
          <cell r="BT76">
            <v>6</v>
          </cell>
          <cell r="BU76">
            <v>6.3</v>
          </cell>
          <cell r="BV76" t="str">
            <v/>
          </cell>
          <cell r="BW76">
            <v>4.7</v>
          </cell>
          <cell r="BX76" t="str">
            <v/>
          </cell>
          <cell r="BY76">
            <v>6.7</v>
          </cell>
          <cell r="BZ76">
            <v>7.5</v>
          </cell>
          <cell r="CA76" t="str">
            <v/>
          </cell>
          <cell r="CB76" t="str">
            <v/>
          </cell>
          <cell r="CC76">
            <v>6.6</v>
          </cell>
          <cell r="CD76" t="str">
            <v/>
          </cell>
          <cell r="CE76">
            <v>6.4</v>
          </cell>
          <cell r="CF76">
            <v>6.8</v>
          </cell>
          <cell r="CG76">
            <v>6.2</v>
          </cell>
          <cell r="CH76" t="str">
            <v/>
          </cell>
          <cell r="CI76" t="str">
            <v/>
          </cell>
          <cell r="CJ76">
            <v>6.2</v>
          </cell>
          <cell r="CK76">
            <v>6.1</v>
          </cell>
          <cell r="CL76">
            <v>7.8</v>
          </cell>
          <cell r="CM76">
            <v>0</v>
          </cell>
          <cell r="CN76">
            <v>134</v>
          </cell>
          <cell r="CO76">
            <v>134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134</v>
          </cell>
          <cell r="CV76">
            <v>134</v>
          </cell>
          <cell r="CW76">
            <v>6.38</v>
          </cell>
          <cell r="CX76">
            <v>2.46</v>
          </cell>
          <cell r="CY76">
            <v>0</v>
          </cell>
          <cell r="CZ76" t="str">
            <v>ĐỦ ĐK CĐTN</v>
          </cell>
        </row>
        <row r="77">
          <cell r="B77">
            <v>2020248181</v>
          </cell>
          <cell r="C77" t="str">
            <v>Phạm</v>
          </cell>
          <cell r="D77" t="str">
            <v>Diễm</v>
          </cell>
          <cell r="E77" t="str">
            <v>Quỳnh</v>
          </cell>
          <cell r="F77">
            <v>35421</v>
          </cell>
          <cell r="G77" t="str">
            <v>Nữ</v>
          </cell>
          <cell r="H77" t="str">
            <v>Quảng Ngãi</v>
          </cell>
          <cell r="I77">
            <v>8.5</v>
          </cell>
          <cell r="J77">
            <v>7.4</v>
          </cell>
          <cell r="K77">
            <v>8</v>
          </cell>
          <cell r="L77">
            <v>7</v>
          </cell>
          <cell r="M77">
            <v>5.7</v>
          </cell>
          <cell r="N77">
            <v>5.5</v>
          </cell>
          <cell r="O77">
            <v>6.2</v>
          </cell>
          <cell r="P77" t="str">
            <v/>
          </cell>
          <cell r="Q77">
            <v>9.1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>
            <v>5.5</v>
          </cell>
          <cell r="W77">
            <v>8.3000000000000007</v>
          </cell>
          <cell r="X77">
            <v>8.5</v>
          </cell>
          <cell r="Y77">
            <v>8.1999999999999993</v>
          </cell>
          <cell r="Z77">
            <v>9</v>
          </cell>
          <cell r="AA77">
            <v>7.9</v>
          </cell>
          <cell r="AB77">
            <v>6.8</v>
          </cell>
          <cell r="AC77">
            <v>5.3</v>
          </cell>
          <cell r="AD77">
            <v>7</v>
          </cell>
          <cell r="AE77" t="str">
            <v>P (P/F)</v>
          </cell>
          <cell r="AF77" t="str">
            <v>P (P/F)</v>
          </cell>
          <cell r="AG77">
            <v>7.6</v>
          </cell>
          <cell r="AH77" t="str">
            <v>P (P/F)</v>
          </cell>
          <cell r="AI77" t="str">
            <v>P (P/F)</v>
          </cell>
          <cell r="AJ77">
            <v>6</v>
          </cell>
          <cell r="AK77">
            <v>7.3</v>
          </cell>
          <cell r="AL77">
            <v>6.5</v>
          </cell>
          <cell r="AM77">
            <v>7.4</v>
          </cell>
          <cell r="AN77">
            <v>6.8</v>
          </cell>
          <cell r="AO77">
            <v>6.4</v>
          </cell>
          <cell r="AP77">
            <v>7</v>
          </cell>
          <cell r="AQ77">
            <v>7.6</v>
          </cell>
          <cell r="AR77">
            <v>7.4</v>
          </cell>
          <cell r="AS77">
            <v>6.5</v>
          </cell>
          <cell r="AT77">
            <v>8.6</v>
          </cell>
          <cell r="AU77">
            <v>6.5</v>
          </cell>
          <cell r="AV77">
            <v>7.3</v>
          </cell>
          <cell r="AW77">
            <v>7.7</v>
          </cell>
          <cell r="AX77">
            <v>8.4</v>
          </cell>
          <cell r="AY77">
            <v>6.6</v>
          </cell>
          <cell r="AZ77">
            <v>6.1</v>
          </cell>
          <cell r="BA77">
            <v>5.6</v>
          </cell>
          <cell r="BB77">
            <v>4.7</v>
          </cell>
          <cell r="BC77">
            <v>7.3</v>
          </cell>
          <cell r="BD77">
            <v>6.8</v>
          </cell>
          <cell r="BE77">
            <v>6.5</v>
          </cell>
          <cell r="BF77">
            <v>8.4</v>
          </cell>
          <cell r="BG77">
            <v>5.7</v>
          </cell>
          <cell r="BH77">
            <v>4.5</v>
          </cell>
          <cell r="BI77">
            <v>6</v>
          </cell>
          <cell r="BJ77">
            <v>6.9</v>
          </cell>
          <cell r="BK77">
            <v>4.0999999999999996</v>
          </cell>
          <cell r="BL77" t="str">
            <v/>
          </cell>
          <cell r="BM77">
            <v>5.9</v>
          </cell>
          <cell r="BN77">
            <v>4.9000000000000004</v>
          </cell>
          <cell r="BO77">
            <v>6.9</v>
          </cell>
          <cell r="BP77">
            <v>8.1</v>
          </cell>
          <cell r="BQ77">
            <v>7.8</v>
          </cell>
          <cell r="BR77">
            <v>5.8</v>
          </cell>
          <cell r="BS77">
            <v>7.5</v>
          </cell>
          <cell r="BT77">
            <v>7.1</v>
          </cell>
          <cell r="BU77">
            <v>6.3</v>
          </cell>
          <cell r="BV77" t="str">
            <v/>
          </cell>
          <cell r="BW77">
            <v>5.8</v>
          </cell>
          <cell r="BX77" t="str">
            <v/>
          </cell>
          <cell r="BY77">
            <v>5.5</v>
          </cell>
          <cell r="BZ77">
            <v>5.6</v>
          </cell>
          <cell r="CA77" t="str">
            <v/>
          </cell>
          <cell r="CB77" t="str">
            <v/>
          </cell>
          <cell r="CC77">
            <v>5.4</v>
          </cell>
          <cell r="CD77" t="str">
            <v/>
          </cell>
          <cell r="CE77">
            <v>6.1</v>
          </cell>
          <cell r="CF77">
            <v>7</v>
          </cell>
          <cell r="CG77">
            <v>6.4</v>
          </cell>
          <cell r="CH77" t="str">
            <v/>
          </cell>
          <cell r="CI77" t="str">
            <v/>
          </cell>
          <cell r="CJ77">
            <v>8.1999999999999993</v>
          </cell>
          <cell r="CK77">
            <v>6</v>
          </cell>
          <cell r="CL77">
            <v>8.5</v>
          </cell>
          <cell r="CM77">
            <v>4</v>
          </cell>
          <cell r="CN77">
            <v>134</v>
          </cell>
          <cell r="CO77">
            <v>138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134</v>
          </cell>
          <cell r="CV77">
            <v>134</v>
          </cell>
          <cell r="CW77">
            <v>6.56</v>
          </cell>
          <cell r="CX77">
            <v>2.6</v>
          </cell>
          <cell r="CY77">
            <v>0</v>
          </cell>
          <cell r="CZ77" t="str">
            <v>ĐỦ ĐK CĐTN</v>
          </cell>
        </row>
        <row r="78">
          <cell r="B78">
            <v>2020713910</v>
          </cell>
          <cell r="C78" t="str">
            <v>Đặng</v>
          </cell>
          <cell r="D78" t="str">
            <v>Thủy</v>
          </cell>
          <cell r="E78" t="str">
            <v>Tiên</v>
          </cell>
          <cell r="F78">
            <v>35229</v>
          </cell>
          <cell r="G78" t="str">
            <v>Nữ</v>
          </cell>
          <cell r="H78" t="str">
            <v>Đà Nẵng</v>
          </cell>
          <cell r="I78">
            <v>7.9</v>
          </cell>
          <cell r="J78">
            <v>6.2</v>
          </cell>
          <cell r="K78">
            <v>7.6</v>
          </cell>
          <cell r="L78">
            <v>7.5</v>
          </cell>
          <cell r="M78">
            <v>8.6999999999999993</v>
          </cell>
          <cell r="N78">
            <v>5.0999999999999996</v>
          </cell>
          <cell r="O78">
            <v>5.9</v>
          </cell>
          <cell r="P78" t="str">
            <v/>
          </cell>
          <cell r="Q78">
            <v>7.6</v>
          </cell>
          <cell r="R78" t="str">
            <v/>
          </cell>
          <cell r="S78" t="str">
            <v/>
          </cell>
          <cell r="T78" t="str">
            <v/>
          </cell>
          <cell r="U78">
            <v>8.3000000000000007</v>
          </cell>
          <cell r="V78">
            <v>8.6</v>
          </cell>
          <cell r="W78" t="str">
            <v/>
          </cell>
          <cell r="X78">
            <v>8.6999999999999993</v>
          </cell>
          <cell r="Y78">
            <v>8.6999999999999993</v>
          </cell>
          <cell r="Z78">
            <v>8.3000000000000007</v>
          </cell>
          <cell r="AA78">
            <v>8</v>
          </cell>
          <cell r="AB78">
            <v>6.8</v>
          </cell>
          <cell r="AC78">
            <v>7.4</v>
          </cell>
          <cell r="AD78">
            <v>9.1999999999999993</v>
          </cell>
          <cell r="AE78" t="str">
            <v>P (P/F)</v>
          </cell>
          <cell r="AF78" t="str">
            <v>P (P/F)</v>
          </cell>
          <cell r="AG78">
            <v>6.3</v>
          </cell>
          <cell r="AH78" t="str">
            <v>P (P/F)</v>
          </cell>
          <cell r="AI78">
            <v>5.5</v>
          </cell>
          <cell r="AJ78">
            <v>5.5</v>
          </cell>
          <cell r="AK78">
            <v>5.4</v>
          </cell>
          <cell r="AL78">
            <v>6.7</v>
          </cell>
          <cell r="AM78">
            <v>5.6</v>
          </cell>
          <cell r="AN78">
            <v>5.3</v>
          </cell>
          <cell r="AO78">
            <v>6.5</v>
          </cell>
          <cell r="AP78">
            <v>6.7</v>
          </cell>
          <cell r="AQ78">
            <v>5.3</v>
          </cell>
          <cell r="AR78">
            <v>6.9</v>
          </cell>
          <cell r="AS78">
            <v>7.1</v>
          </cell>
          <cell r="AT78">
            <v>6.4</v>
          </cell>
          <cell r="AU78">
            <v>5.8</v>
          </cell>
          <cell r="AV78">
            <v>8.3000000000000007</v>
          </cell>
          <cell r="AW78" t="str">
            <v/>
          </cell>
          <cell r="AX78">
            <v>4.9000000000000004</v>
          </cell>
          <cell r="AY78">
            <v>7.1</v>
          </cell>
          <cell r="AZ78">
            <v>7</v>
          </cell>
          <cell r="BA78">
            <v>5.8</v>
          </cell>
          <cell r="BB78">
            <v>5.0999999999999996</v>
          </cell>
          <cell r="BC78">
            <v>6.4</v>
          </cell>
          <cell r="BD78">
            <v>6.7</v>
          </cell>
          <cell r="BE78">
            <v>6.5</v>
          </cell>
          <cell r="BF78">
            <v>7.2</v>
          </cell>
          <cell r="BG78">
            <v>6.9</v>
          </cell>
          <cell r="BH78">
            <v>6.5</v>
          </cell>
          <cell r="BI78">
            <v>6.3</v>
          </cell>
          <cell r="BJ78">
            <v>7</v>
          </cell>
          <cell r="BK78">
            <v>8.1999999999999993</v>
          </cell>
          <cell r="BL78" t="str">
            <v/>
          </cell>
          <cell r="BM78">
            <v>6.9</v>
          </cell>
          <cell r="BN78">
            <v>6.4</v>
          </cell>
          <cell r="BO78">
            <v>7.7</v>
          </cell>
          <cell r="BP78">
            <v>8.1999999999999993</v>
          </cell>
          <cell r="BQ78">
            <v>6.4</v>
          </cell>
          <cell r="BR78">
            <v>7.2</v>
          </cell>
          <cell r="BS78">
            <v>6.4</v>
          </cell>
          <cell r="BT78">
            <v>7</v>
          </cell>
          <cell r="BU78">
            <v>5.9</v>
          </cell>
          <cell r="BV78" t="str">
            <v/>
          </cell>
          <cell r="BW78">
            <v>7.7</v>
          </cell>
          <cell r="BX78">
            <v>8.6</v>
          </cell>
          <cell r="BY78" t="str">
            <v/>
          </cell>
          <cell r="BZ78">
            <v>6.4</v>
          </cell>
          <cell r="CA78" t="str">
            <v/>
          </cell>
          <cell r="CB78" t="str">
            <v/>
          </cell>
          <cell r="CC78">
            <v>7.3</v>
          </cell>
          <cell r="CD78" t="str">
            <v/>
          </cell>
          <cell r="CE78">
            <v>8</v>
          </cell>
          <cell r="CF78">
            <v>6.7</v>
          </cell>
          <cell r="CG78">
            <v>6.1</v>
          </cell>
          <cell r="CH78" t="str">
            <v/>
          </cell>
          <cell r="CI78" t="str">
            <v/>
          </cell>
          <cell r="CJ78">
            <v>7.5</v>
          </cell>
          <cell r="CK78">
            <v>7.8</v>
          </cell>
          <cell r="CL78">
            <v>8.6999999999999993</v>
          </cell>
          <cell r="CM78">
            <v>3</v>
          </cell>
          <cell r="CN78">
            <v>134</v>
          </cell>
          <cell r="CO78">
            <v>137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134</v>
          </cell>
          <cell r="CV78">
            <v>134</v>
          </cell>
          <cell r="CW78">
            <v>6.99</v>
          </cell>
          <cell r="CX78">
            <v>2.85</v>
          </cell>
          <cell r="CY78">
            <v>0</v>
          </cell>
          <cell r="CZ78" t="str">
            <v>ĐỦ ĐK CĐTN</v>
          </cell>
        </row>
        <row r="79">
          <cell r="B79">
            <v>2021213467</v>
          </cell>
          <cell r="C79" t="str">
            <v>Nguyễn</v>
          </cell>
          <cell r="D79" t="str">
            <v>Văn</v>
          </cell>
          <cell r="E79" t="str">
            <v>Việt</v>
          </cell>
          <cell r="F79">
            <v>35263</v>
          </cell>
          <cell r="G79" t="str">
            <v>Nam</v>
          </cell>
          <cell r="H79" t="str">
            <v>Đà Nẵng</v>
          </cell>
          <cell r="I79">
            <v>9.3000000000000007</v>
          </cell>
          <cell r="J79">
            <v>6.2</v>
          </cell>
          <cell r="K79">
            <v>7.6</v>
          </cell>
          <cell r="L79">
            <v>9.4</v>
          </cell>
          <cell r="M79">
            <v>6.4</v>
          </cell>
          <cell r="N79">
            <v>8.9</v>
          </cell>
          <cell r="O79">
            <v>5.9</v>
          </cell>
          <cell r="P79">
            <v>6.6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>
            <v>5.7</v>
          </cell>
          <cell r="W79">
            <v>6.1</v>
          </cell>
          <cell r="X79">
            <v>7.9</v>
          </cell>
          <cell r="Y79">
            <v>7.3</v>
          </cell>
          <cell r="Z79">
            <v>8.4</v>
          </cell>
          <cell r="AA79">
            <v>6.1</v>
          </cell>
          <cell r="AB79">
            <v>5.9</v>
          </cell>
          <cell r="AC79">
            <v>6</v>
          </cell>
          <cell r="AD79">
            <v>5.3</v>
          </cell>
          <cell r="AE79">
            <v>6.2</v>
          </cell>
          <cell r="AF79">
            <v>6.1</v>
          </cell>
          <cell r="AG79">
            <v>6.5</v>
          </cell>
          <cell r="AH79">
            <v>7.3</v>
          </cell>
          <cell r="AI79">
            <v>5.5</v>
          </cell>
          <cell r="AJ79">
            <v>5.6</v>
          </cell>
          <cell r="AK79">
            <v>5.5</v>
          </cell>
          <cell r="AL79">
            <v>4.3</v>
          </cell>
          <cell r="AM79">
            <v>5.5</v>
          </cell>
          <cell r="AN79">
            <v>5.4</v>
          </cell>
          <cell r="AO79">
            <v>5.7</v>
          </cell>
          <cell r="AP79">
            <v>6.3</v>
          </cell>
          <cell r="AQ79">
            <v>4.5999999999999996</v>
          </cell>
          <cell r="AR79">
            <v>5.0999999999999996</v>
          </cell>
          <cell r="AS79">
            <v>5.6</v>
          </cell>
          <cell r="AT79">
            <v>5.3</v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>
            <v>5.8</v>
          </cell>
          <cell r="AZ79">
            <v>6</v>
          </cell>
          <cell r="BA79">
            <v>5.8</v>
          </cell>
          <cell r="BB79">
            <v>5.8</v>
          </cell>
          <cell r="BC79">
            <v>5.3</v>
          </cell>
          <cell r="BD79">
            <v>7.8</v>
          </cell>
          <cell r="BE79">
            <v>6.4</v>
          </cell>
          <cell r="BF79">
            <v>7.3</v>
          </cell>
          <cell r="BG79">
            <v>6.6</v>
          </cell>
          <cell r="BH79">
            <v>4.2</v>
          </cell>
          <cell r="BI79">
            <v>5.5</v>
          </cell>
          <cell r="BJ79">
            <v>6.3</v>
          </cell>
          <cell r="BK79">
            <v>5.6</v>
          </cell>
          <cell r="BL79" t="str">
            <v/>
          </cell>
          <cell r="BM79">
            <v>6.9</v>
          </cell>
          <cell r="BN79">
            <v>7.1</v>
          </cell>
          <cell r="BO79">
            <v>8.1</v>
          </cell>
          <cell r="BP79">
            <v>8.6</v>
          </cell>
          <cell r="BQ79">
            <v>7.1</v>
          </cell>
          <cell r="BR79">
            <v>6.3</v>
          </cell>
          <cell r="BS79">
            <v>5.9</v>
          </cell>
          <cell r="BT79">
            <v>7.9</v>
          </cell>
          <cell r="BU79">
            <v>6.2</v>
          </cell>
          <cell r="BV79" t="str">
            <v/>
          </cell>
          <cell r="BW79">
            <v>4.5999999999999996</v>
          </cell>
          <cell r="BX79" t="str">
            <v/>
          </cell>
          <cell r="BY79">
            <v>5.2</v>
          </cell>
          <cell r="BZ79">
            <v>6.1</v>
          </cell>
          <cell r="CA79">
            <v>4.8</v>
          </cell>
          <cell r="CB79" t="str">
            <v/>
          </cell>
          <cell r="CC79">
            <v>5.3</v>
          </cell>
          <cell r="CD79" t="str">
            <v/>
          </cell>
          <cell r="CE79" t="str">
            <v/>
          </cell>
          <cell r="CF79">
            <v>7.1</v>
          </cell>
          <cell r="CG79">
            <v>6.8</v>
          </cell>
          <cell r="CH79" t="str">
            <v/>
          </cell>
          <cell r="CI79" t="str">
            <v/>
          </cell>
          <cell r="CJ79">
            <v>7</v>
          </cell>
          <cell r="CK79">
            <v>5</v>
          </cell>
          <cell r="CL79">
            <v>5.8</v>
          </cell>
          <cell r="CM79">
            <v>0</v>
          </cell>
          <cell r="CN79">
            <v>133</v>
          </cell>
          <cell r="CO79">
            <v>133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133</v>
          </cell>
          <cell r="CV79">
            <v>133</v>
          </cell>
          <cell r="CW79">
            <v>6.35</v>
          </cell>
          <cell r="CX79">
            <v>2.42</v>
          </cell>
          <cell r="CY79">
            <v>0</v>
          </cell>
          <cell r="CZ79" t="str">
            <v>ĐỦ ĐK CĐTN</v>
          </cell>
        </row>
        <row r="80">
          <cell r="AS80" t="str">
            <v>Đà Nẵng, ngày      tháng      năm 201</v>
          </cell>
          <cell r="CP80" t="str">
            <v>Đà Nẵng, ngày      tháng      năm 201</v>
          </cell>
        </row>
        <row r="81">
          <cell r="J81" t="str">
            <v>KIỂM TRA</v>
          </cell>
          <cell r="U81" t="str">
            <v>LÃNH ĐẠO KHOA</v>
          </cell>
          <cell r="AG81" t="str">
            <v>PHÒNG ĐÀO TẠO ĐH &amp; SĐH</v>
          </cell>
          <cell r="AU81" t="str">
            <v>HIỆU TRƯỞNG</v>
          </cell>
          <cell r="BJ81" t="str">
            <v>KIỂM TRA</v>
          </cell>
          <cell r="BR81" t="str">
            <v>LÃNH ĐẠO KHOA</v>
          </cell>
          <cell r="CC81" t="str">
            <v>PHÒNG ĐÀO TẠO ĐH &amp; SĐH</v>
          </cell>
          <cell r="CR81" t="str">
            <v>HIỆU TRƯỞNG</v>
          </cell>
        </row>
        <row r="88">
          <cell r="AH88" t="str">
            <v>TS. Nguyễn Phi Sơn</v>
          </cell>
          <cell r="CD88" t="str">
            <v>TS. Nguyễn Phi Sơn</v>
          </cell>
        </row>
        <row r="91">
          <cell r="B91">
            <v>1</v>
          </cell>
          <cell r="C91">
            <v>2</v>
          </cell>
          <cell r="D91">
            <v>3</v>
          </cell>
          <cell r="E91">
            <v>4</v>
          </cell>
          <cell r="F91">
            <v>5</v>
          </cell>
          <cell r="G91">
            <v>6</v>
          </cell>
          <cell r="H91">
            <v>7</v>
          </cell>
          <cell r="I91">
            <v>8</v>
          </cell>
          <cell r="J91">
            <v>9</v>
          </cell>
          <cell r="K91">
            <v>10</v>
          </cell>
          <cell r="L91">
            <v>11</v>
          </cell>
          <cell r="M91">
            <v>12</v>
          </cell>
          <cell r="N91">
            <v>13</v>
          </cell>
          <cell r="O91">
            <v>14</v>
          </cell>
          <cell r="P91">
            <v>15</v>
          </cell>
          <cell r="Q91">
            <v>16</v>
          </cell>
          <cell r="R91">
            <v>17</v>
          </cell>
          <cell r="S91">
            <v>18</v>
          </cell>
          <cell r="T91">
            <v>19</v>
          </cell>
          <cell r="U91">
            <v>20</v>
          </cell>
          <cell r="V91">
            <v>21</v>
          </cell>
          <cell r="W91">
            <v>22</v>
          </cell>
          <cell r="X91">
            <v>23</v>
          </cell>
          <cell r="Y91">
            <v>24</v>
          </cell>
          <cell r="Z91">
            <v>25</v>
          </cell>
          <cell r="AA91">
            <v>26</v>
          </cell>
          <cell r="AB91">
            <v>27</v>
          </cell>
          <cell r="AC91">
            <v>28</v>
          </cell>
          <cell r="AD91">
            <v>29</v>
          </cell>
          <cell r="AE91">
            <v>30</v>
          </cell>
          <cell r="AF91">
            <v>31</v>
          </cell>
          <cell r="AG91">
            <v>32</v>
          </cell>
          <cell r="AH91">
            <v>33</v>
          </cell>
          <cell r="AI91">
            <v>34</v>
          </cell>
          <cell r="AJ91">
            <v>35</v>
          </cell>
          <cell r="AK91">
            <v>36</v>
          </cell>
          <cell r="AL91">
            <v>37</v>
          </cell>
          <cell r="AM91">
            <v>38</v>
          </cell>
          <cell r="AN91">
            <v>39</v>
          </cell>
          <cell r="AO91">
            <v>40</v>
          </cell>
          <cell r="AP91">
            <v>41</v>
          </cell>
          <cell r="AQ91">
            <v>42</v>
          </cell>
          <cell r="AR91">
            <v>43</v>
          </cell>
          <cell r="AS91">
            <v>44</v>
          </cell>
          <cell r="AT91">
            <v>45</v>
          </cell>
          <cell r="AU91">
            <v>46</v>
          </cell>
          <cell r="AV91">
            <v>47</v>
          </cell>
          <cell r="AW91">
            <v>48</v>
          </cell>
          <cell r="AX91">
            <v>49</v>
          </cell>
          <cell r="AY91">
            <v>50</v>
          </cell>
          <cell r="AZ91">
            <v>51</v>
          </cell>
          <cell r="BA91">
            <v>52</v>
          </cell>
          <cell r="BB91">
            <v>53</v>
          </cell>
          <cell r="BC91">
            <v>54</v>
          </cell>
          <cell r="BD91">
            <v>55</v>
          </cell>
          <cell r="BE91">
            <v>56</v>
          </cell>
          <cell r="BF91">
            <v>57</v>
          </cell>
          <cell r="BG91">
            <v>58</v>
          </cell>
          <cell r="BH91">
            <v>59</v>
          </cell>
          <cell r="BI91">
            <v>60</v>
          </cell>
          <cell r="BJ91">
            <v>61</v>
          </cell>
          <cell r="BK91">
            <v>62</v>
          </cell>
          <cell r="BL91">
            <v>63</v>
          </cell>
          <cell r="BM91">
            <v>64</v>
          </cell>
          <cell r="BN91">
            <v>65</v>
          </cell>
          <cell r="BO91">
            <v>66</v>
          </cell>
          <cell r="BP91">
            <v>67</v>
          </cell>
          <cell r="BQ91">
            <v>68</v>
          </cell>
          <cell r="BR91">
            <v>69</v>
          </cell>
          <cell r="BS91">
            <v>70</v>
          </cell>
          <cell r="BT91">
            <v>71</v>
          </cell>
          <cell r="BU91">
            <v>72</v>
          </cell>
          <cell r="BV91">
            <v>73</v>
          </cell>
          <cell r="BW91">
            <v>74</v>
          </cell>
          <cell r="BX91">
            <v>75</v>
          </cell>
          <cell r="BY91">
            <v>76</v>
          </cell>
          <cell r="BZ91">
            <v>77</v>
          </cell>
          <cell r="CA91">
            <v>78</v>
          </cell>
          <cell r="CB91">
            <v>79</v>
          </cell>
          <cell r="CC91">
            <v>80</v>
          </cell>
          <cell r="CD91">
            <v>81</v>
          </cell>
          <cell r="CE91">
            <v>82</v>
          </cell>
          <cell r="CF91">
            <v>83</v>
          </cell>
          <cell r="CG91">
            <v>84</v>
          </cell>
          <cell r="CH91">
            <v>85</v>
          </cell>
          <cell r="CI91">
            <v>86</v>
          </cell>
          <cell r="CJ91">
            <v>87</v>
          </cell>
          <cell r="CK91">
            <v>88</v>
          </cell>
          <cell r="CL91">
            <v>89</v>
          </cell>
          <cell r="CM91">
            <v>90</v>
          </cell>
          <cell r="CN91">
            <v>91</v>
          </cell>
          <cell r="CO91">
            <v>92</v>
          </cell>
          <cell r="CP91">
            <v>93</v>
          </cell>
          <cell r="CQ91">
            <v>94</v>
          </cell>
          <cell r="CR91">
            <v>95</v>
          </cell>
          <cell r="CS91">
            <v>96</v>
          </cell>
          <cell r="CT91">
            <v>97</v>
          </cell>
          <cell r="CU91">
            <v>98</v>
          </cell>
          <cell r="CV91">
            <v>99</v>
          </cell>
          <cell r="CW91">
            <v>100</v>
          </cell>
          <cell r="CX91">
            <v>101</v>
          </cell>
          <cell r="CY91">
            <v>102</v>
          </cell>
          <cell r="CZ91">
            <v>103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U-KKT"/>
      <sheetName val="PSU-QTH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2"/>
  <sheetViews>
    <sheetView tabSelected="1" workbookViewId="0">
      <selection activeCell="U9" sqref="U9"/>
    </sheetView>
  </sheetViews>
  <sheetFormatPr defaultRowHeight="12.75"/>
  <cols>
    <col min="1" max="1" width="3.85546875" style="29" bestFit="1" customWidth="1"/>
    <col min="2" max="2" width="11" style="29" bestFit="1" customWidth="1"/>
    <col min="3" max="3" width="13.7109375" style="29" customWidth="1"/>
    <col min="4" max="4" width="7.28515625" style="29" bestFit="1" customWidth="1"/>
    <col min="5" max="5" width="12.28515625" style="29" customWidth="1"/>
    <col min="6" max="6" width="8.7109375" style="29" customWidth="1"/>
    <col min="7" max="7" width="10" style="29" customWidth="1"/>
    <col min="8" max="8" width="6" style="71" customWidth="1"/>
    <col min="9" max="10" width="6" style="29" customWidth="1"/>
    <col min="11" max="11" width="8.28515625" style="29" bestFit="1" customWidth="1"/>
    <col min="12" max="16384" width="9.140625" style="29"/>
  </cols>
  <sheetData>
    <row r="1" spans="1:14" ht="17.25" customHeight="1">
      <c r="A1" s="143" t="s">
        <v>0</v>
      </c>
      <c r="B1" s="143"/>
      <c r="C1" s="143"/>
      <c r="D1" s="144" t="s">
        <v>52</v>
      </c>
      <c r="E1" s="144"/>
      <c r="F1" s="144"/>
      <c r="G1" s="144"/>
      <c r="H1" s="144"/>
      <c r="I1" s="144"/>
      <c r="J1" s="144"/>
      <c r="K1" s="144"/>
      <c r="L1" s="28"/>
      <c r="N1" s="30" t="s">
        <v>53</v>
      </c>
    </row>
    <row r="2" spans="1:14" ht="17.25" customHeight="1">
      <c r="A2" s="145" t="s">
        <v>1</v>
      </c>
      <c r="B2" s="145"/>
      <c r="C2" s="145"/>
      <c r="D2" s="146" t="s">
        <v>36</v>
      </c>
      <c r="E2" s="146"/>
      <c r="F2" s="146"/>
      <c r="G2" s="146"/>
      <c r="H2" s="146"/>
      <c r="I2" s="146"/>
      <c r="J2" s="146"/>
      <c r="K2" s="146"/>
      <c r="L2" s="28"/>
    </row>
    <row r="3" spans="1:14" ht="15">
      <c r="A3" s="31"/>
      <c r="B3" s="32"/>
      <c r="C3" s="31"/>
      <c r="D3" s="147" t="s">
        <v>19</v>
      </c>
      <c r="E3" s="147"/>
      <c r="F3" s="147"/>
      <c r="G3" s="147"/>
      <c r="H3" s="147"/>
      <c r="I3" s="147"/>
      <c r="J3" s="147"/>
      <c r="K3" s="147"/>
      <c r="L3" s="28"/>
    </row>
    <row r="4" spans="1:14" s="35" customFormat="1" ht="8.25" customHeight="1">
      <c r="A4" s="31"/>
      <c r="B4" s="32"/>
      <c r="C4" s="33"/>
      <c r="D4" s="33"/>
      <c r="E4" s="33"/>
      <c r="F4" s="34"/>
      <c r="G4" s="34"/>
      <c r="H4" s="34"/>
      <c r="I4" s="34"/>
      <c r="J4" s="34"/>
      <c r="K4" s="34"/>
      <c r="L4" s="28"/>
    </row>
    <row r="5" spans="1:14" ht="15" hidden="1" customHeight="1">
      <c r="A5" s="36"/>
      <c r="B5" s="37" t="s">
        <v>20</v>
      </c>
      <c r="C5" s="36" t="s">
        <v>21</v>
      </c>
      <c r="D5" s="36" t="s">
        <v>22</v>
      </c>
      <c r="E5" s="36"/>
      <c r="F5" s="36" t="s">
        <v>23</v>
      </c>
      <c r="G5" s="36" t="s">
        <v>24</v>
      </c>
      <c r="H5" s="36" t="s">
        <v>25</v>
      </c>
      <c r="I5" s="38"/>
      <c r="J5" s="38"/>
      <c r="K5" s="38"/>
      <c r="L5" s="39">
        <v>102</v>
      </c>
    </row>
    <row r="6" spans="1:14" ht="44.25" customHeight="1">
      <c r="A6" s="40" t="s">
        <v>3</v>
      </c>
      <c r="B6" s="41" t="s">
        <v>26</v>
      </c>
      <c r="C6" s="137" t="s">
        <v>27</v>
      </c>
      <c r="D6" s="138"/>
      <c r="E6" s="42" t="s">
        <v>28</v>
      </c>
      <c r="F6" s="43" t="s">
        <v>8</v>
      </c>
      <c r="G6" s="40" t="s">
        <v>9</v>
      </c>
      <c r="H6" s="43" t="s">
        <v>68</v>
      </c>
      <c r="I6" s="7" t="s">
        <v>10</v>
      </c>
      <c r="J6" s="6" t="s">
        <v>11</v>
      </c>
      <c r="K6" s="41" t="s">
        <v>12</v>
      </c>
      <c r="L6" s="28"/>
    </row>
    <row r="7" spans="1:14" ht="21.95" customHeight="1">
      <c r="A7" s="139" t="s">
        <v>56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  <c r="L7" s="28">
        <v>12.2018</v>
      </c>
    </row>
    <row r="8" spans="1:14" ht="21.95" customHeight="1">
      <c r="A8" s="44">
        <v>1</v>
      </c>
      <c r="B8" s="45">
        <v>1921119837</v>
      </c>
      <c r="C8" s="46" t="s">
        <v>62</v>
      </c>
      <c r="D8" s="47" t="s">
        <v>63</v>
      </c>
      <c r="E8" s="48" t="s">
        <v>64</v>
      </c>
      <c r="F8" s="49">
        <v>34944</v>
      </c>
      <c r="G8" s="50" t="s">
        <v>65</v>
      </c>
      <c r="H8" s="50" t="s">
        <v>35</v>
      </c>
      <c r="I8" s="51" t="s">
        <v>14</v>
      </c>
      <c r="J8" s="51" t="s">
        <v>14</v>
      </c>
      <c r="K8" s="52"/>
      <c r="L8" s="53" t="s">
        <v>41</v>
      </c>
    </row>
    <row r="9" spans="1:14" ht="21.95" customHeight="1">
      <c r="A9" s="139" t="s">
        <v>29</v>
      </c>
      <c r="B9" s="140"/>
      <c r="C9" s="140"/>
      <c r="D9" s="140"/>
      <c r="E9" s="140"/>
      <c r="F9" s="140"/>
      <c r="G9" s="140"/>
      <c r="H9" s="140"/>
      <c r="I9" s="140"/>
      <c r="J9" s="140"/>
      <c r="K9" s="141"/>
      <c r="L9" s="28">
        <v>12.2018</v>
      </c>
    </row>
    <row r="10" spans="1:14" ht="21.95" customHeight="1">
      <c r="A10" s="81">
        <v>1</v>
      </c>
      <c r="B10" s="111">
        <v>1921118686</v>
      </c>
      <c r="C10" s="83" t="s">
        <v>32</v>
      </c>
      <c r="D10" s="84" t="s">
        <v>33</v>
      </c>
      <c r="E10" s="85" t="s">
        <v>30</v>
      </c>
      <c r="F10" s="86">
        <v>34718</v>
      </c>
      <c r="G10" s="87" t="s">
        <v>34</v>
      </c>
      <c r="H10" s="87" t="s">
        <v>35</v>
      </c>
      <c r="I10" s="88" t="s">
        <v>14</v>
      </c>
      <c r="J10" s="88" t="s">
        <v>14</v>
      </c>
      <c r="K10" s="89"/>
      <c r="L10" s="53" t="str">
        <f>VLOOKUP(B10,'[1]tn1 K20CMU-TMT'!$B$10:$CU$60,98,0)</f>
        <v>XÉT VỚT</v>
      </c>
    </row>
    <row r="11" spans="1:14" ht="21.95" customHeight="1">
      <c r="A11" s="99">
        <v>2</v>
      </c>
      <c r="B11" s="112">
        <v>1921116400</v>
      </c>
      <c r="C11" s="101" t="s">
        <v>62</v>
      </c>
      <c r="D11" s="102" t="s">
        <v>66</v>
      </c>
      <c r="E11" s="103" t="s">
        <v>64</v>
      </c>
      <c r="F11" s="104">
        <v>34819</v>
      </c>
      <c r="G11" s="105" t="s">
        <v>67</v>
      </c>
      <c r="H11" s="105" t="s">
        <v>35</v>
      </c>
      <c r="I11" s="106" t="s">
        <v>14</v>
      </c>
      <c r="J11" s="106" t="s">
        <v>14</v>
      </c>
      <c r="K11" s="107"/>
      <c r="L11" s="53" t="s">
        <v>45</v>
      </c>
    </row>
    <row r="12" spans="1:14" ht="21.95" customHeight="1">
      <c r="A12" s="127"/>
      <c r="B12" s="136"/>
      <c r="C12" s="129"/>
      <c r="D12" s="130"/>
      <c r="E12" s="131"/>
      <c r="F12" s="132"/>
      <c r="G12" s="133"/>
      <c r="H12" s="133"/>
      <c r="I12" s="134"/>
      <c r="J12" s="134"/>
      <c r="K12" s="135"/>
      <c r="L12" s="53"/>
    </row>
    <row r="13" spans="1:14" ht="17.25" customHeight="1">
      <c r="A13" s="143" t="s">
        <v>0</v>
      </c>
      <c r="B13" s="143"/>
      <c r="C13" s="143"/>
      <c r="D13" s="144" t="s">
        <v>73</v>
      </c>
      <c r="E13" s="144"/>
      <c r="F13" s="144"/>
      <c r="G13" s="144"/>
      <c r="H13" s="144"/>
      <c r="I13" s="144"/>
      <c r="J13" s="144"/>
      <c r="K13" s="144"/>
      <c r="L13" s="28"/>
      <c r="N13" s="30" t="s">
        <v>53</v>
      </c>
    </row>
    <row r="14" spans="1:14" ht="17.25" customHeight="1">
      <c r="A14" s="145" t="s">
        <v>1</v>
      </c>
      <c r="B14" s="145"/>
      <c r="C14" s="145"/>
      <c r="D14" s="146" t="s">
        <v>18</v>
      </c>
      <c r="E14" s="146"/>
      <c r="F14" s="146"/>
      <c r="G14" s="146"/>
      <c r="H14" s="146"/>
      <c r="I14" s="146"/>
      <c r="J14" s="146"/>
      <c r="K14" s="146"/>
      <c r="L14" s="28"/>
    </row>
    <row r="15" spans="1:14" ht="15">
      <c r="A15" s="31"/>
      <c r="B15" s="32"/>
      <c r="C15" s="31"/>
      <c r="D15" s="147" t="s">
        <v>19</v>
      </c>
      <c r="E15" s="147"/>
      <c r="F15" s="147"/>
      <c r="G15" s="147"/>
      <c r="H15" s="147"/>
      <c r="I15" s="147"/>
      <c r="J15" s="147"/>
      <c r="K15" s="147"/>
      <c r="L15" s="28"/>
    </row>
    <row r="16" spans="1:14" ht="15">
      <c r="A16" s="31"/>
      <c r="B16" s="32"/>
      <c r="C16" s="31"/>
      <c r="D16" s="114"/>
      <c r="E16" s="114"/>
      <c r="F16" s="114"/>
      <c r="G16" s="114"/>
      <c r="H16" s="114"/>
      <c r="I16" s="114"/>
      <c r="J16" s="114"/>
      <c r="K16" s="114"/>
      <c r="L16" s="28"/>
    </row>
    <row r="17" spans="1:15" ht="44.25" customHeight="1">
      <c r="A17" s="40" t="s">
        <v>3</v>
      </c>
      <c r="B17" s="41" t="s">
        <v>26</v>
      </c>
      <c r="C17" s="137" t="s">
        <v>27</v>
      </c>
      <c r="D17" s="138"/>
      <c r="E17" s="113" t="s">
        <v>28</v>
      </c>
      <c r="F17" s="43" t="s">
        <v>8</v>
      </c>
      <c r="G17" s="40" t="s">
        <v>9</v>
      </c>
      <c r="H17" s="43" t="s">
        <v>68</v>
      </c>
      <c r="I17" s="7" t="s">
        <v>10</v>
      </c>
      <c r="J17" s="6" t="s">
        <v>11</v>
      </c>
      <c r="K17" s="41" t="s">
        <v>12</v>
      </c>
      <c r="L17" s="28"/>
    </row>
    <row r="18" spans="1:15" ht="21.95" customHeight="1">
      <c r="A18" s="139" t="s">
        <v>69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1"/>
      <c r="L18" s="28">
        <v>12.2018</v>
      </c>
    </row>
    <row r="19" spans="1:15" ht="21.95" customHeight="1">
      <c r="A19" s="115">
        <v>1</v>
      </c>
      <c r="B19" s="116">
        <v>2021115774</v>
      </c>
      <c r="C19" s="117" t="s">
        <v>70</v>
      </c>
      <c r="D19" s="118" t="s">
        <v>66</v>
      </c>
      <c r="E19" s="119" t="s">
        <v>30</v>
      </c>
      <c r="F19" s="120">
        <v>35298</v>
      </c>
      <c r="G19" s="121" t="s">
        <v>67</v>
      </c>
      <c r="H19" s="121" t="s">
        <v>35</v>
      </c>
      <c r="I19" s="122"/>
      <c r="J19" s="122" t="s">
        <v>14</v>
      </c>
      <c r="K19" s="123"/>
      <c r="L19" s="53" t="s">
        <v>41</v>
      </c>
    </row>
    <row r="20" spans="1:15">
      <c r="A20" s="54"/>
      <c r="B20" s="54"/>
      <c r="C20" s="54"/>
      <c r="D20" s="54"/>
      <c r="E20" s="54"/>
      <c r="F20" s="55"/>
      <c r="G20" s="56"/>
      <c r="H20" s="57"/>
      <c r="I20" s="54"/>
      <c r="J20" s="54"/>
      <c r="K20" s="54"/>
      <c r="L20" s="58"/>
    </row>
    <row r="21" spans="1:15" ht="14.25">
      <c r="A21" s="59"/>
      <c r="B21" s="142" t="s">
        <v>15</v>
      </c>
      <c r="C21" s="142"/>
      <c r="D21" s="142"/>
      <c r="E21" s="59"/>
      <c r="F21" s="61"/>
      <c r="G21" s="61"/>
      <c r="H21" s="4"/>
      <c r="I21" s="59" t="s">
        <v>16</v>
      </c>
      <c r="K21" s="59"/>
      <c r="L21" s="61"/>
    </row>
    <row r="22" spans="1:15">
      <c r="A22" s="57"/>
      <c r="B22" s="57"/>
      <c r="C22" s="57"/>
      <c r="D22" s="57"/>
      <c r="E22" s="57"/>
      <c r="F22" s="62"/>
      <c r="G22" s="57"/>
      <c r="H22" s="57"/>
      <c r="I22" s="57"/>
      <c r="J22" s="57"/>
      <c r="K22" s="57"/>
      <c r="L22" s="63"/>
      <c r="O22" s="29">
        <f>COUNTIF(J8:J19,"X")</f>
        <v>4</v>
      </c>
    </row>
    <row r="23" spans="1:15">
      <c r="A23" s="64"/>
      <c r="B23" s="64"/>
      <c r="C23" s="64"/>
      <c r="D23" s="64"/>
      <c r="E23" s="64"/>
      <c r="F23" s="65"/>
      <c r="G23" s="64"/>
      <c r="H23" s="64"/>
      <c r="I23" s="64"/>
      <c r="J23" s="64"/>
      <c r="K23" s="64"/>
      <c r="L23" s="66"/>
    </row>
    <row r="24" spans="1:15">
      <c r="A24" s="64"/>
      <c r="B24" s="64"/>
      <c r="C24" s="64"/>
      <c r="D24" s="64"/>
      <c r="E24" s="64"/>
      <c r="F24" s="65"/>
      <c r="G24" s="64"/>
      <c r="H24" s="64"/>
      <c r="I24" s="64"/>
      <c r="J24" s="64"/>
      <c r="K24" s="64"/>
      <c r="L24" s="66"/>
    </row>
    <row r="25" spans="1:15">
      <c r="A25" s="64"/>
      <c r="B25" s="64"/>
      <c r="C25" s="64"/>
      <c r="D25" s="64"/>
      <c r="E25" s="64"/>
      <c r="F25" s="65"/>
      <c r="G25" s="64"/>
      <c r="H25" s="64"/>
      <c r="I25" s="64"/>
      <c r="J25" s="64"/>
      <c r="K25" s="64"/>
      <c r="L25" s="66"/>
    </row>
    <row r="26" spans="1:15">
      <c r="A26" s="64"/>
      <c r="B26" s="64"/>
      <c r="C26" s="64"/>
      <c r="D26" s="64"/>
      <c r="E26" s="64"/>
      <c r="F26" s="65"/>
      <c r="G26" s="64"/>
      <c r="H26" s="64"/>
      <c r="I26" s="64"/>
      <c r="J26" s="64"/>
      <c r="K26" s="64"/>
      <c r="L26" s="66"/>
    </row>
    <row r="27" spans="1:15">
      <c r="A27" s="64"/>
      <c r="B27" s="64"/>
      <c r="C27" s="64"/>
      <c r="D27" s="64"/>
      <c r="E27" s="64"/>
      <c r="F27" s="65"/>
      <c r="G27" s="64"/>
      <c r="H27" s="64"/>
      <c r="I27" s="64"/>
      <c r="J27" s="64"/>
      <c r="K27" s="64"/>
      <c r="L27" s="66"/>
    </row>
    <row r="28" spans="1:15" ht="14.25">
      <c r="A28" s="67"/>
      <c r="B28" s="142" t="s">
        <v>31</v>
      </c>
      <c r="C28" s="142"/>
      <c r="D28" s="142"/>
      <c r="E28" s="59"/>
      <c r="F28" s="68"/>
      <c r="G28" s="32"/>
      <c r="H28" s="69"/>
      <c r="I28" s="32"/>
      <c r="J28" s="32"/>
      <c r="K28" s="32"/>
      <c r="L28" s="66"/>
    </row>
    <row r="29" spans="1:15">
      <c r="A29" s="35"/>
      <c r="B29" s="35"/>
      <c r="C29" s="35"/>
      <c r="D29" s="35"/>
      <c r="E29" s="35"/>
      <c r="F29" s="35"/>
      <c r="G29" s="35"/>
      <c r="H29" s="70"/>
      <c r="I29" s="35"/>
      <c r="J29" s="35"/>
      <c r="K29" s="35"/>
    </row>
    <row r="30" spans="1:15">
      <c r="A30" s="35"/>
      <c r="B30" s="35"/>
      <c r="C30" s="35"/>
      <c r="D30" s="35"/>
      <c r="E30" s="35"/>
      <c r="F30" s="35"/>
      <c r="G30" s="35"/>
      <c r="H30" s="70"/>
      <c r="I30" s="35"/>
      <c r="J30" s="35"/>
      <c r="K30" s="35"/>
    </row>
    <row r="31" spans="1:15">
      <c r="A31" s="35"/>
      <c r="B31" s="35"/>
      <c r="C31" s="35"/>
      <c r="D31" s="35"/>
      <c r="E31" s="35"/>
      <c r="F31" s="35"/>
      <c r="G31" s="35"/>
      <c r="H31" s="70"/>
      <c r="I31" s="35"/>
      <c r="J31" s="35"/>
      <c r="K31" s="35"/>
    </row>
    <row r="32" spans="1:15">
      <c r="A32" s="35"/>
      <c r="B32" s="35"/>
      <c r="C32" s="35"/>
      <c r="D32" s="35"/>
      <c r="E32" s="35"/>
      <c r="F32" s="35"/>
      <c r="G32" s="35"/>
      <c r="H32" s="70"/>
      <c r="I32" s="35"/>
      <c r="J32" s="35"/>
      <c r="K32" s="35"/>
    </row>
  </sheetData>
  <mergeCells count="17">
    <mergeCell ref="A1:C1"/>
    <mergeCell ref="D1:K1"/>
    <mergeCell ref="A2:C2"/>
    <mergeCell ref="D2:K2"/>
    <mergeCell ref="D3:K3"/>
    <mergeCell ref="C17:D17"/>
    <mergeCell ref="C6:D6"/>
    <mergeCell ref="A9:K9"/>
    <mergeCell ref="B21:D21"/>
    <mergeCell ref="B28:D28"/>
    <mergeCell ref="A7:K7"/>
    <mergeCell ref="A18:K18"/>
    <mergeCell ref="A13:C13"/>
    <mergeCell ref="D13:K13"/>
    <mergeCell ref="A14:C14"/>
    <mergeCell ref="D14:K14"/>
    <mergeCell ref="D15:K15"/>
  </mergeCells>
  <conditionalFormatting sqref="L10:L12">
    <cfRule type="cellIs" dxfId="24" priority="7" operator="equal">
      <formula>"VỚT ĐK"</formula>
    </cfRule>
    <cfRule type="cellIs" dxfId="23" priority="8" operator="equal">
      <formula>"ĐỦ ĐK"</formula>
    </cfRule>
  </conditionalFormatting>
  <conditionalFormatting sqref="L8">
    <cfRule type="cellIs" dxfId="22" priority="3" operator="equal">
      <formula>"VỚT ĐK"</formula>
    </cfRule>
    <cfRule type="cellIs" dxfId="21" priority="4" operator="equal">
      <formula>"ĐỦ ĐK"</formula>
    </cfRule>
  </conditionalFormatting>
  <conditionalFormatting sqref="L19">
    <cfRule type="cellIs" dxfId="20" priority="1" operator="equal">
      <formula>"VỚT ĐK"</formula>
    </cfRule>
    <cfRule type="cellIs" dxfId="19" priority="2" operator="equal">
      <formula>"ĐỦ ĐK"</formula>
    </cfRule>
  </conditionalFormatting>
  <printOptions horizontalCentered="1"/>
  <pageMargins left="0.17" right="0.196850393700787" top="0.49" bottom="0.74803149606299202" header="0.52" footer="0.3149606299212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9" sqref="A9:K9"/>
    </sheetView>
  </sheetViews>
  <sheetFormatPr defaultRowHeight="12.75"/>
  <cols>
    <col min="1" max="1" width="3.85546875" style="29" bestFit="1" customWidth="1"/>
    <col min="2" max="2" width="11" style="29" bestFit="1" customWidth="1"/>
    <col min="3" max="3" width="15.42578125" style="29" customWidth="1"/>
    <col min="4" max="4" width="7.28515625" style="29" bestFit="1" customWidth="1"/>
    <col min="5" max="5" width="12.28515625" style="29" customWidth="1"/>
    <col min="6" max="6" width="8.7109375" style="29" customWidth="1"/>
    <col min="7" max="7" width="10" style="29" customWidth="1"/>
    <col min="8" max="8" width="6" style="71" customWidth="1"/>
    <col min="9" max="10" width="6" style="29" customWidth="1"/>
    <col min="11" max="11" width="8.28515625" style="29" bestFit="1" customWidth="1"/>
    <col min="12" max="16384" width="9.140625" style="29"/>
  </cols>
  <sheetData>
    <row r="1" spans="1:15" ht="17.25" customHeight="1">
      <c r="A1" s="143" t="s">
        <v>0</v>
      </c>
      <c r="B1" s="143"/>
      <c r="C1" s="143"/>
      <c r="D1" s="144" t="s">
        <v>52</v>
      </c>
      <c r="E1" s="144"/>
      <c r="F1" s="144"/>
      <c r="G1" s="144"/>
      <c r="H1" s="144"/>
      <c r="I1" s="144"/>
      <c r="J1" s="144"/>
      <c r="K1" s="144"/>
      <c r="L1" s="28"/>
      <c r="N1" s="30" t="s">
        <v>53</v>
      </c>
    </row>
    <row r="2" spans="1:15" ht="17.25" customHeight="1">
      <c r="A2" s="145" t="s">
        <v>1</v>
      </c>
      <c r="B2" s="145"/>
      <c r="C2" s="145"/>
      <c r="D2" s="146" t="s">
        <v>36</v>
      </c>
      <c r="E2" s="146"/>
      <c r="F2" s="146"/>
      <c r="G2" s="146"/>
      <c r="H2" s="146"/>
      <c r="I2" s="146"/>
      <c r="J2" s="146"/>
      <c r="K2" s="146"/>
      <c r="L2" s="28"/>
    </row>
    <row r="3" spans="1:15" ht="15">
      <c r="A3" s="31"/>
      <c r="B3" s="32"/>
      <c r="C3" s="31"/>
      <c r="D3" s="147" t="s">
        <v>19</v>
      </c>
      <c r="E3" s="147"/>
      <c r="F3" s="147"/>
      <c r="G3" s="147"/>
      <c r="H3" s="147"/>
      <c r="I3" s="147"/>
      <c r="J3" s="147"/>
      <c r="K3" s="147"/>
      <c r="L3" s="28"/>
    </row>
    <row r="4" spans="1:15" s="35" customFormat="1" ht="18.75">
      <c r="A4" s="31"/>
      <c r="B4" s="32"/>
      <c r="C4" s="33"/>
      <c r="D4" s="33"/>
      <c r="E4" s="33"/>
      <c r="F4" s="34"/>
      <c r="G4" s="34"/>
      <c r="H4" s="34"/>
      <c r="I4" s="34"/>
      <c r="J4" s="34"/>
      <c r="K4" s="34"/>
      <c r="L4" s="28"/>
    </row>
    <row r="5" spans="1:15" ht="15" hidden="1">
      <c r="A5" s="36"/>
      <c r="B5" s="37" t="s">
        <v>20</v>
      </c>
      <c r="C5" s="36" t="s">
        <v>21</v>
      </c>
      <c r="D5" s="36" t="s">
        <v>22</v>
      </c>
      <c r="E5" s="36"/>
      <c r="F5" s="36" t="s">
        <v>23</v>
      </c>
      <c r="G5" s="36" t="s">
        <v>24</v>
      </c>
      <c r="H5" s="36" t="s">
        <v>25</v>
      </c>
      <c r="I5" s="38"/>
      <c r="J5" s="38"/>
      <c r="K5" s="38"/>
      <c r="L5" s="39">
        <v>102</v>
      </c>
    </row>
    <row r="6" spans="1:15" ht="44.25" customHeight="1">
      <c r="A6" s="40" t="s">
        <v>3</v>
      </c>
      <c r="B6" s="41" t="s">
        <v>26</v>
      </c>
      <c r="C6" s="137" t="s">
        <v>27</v>
      </c>
      <c r="D6" s="138"/>
      <c r="E6" s="42" t="s">
        <v>28</v>
      </c>
      <c r="F6" s="43" t="s">
        <v>8</v>
      </c>
      <c r="G6" s="40" t="s">
        <v>9</v>
      </c>
      <c r="H6" s="43" t="s">
        <v>68</v>
      </c>
      <c r="I6" s="7" t="s">
        <v>10</v>
      </c>
      <c r="J6" s="6" t="s">
        <v>11</v>
      </c>
      <c r="K6" s="41" t="s">
        <v>12</v>
      </c>
      <c r="L6" s="28"/>
    </row>
    <row r="7" spans="1:15" ht="21" customHeight="1">
      <c r="A7" s="148" t="s">
        <v>56</v>
      </c>
      <c r="B7" s="149"/>
      <c r="C7" s="149"/>
      <c r="D7" s="149"/>
      <c r="E7" s="149"/>
      <c r="F7" s="149"/>
      <c r="G7" s="149"/>
      <c r="H7" s="149"/>
      <c r="I7" s="149"/>
      <c r="J7" s="149"/>
      <c r="K7" s="150"/>
      <c r="L7" s="28">
        <v>12.2018</v>
      </c>
    </row>
    <row r="8" spans="1:15" ht="21" customHeight="1">
      <c r="A8" s="72">
        <v>1</v>
      </c>
      <c r="B8" s="73">
        <v>2021340726</v>
      </c>
      <c r="C8" s="74" t="s">
        <v>37</v>
      </c>
      <c r="D8" s="75" t="s">
        <v>38</v>
      </c>
      <c r="E8" s="76" t="s">
        <v>39</v>
      </c>
      <c r="F8" s="77">
        <v>34939</v>
      </c>
      <c r="G8" s="78" t="s">
        <v>40</v>
      </c>
      <c r="H8" s="78" t="s">
        <v>35</v>
      </c>
      <c r="I8" s="79" t="s">
        <v>14</v>
      </c>
      <c r="J8" s="79" t="s">
        <v>14</v>
      </c>
      <c r="K8" s="80"/>
      <c r="L8" s="53" t="s">
        <v>41</v>
      </c>
    </row>
    <row r="9" spans="1:15" ht="21" customHeight="1">
      <c r="A9" s="148" t="s">
        <v>57</v>
      </c>
      <c r="B9" s="149"/>
      <c r="C9" s="149"/>
      <c r="D9" s="149"/>
      <c r="E9" s="149"/>
      <c r="F9" s="149"/>
      <c r="G9" s="149"/>
      <c r="H9" s="149"/>
      <c r="I9" s="149"/>
      <c r="J9" s="149"/>
      <c r="K9" s="150"/>
      <c r="L9" s="28">
        <v>12.2018</v>
      </c>
      <c r="O9" s="29" t="s">
        <v>61</v>
      </c>
    </row>
    <row r="10" spans="1:15" ht="21" customHeight="1">
      <c r="A10" s="81">
        <v>1</v>
      </c>
      <c r="B10" s="82">
        <v>2021124597</v>
      </c>
      <c r="C10" s="83" t="s">
        <v>42</v>
      </c>
      <c r="D10" s="84" t="s">
        <v>43</v>
      </c>
      <c r="E10" s="85" t="s">
        <v>39</v>
      </c>
      <c r="F10" s="86">
        <v>35306</v>
      </c>
      <c r="G10" s="87" t="s">
        <v>44</v>
      </c>
      <c r="H10" s="87" t="s">
        <v>35</v>
      </c>
      <c r="I10" s="88" t="s">
        <v>14</v>
      </c>
      <c r="J10" s="88" t="s">
        <v>14</v>
      </c>
      <c r="K10" s="89"/>
      <c r="L10" s="53" t="s">
        <v>45</v>
      </c>
    </row>
    <row r="11" spans="1:15" ht="21" customHeight="1">
      <c r="A11" s="90">
        <v>2</v>
      </c>
      <c r="B11" s="91">
        <v>2020127964</v>
      </c>
      <c r="C11" s="92" t="s">
        <v>46</v>
      </c>
      <c r="D11" s="93" t="s">
        <v>47</v>
      </c>
      <c r="E11" s="94" t="s">
        <v>39</v>
      </c>
      <c r="F11" s="95">
        <v>35066</v>
      </c>
      <c r="G11" s="96" t="s">
        <v>44</v>
      </c>
      <c r="H11" s="96" t="s">
        <v>48</v>
      </c>
      <c r="I11" s="97" t="s">
        <v>14</v>
      </c>
      <c r="J11" s="97" t="s">
        <v>14</v>
      </c>
      <c r="K11" s="98"/>
      <c r="L11" s="53" t="s">
        <v>45</v>
      </c>
    </row>
    <row r="12" spans="1:15" ht="21" customHeight="1">
      <c r="A12" s="90">
        <v>3</v>
      </c>
      <c r="B12" s="91">
        <v>2021128308</v>
      </c>
      <c r="C12" s="92" t="s">
        <v>49</v>
      </c>
      <c r="D12" s="93" t="s">
        <v>50</v>
      </c>
      <c r="E12" s="94" t="s">
        <v>39</v>
      </c>
      <c r="F12" s="95">
        <v>35179</v>
      </c>
      <c r="G12" s="96" t="s">
        <v>51</v>
      </c>
      <c r="H12" s="96" t="s">
        <v>35</v>
      </c>
      <c r="I12" s="97" t="s">
        <v>14</v>
      </c>
      <c r="J12" s="97" t="s">
        <v>14</v>
      </c>
      <c r="K12" s="98"/>
      <c r="L12" s="53" t="s">
        <v>45</v>
      </c>
    </row>
    <row r="13" spans="1:15" ht="21" customHeight="1">
      <c r="A13" s="99">
        <v>4</v>
      </c>
      <c r="B13" s="100">
        <v>1921126495</v>
      </c>
      <c r="C13" s="101" t="s">
        <v>58</v>
      </c>
      <c r="D13" s="102" t="s">
        <v>59</v>
      </c>
      <c r="E13" s="103" t="s">
        <v>60</v>
      </c>
      <c r="F13" s="104">
        <v>34813</v>
      </c>
      <c r="G13" s="105" t="s">
        <v>44</v>
      </c>
      <c r="H13" s="105" t="s">
        <v>35</v>
      </c>
      <c r="I13" s="106" t="s">
        <v>14</v>
      </c>
      <c r="J13" s="106" t="s">
        <v>14</v>
      </c>
      <c r="K13" s="107"/>
      <c r="L13" s="53" t="e">
        <v>#N/A</v>
      </c>
    </row>
    <row r="14" spans="1:15" ht="21" customHeight="1">
      <c r="A14" s="127"/>
      <c r="B14" s="128"/>
      <c r="C14" s="129"/>
      <c r="D14" s="130"/>
      <c r="E14" s="131"/>
      <c r="F14" s="132"/>
      <c r="G14" s="133"/>
      <c r="H14" s="133"/>
      <c r="I14" s="134"/>
      <c r="J14" s="134"/>
      <c r="K14" s="135"/>
      <c r="L14" s="53"/>
    </row>
    <row r="15" spans="1:15" ht="17.25" customHeight="1">
      <c r="A15" s="143" t="s">
        <v>0</v>
      </c>
      <c r="B15" s="143"/>
      <c r="C15" s="143"/>
      <c r="D15" s="144" t="s">
        <v>73</v>
      </c>
      <c r="E15" s="144"/>
      <c r="F15" s="144"/>
      <c r="G15" s="144"/>
      <c r="H15" s="144"/>
      <c r="I15" s="144"/>
      <c r="J15" s="144"/>
      <c r="K15" s="144"/>
      <c r="L15" s="28"/>
      <c r="N15" s="30" t="s">
        <v>53</v>
      </c>
    </row>
    <row r="16" spans="1:15" ht="17.25" customHeight="1">
      <c r="A16" s="145" t="s">
        <v>1</v>
      </c>
      <c r="B16" s="145"/>
      <c r="C16" s="145"/>
      <c r="D16" s="146" t="s">
        <v>36</v>
      </c>
      <c r="E16" s="146"/>
      <c r="F16" s="146"/>
      <c r="G16" s="146"/>
      <c r="H16" s="146"/>
      <c r="I16" s="146"/>
      <c r="J16" s="146"/>
      <c r="K16" s="146"/>
      <c r="L16" s="28"/>
    </row>
    <row r="17" spans="1:16" ht="15">
      <c r="A17" s="31"/>
      <c r="B17" s="32"/>
      <c r="C17" s="31"/>
      <c r="D17" s="147" t="s">
        <v>19</v>
      </c>
      <c r="E17" s="147"/>
      <c r="F17" s="147"/>
      <c r="G17" s="147"/>
      <c r="H17" s="147"/>
      <c r="I17" s="147"/>
      <c r="J17" s="147"/>
      <c r="K17" s="147"/>
      <c r="L17" s="28"/>
    </row>
    <row r="18" spans="1:16" ht="15">
      <c r="A18" s="31"/>
      <c r="B18" s="32"/>
      <c r="C18" s="31"/>
      <c r="D18" s="114"/>
      <c r="E18" s="114"/>
      <c r="F18" s="114"/>
      <c r="G18" s="114"/>
      <c r="H18" s="114"/>
      <c r="I18" s="114"/>
      <c r="J18" s="114"/>
      <c r="K18" s="114"/>
      <c r="L18" s="28"/>
    </row>
    <row r="19" spans="1:16" ht="44.25" customHeight="1">
      <c r="A19" s="40" t="s">
        <v>3</v>
      </c>
      <c r="B19" s="41" t="s">
        <v>26</v>
      </c>
      <c r="C19" s="137" t="s">
        <v>27</v>
      </c>
      <c r="D19" s="138"/>
      <c r="E19" s="113" t="s">
        <v>28</v>
      </c>
      <c r="F19" s="43" t="s">
        <v>8</v>
      </c>
      <c r="G19" s="40" t="s">
        <v>9</v>
      </c>
      <c r="H19" s="43" t="s">
        <v>68</v>
      </c>
      <c r="I19" s="7" t="s">
        <v>10</v>
      </c>
      <c r="J19" s="6" t="s">
        <v>11</v>
      </c>
      <c r="K19" s="41" t="s">
        <v>12</v>
      </c>
      <c r="L19" s="28"/>
    </row>
    <row r="20" spans="1:16" ht="21.95" customHeight="1">
      <c r="A20" s="139" t="s">
        <v>69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  <c r="L20" s="28">
        <v>12.2018</v>
      </c>
    </row>
    <row r="21" spans="1:16" ht="21.95" customHeight="1">
      <c r="A21" s="115">
        <v>1</v>
      </c>
      <c r="B21" s="116">
        <v>2021125049</v>
      </c>
      <c r="C21" s="117" t="s">
        <v>71</v>
      </c>
      <c r="D21" s="118" t="s">
        <v>72</v>
      </c>
      <c r="E21" s="119" t="s">
        <v>39</v>
      </c>
      <c r="F21" s="120">
        <v>35409</v>
      </c>
      <c r="G21" s="121" t="s">
        <v>67</v>
      </c>
      <c r="H21" s="121" t="s">
        <v>35</v>
      </c>
      <c r="I21" s="122"/>
      <c r="J21" s="122" t="s">
        <v>14</v>
      </c>
      <c r="K21" s="123"/>
      <c r="L21" s="53" t="s">
        <v>41</v>
      </c>
    </row>
    <row r="22" spans="1:16">
      <c r="A22" s="54"/>
      <c r="B22" s="54"/>
      <c r="C22" s="54"/>
      <c r="D22" s="54"/>
      <c r="E22" s="54"/>
      <c r="F22" s="55"/>
      <c r="G22" s="56"/>
      <c r="H22" s="57"/>
      <c r="I22" s="54"/>
      <c r="J22" s="54"/>
      <c r="K22" s="54"/>
      <c r="L22" s="58"/>
      <c r="P22" s="29">
        <v>35</v>
      </c>
    </row>
    <row r="23" spans="1:16" ht="14.25">
      <c r="A23" s="60"/>
      <c r="B23" s="142" t="s">
        <v>15</v>
      </c>
      <c r="C23" s="142"/>
      <c r="D23" s="142"/>
      <c r="E23" s="60"/>
      <c r="F23" s="61"/>
      <c r="G23" s="61"/>
      <c r="H23" s="4"/>
      <c r="I23" s="60" t="s">
        <v>16</v>
      </c>
      <c r="J23" s="60"/>
      <c r="K23" s="60"/>
      <c r="L23" s="61"/>
      <c r="P23" s="29">
        <v>5</v>
      </c>
    </row>
    <row r="24" spans="1:16">
      <c r="A24" s="57"/>
      <c r="B24" s="57"/>
      <c r="C24" s="57"/>
      <c r="D24" s="57"/>
      <c r="E24" s="57"/>
      <c r="F24" s="62"/>
      <c r="G24" s="57"/>
      <c r="H24" s="57"/>
      <c r="I24" s="57"/>
      <c r="J24" s="57"/>
      <c r="K24" s="57"/>
      <c r="L24" s="63"/>
      <c r="P24" s="29">
        <v>40</v>
      </c>
    </row>
    <row r="25" spans="1:16">
      <c r="A25" s="64"/>
      <c r="B25" s="64"/>
      <c r="C25" s="64"/>
      <c r="D25" s="64"/>
      <c r="E25" s="64"/>
      <c r="F25" s="65"/>
      <c r="G25" s="64"/>
      <c r="H25" s="64"/>
      <c r="I25" s="64"/>
      <c r="J25" s="64"/>
      <c r="K25" s="64"/>
      <c r="L25" s="66"/>
    </row>
    <row r="26" spans="1:16">
      <c r="A26" s="64"/>
      <c r="B26" s="64"/>
      <c r="C26" s="64"/>
      <c r="D26" s="64"/>
      <c r="E26" s="64"/>
      <c r="F26" s="65"/>
      <c r="G26" s="64"/>
      <c r="H26" s="64"/>
      <c r="I26" s="64"/>
      <c r="J26" s="64"/>
      <c r="K26" s="64"/>
      <c r="L26" s="66"/>
    </row>
    <row r="27" spans="1:16">
      <c r="A27" s="64"/>
      <c r="B27" s="64"/>
      <c r="C27" s="64"/>
      <c r="D27" s="64"/>
      <c r="E27" s="64"/>
      <c r="F27" s="65"/>
      <c r="G27" s="64"/>
      <c r="H27" s="64"/>
      <c r="I27" s="64"/>
      <c r="J27" s="64"/>
      <c r="K27" s="64"/>
      <c r="L27" s="66"/>
      <c r="O27" s="29">
        <f>COUNTIF(J8:J21,"X")</f>
        <v>6</v>
      </c>
    </row>
    <row r="28" spans="1:16">
      <c r="A28" s="64"/>
      <c r="B28" s="64"/>
      <c r="C28" s="64"/>
      <c r="D28" s="64"/>
      <c r="E28" s="64"/>
      <c r="F28" s="65"/>
      <c r="G28" s="64"/>
      <c r="H28" s="64"/>
      <c r="I28" s="64"/>
      <c r="J28" s="64"/>
      <c r="K28" s="64"/>
      <c r="L28" s="66"/>
    </row>
    <row r="29" spans="1:16">
      <c r="A29" s="64"/>
      <c r="B29" s="64"/>
      <c r="C29" s="64"/>
      <c r="D29" s="64"/>
      <c r="E29" s="64"/>
      <c r="F29" s="65"/>
      <c r="G29" s="64"/>
      <c r="H29" s="64"/>
      <c r="I29" s="64"/>
      <c r="J29" s="64"/>
      <c r="K29" s="64"/>
      <c r="L29" s="66"/>
    </row>
    <row r="30" spans="1:16" ht="14.25">
      <c r="A30" s="67"/>
      <c r="B30" s="142" t="s">
        <v>31</v>
      </c>
      <c r="C30" s="142"/>
      <c r="D30" s="142"/>
      <c r="E30" s="60"/>
      <c r="F30" s="68"/>
      <c r="G30" s="32"/>
      <c r="H30" s="69"/>
      <c r="I30" s="32"/>
      <c r="J30" s="32"/>
      <c r="K30" s="32"/>
      <c r="L30" s="66"/>
    </row>
    <row r="31" spans="1:16">
      <c r="A31" s="35"/>
      <c r="B31" s="35"/>
      <c r="C31" s="35"/>
      <c r="D31" s="35"/>
      <c r="E31" s="35"/>
      <c r="F31" s="35"/>
      <c r="G31" s="35"/>
      <c r="H31" s="70"/>
      <c r="I31" s="35"/>
      <c r="J31" s="35"/>
      <c r="K31" s="35"/>
    </row>
    <row r="32" spans="1:16">
      <c r="A32" s="35"/>
      <c r="B32" s="35"/>
      <c r="C32" s="35"/>
      <c r="D32" s="35"/>
      <c r="E32" s="35"/>
      <c r="F32" s="35"/>
      <c r="G32" s="35"/>
      <c r="H32" s="70"/>
      <c r="I32" s="35"/>
      <c r="J32" s="35"/>
      <c r="K32" s="35"/>
    </row>
    <row r="33" spans="1:11">
      <c r="A33" s="35"/>
      <c r="B33" s="35"/>
      <c r="C33" s="35"/>
      <c r="D33" s="35"/>
      <c r="E33" s="35"/>
      <c r="F33" s="35"/>
      <c r="G33" s="35"/>
      <c r="H33" s="70"/>
      <c r="I33" s="35"/>
      <c r="J33" s="35"/>
      <c r="K33" s="35"/>
    </row>
    <row r="34" spans="1:11">
      <c r="A34" s="35"/>
      <c r="B34" s="35"/>
      <c r="C34" s="35"/>
      <c r="D34" s="35"/>
      <c r="E34" s="35"/>
      <c r="F34" s="35"/>
      <c r="G34" s="35"/>
      <c r="H34" s="70"/>
      <c r="I34" s="35"/>
      <c r="J34" s="35"/>
      <c r="K34" s="35"/>
    </row>
  </sheetData>
  <mergeCells count="17">
    <mergeCell ref="A1:C1"/>
    <mergeCell ref="D1:K1"/>
    <mergeCell ref="A2:C2"/>
    <mergeCell ref="D2:K2"/>
    <mergeCell ref="D3:K3"/>
    <mergeCell ref="C6:D6"/>
    <mergeCell ref="A7:K7"/>
    <mergeCell ref="A9:K9"/>
    <mergeCell ref="B23:D23"/>
    <mergeCell ref="B30:D30"/>
    <mergeCell ref="A20:K20"/>
    <mergeCell ref="A15:C15"/>
    <mergeCell ref="D15:K15"/>
    <mergeCell ref="A16:C16"/>
    <mergeCell ref="D16:K16"/>
    <mergeCell ref="D17:K17"/>
    <mergeCell ref="C19:D19"/>
  </mergeCells>
  <conditionalFormatting sqref="L8 L10:L12">
    <cfRule type="cellIs" dxfId="18" priority="7" operator="equal">
      <formula>"XÉT VỚT"</formula>
    </cfRule>
    <cfRule type="cellIs" dxfId="17" priority="8" operator="equal">
      <formula>"ĐỦ ĐK"</formula>
    </cfRule>
  </conditionalFormatting>
  <conditionalFormatting sqref="L13:L14">
    <cfRule type="cellIs" dxfId="16" priority="3" operator="equal">
      <formula>"XÉT VỚT"</formula>
    </cfRule>
    <cfRule type="cellIs" dxfId="15" priority="4" operator="equal">
      <formula>"ĐỦ ĐK"</formula>
    </cfRule>
  </conditionalFormatting>
  <conditionalFormatting sqref="L21">
    <cfRule type="cellIs" dxfId="14" priority="1" operator="equal">
      <formula>"VỚT ĐK"</formula>
    </cfRule>
    <cfRule type="cellIs" dxfId="13" priority="2" operator="equal">
      <formula>"ĐỦ ĐK"</formula>
    </cfRule>
  </conditionalFormatting>
  <pageMargins left="0.48" right="0.2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"/>
  <sheetViews>
    <sheetView workbookViewId="0">
      <selection activeCell="K20" sqref="K20"/>
    </sheetView>
  </sheetViews>
  <sheetFormatPr defaultRowHeight="16.5"/>
  <cols>
    <col min="1" max="1" width="4.140625" style="3" customWidth="1"/>
    <col min="2" max="2" width="11" style="27" bestFit="1" customWidth="1"/>
    <col min="3" max="3" width="14.85546875" style="3" customWidth="1"/>
    <col min="4" max="4" width="14.85546875" style="3" hidden="1" customWidth="1"/>
    <col min="5" max="5" width="7.7109375" style="3" customWidth="1"/>
    <col min="6" max="6" width="12.28515625" style="3" bestFit="1" customWidth="1"/>
    <col min="7" max="8" width="9.85546875" style="27" customWidth="1"/>
    <col min="9" max="9" width="5.7109375" style="3" customWidth="1"/>
    <col min="10" max="10" width="6" style="3" customWidth="1"/>
    <col min="11" max="11" width="7.85546875" style="3" customWidth="1"/>
    <col min="12" max="12" width="9.42578125" style="3" customWidth="1"/>
    <col min="13" max="13" width="10.85546875" style="3" customWidth="1"/>
    <col min="14" max="14" width="8.85546875" style="3" customWidth="1"/>
    <col min="15" max="16384" width="9.140625" style="3"/>
  </cols>
  <sheetData>
    <row r="1" spans="1:16">
      <c r="A1" s="151" t="s">
        <v>0</v>
      </c>
      <c r="B1" s="151"/>
      <c r="C1" s="151"/>
      <c r="D1" s="1"/>
      <c r="E1" s="144" t="s">
        <v>54</v>
      </c>
      <c r="F1" s="144"/>
      <c r="G1" s="144"/>
      <c r="H1" s="144"/>
      <c r="I1" s="144"/>
      <c r="J1" s="144"/>
      <c r="K1" s="144"/>
      <c r="L1" s="144"/>
      <c r="M1" s="2"/>
      <c r="N1" s="2"/>
    </row>
    <row r="2" spans="1:16">
      <c r="A2" s="152" t="s">
        <v>1</v>
      </c>
      <c r="B2" s="152"/>
      <c r="C2" s="152"/>
      <c r="D2" s="4"/>
      <c r="E2" s="153" t="s">
        <v>2</v>
      </c>
      <c r="F2" s="153"/>
      <c r="G2" s="153"/>
      <c r="H2" s="153"/>
      <c r="I2" s="153"/>
      <c r="J2" s="153"/>
      <c r="K2" s="153"/>
      <c r="L2" s="153"/>
      <c r="M2" s="5"/>
      <c r="N2" s="5"/>
    </row>
    <row r="3" spans="1:16">
      <c r="A3" s="154" t="s">
        <v>55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5"/>
      <c r="N3" s="5"/>
    </row>
    <row r="4" spans="1:16" s="29" customFormat="1" ht="44.25" customHeight="1">
      <c r="A4" s="40" t="s">
        <v>3</v>
      </c>
      <c r="B4" s="41" t="s">
        <v>4</v>
      </c>
      <c r="C4" s="137" t="s">
        <v>5</v>
      </c>
      <c r="D4" s="138"/>
      <c r="E4" s="42" t="s">
        <v>6</v>
      </c>
      <c r="F4" s="43" t="s">
        <v>7</v>
      </c>
      <c r="G4" s="40" t="s">
        <v>8</v>
      </c>
      <c r="H4" s="40" t="s">
        <v>9</v>
      </c>
      <c r="I4" s="43" t="s">
        <v>68</v>
      </c>
      <c r="J4" s="6" t="s">
        <v>10</v>
      </c>
      <c r="K4" s="41" t="s">
        <v>11</v>
      </c>
      <c r="L4" s="110" t="s">
        <v>12</v>
      </c>
    </row>
    <row r="5" spans="1:16" ht="21.95" customHeight="1">
      <c r="A5" s="9" t="s">
        <v>17</v>
      </c>
      <c r="B5" s="10"/>
      <c r="C5" s="10"/>
      <c r="D5" s="10"/>
      <c r="E5" s="10"/>
      <c r="F5" s="10"/>
      <c r="G5" s="10"/>
      <c r="H5" s="11"/>
      <c r="I5" s="10"/>
      <c r="J5" s="11"/>
      <c r="K5" s="11"/>
      <c r="L5" s="12"/>
    </row>
    <row r="6" spans="1:16" s="21" customFormat="1" ht="21.95" customHeight="1">
      <c r="A6" s="13">
        <v>1</v>
      </c>
      <c r="B6" s="14">
        <v>2111113073</v>
      </c>
      <c r="C6" s="15" t="str">
        <f>VLOOKUP($B6,'[2]tn1 K21CMUTCD'!$B$10:$H$15,2,0)&amp;" "&amp;VLOOKUP($B6,'[2]tn1 K21CMUTCD'!$B$10:$H$15,3)</f>
        <v>Ngô Trường</v>
      </c>
      <c r="D6" s="15" t="str">
        <f>VLOOKUP($B6,'[2]tn1 K21CMUTCD'!$B$10:$H$13,3,0)</f>
        <v>Trường</v>
      </c>
      <c r="E6" s="16" t="str">
        <f>VLOOKUP($B6,'[2]tn1 K21CMUTCD'!$B$10:$H$15,4,0)</f>
        <v>Thịnh</v>
      </c>
      <c r="F6" s="17" t="s">
        <v>13</v>
      </c>
      <c r="G6" s="18">
        <f>VLOOKUP($B6,'[2]tn1 K21CMUTCD'!$B$10:$H$15,5,0)</f>
        <v>35732</v>
      </c>
      <c r="H6" s="19" t="str">
        <f>VLOOKUP($B6,'[2]tn1 K21CMUTCD'!$B$10:$H$15,7,0)</f>
        <v>Đà Nẵng</v>
      </c>
      <c r="I6" s="19" t="str">
        <f>VLOOKUP($B6,'[2]tn1 K21CMUTCD'!$B$10:$H$15,6,0)</f>
        <v>Nam</v>
      </c>
      <c r="J6" s="20" t="s">
        <v>14</v>
      </c>
      <c r="K6" s="8" t="s">
        <v>14</v>
      </c>
      <c r="L6" s="8"/>
      <c r="N6" s="22"/>
    </row>
    <row r="7" spans="1:16" ht="12.75" customHeight="1">
      <c r="A7" s="23"/>
      <c r="B7" s="24"/>
      <c r="G7" s="25"/>
      <c r="H7" s="25"/>
      <c r="I7" s="26"/>
      <c r="J7" s="26"/>
      <c r="M7" s="23"/>
      <c r="N7" s="23"/>
    </row>
    <row r="8" spans="1:16" s="29" customFormat="1" ht="14.25">
      <c r="A8" s="108"/>
      <c r="B8" s="142" t="s">
        <v>15</v>
      </c>
      <c r="C8" s="142"/>
      <c r="D8" s="142"/>
      <c r="E8" s="108"/>
      <c r="F8" s="61"/>
      <c r="G8" s="61"/>
      <c r="H8" s="109"/>
      <c r="I8" s="108" t="s">
        <v>16</v>
      </c>
      <c r="J8" s="108"/>
      <c r="K8" s="108"/>
      <c r="L8" s="61"/>
      <c r="P8" s="29">
        <v>5</v>
      </c>
    </row>
    <row r="9" spans="1:16" s="29" customFormat="1" ht="12.75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63"/>
      <c r="P9" s="29">
        <v>40</v>
      </c>
    </row>
    <row r="10" spans="1:16" s="29" customFormat="1" ht="12.75">
      <c r="A10" s="64"/>
      <c r="B10" s="64"/>
      <c r="C10" s="64"/>
      <c r="D10" s="64"/>
      <c r="E10" s="64"/>
      <c r="F10" s="65"/>
      <c r="G10" s="64"/>
      <c r="H10" s="64"/>
      <c r="I10" s="64"/>
      <c r="J10" s="64"/>
      <c r="K10" s="64"/>
      <c r="L10" s="66"/>
    </row>
    <row r="11" spans="1:16" s="29" customFormat="1" ht="12.75">
      <c r="A11" s="64"/>
      <c r="B11" s="64"/>
      <c r="C11" s="64"/>
      <c r="D11" s="64"/>
      <c r="E11" s="64"/>
      <c r="F11" s="65"/>
      <c r="G11" s="64"/>
      <c r="H11" s="64"/>
      <c r="I11" s="64"/>
      <c r="J11" s="64"/>
      <c r="K11" s="64"/>
      <c r="L11" s="66"/>
    </row>
    <row r="12" spans="1:16" s="29" customFormat="1" ht="12.75">
      <c r="A12" s="64"/>
      <c r="B12" s="64"/>
      <c r="C12" s="64"/>
      <c r="D12" s="64"/>
      <c r="E12" s="64"/>
      <c r="F12" s="65"/>
      <c r="G12" s="64"/>
      <c r="H12" s="64"/>
      <c r="I12" s="64"/>
      <c r="J12" s="64"/>
      <c r="K12" s="64"/>
      <c r="L12" s="66"/>
    </row>
    <row r="13" spans="1:16" s="29" customFormat="1" ht="12.75">
      <c r="A13" s="64"/>
      <c r="B13" s="64"/>
      <c r="C13" s="64"/>
      <c r="D13" s="64"/>
      <c r="E13" s="64"/>
      <c r="F13" s="65"/>
      <c r="G13" s="64"/>
      <c r="H13" s="64"/>
      <c r="I13" s="64"/>
      <c r="J13" s="64"/>
      <c r="K13" s="64"/>
      <c r="L13" s="66"/>
    </row>
    <row r="14" spans="1:16" s="29" customFormat="1" ht="14.25">
      <c r="A14" s="67"/>
      <c r="B14" s="142" t="s">
        <v>31</v>
      </c>
      <c r="C14" s="142"/>
      <c r="D14" s="142"/>
      <c r="E14" s="108"/>
      <c r="F14" s="68"/>
      <c r="G14" s="32"/>
      <c r="H14" s="69"/>
      <c r="I14" s="32"/>
      <c r="J14" s="32"/>
      <c r="K14" s="32"/>
      <c r="L14" s="66"/>
    </row>
  </sheetData>
  <mergeCells count="8">
    <mergeCell ref="B8:D8"/>
    <mergeCell ref="B14:D14"/>
    <mergeCell ref="C4:D4"/>
    <mergeCell ref="A1:C1"/>
    <mergeCell ref="E1:L1"/>
    <mergeCell ref="A2:C2"/>
    <mergeCell ref="E2:L2"/>
    <mergeCell ref="A3:L3"/>
  </mergeCells>
  <conditionalFormatting sqref="N6">
    <cfRule type="cellIs" dxfId="12" priority="1" operator="notEqual">
      <formula>"BVKL"</formula>
    </cfRule>
  </conditionalFormatting>
  <pageMargins left="0.27" right="0.16" top="0.54" bottom="0.27" header="0.3" footer="0.16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2"/>
  <sheetViews>
    <sheetView workbookViewId="0">
      <selection activeCell="D26" sqref="D26"/>
    </sheetView>
  </sheetViews>
  <sheetFormatPr defaultRowHeight="16.5"/>
  <cols>
    <col min="1" max="1" width="4.140625" style="3" customWidth="1"/>
    <col min="2" max="2" width="11.28515625" style="27" customWidth="1"/>
    <col min="3" max="3" width="14.42578125" style="3" customWidth="1"/>
    <col min="4" max="4" width="7.7109375" style="3" customWidth="1"/>
    <col min="5" max="5" width="11.7109375" style="3" bestFit="1" customWidth="1"/>
    <col min="6" max="6" width="10.7109375" style="27" bestFit="1" customWidth="1"/>
    <col min="7" max="7" width="9.85546875" style="27" customWidth="1"/>
    <col min="8" max="8" width="5.7109375" style="3" customWidth="1"/>
    <col min="9" max="9" width="6.5703125" style="3" customWidth="1"/>
    <col min="10" max="10" width="8.140625" style="3" customWidth="1"/>
    <col min="11" max="11" width="6" style="3" customWidth="1"/>
    <col min="12" max="12" width="8.85546875" style="3" customWidth="1"/>
    <col min="13" max="13" width="10.85546875" style="3" customWidth="1"/>
    <col min="14" max="14" width="8.85546875" style="3" customWidth="1"/>
    <col min="15" max="16384" width="9.140625" style="3"/>
  </cols>
  <sheetData>
    <row r="1" spans="1:16">
      <c r="A1" s="151" t="s">
        <v>0</v>
      </c>
      <c r="B1" s="151"/>
      <c r="C1" s="151"/>
      <c r="E1" s="2" t="s">
        <v>74</v>
      </c>
      <c r="F1" s="2"/>
      <c r="G1" s="2"/>
      <c r="H1" s="2"/>
      <c r="I1" s="2"/>
      <c r="J1" s="2"/>
      <c r="K1" s="2"/>
      <c r="L1" s="2"/>
      <c r="M1" s="2"/>
      <c r="N1" s="2"/>
    </row>
    <row r="2" spans="1:16">
      <c r="A2" s="152" t="s">
        <v>1</v>
      </c>
      <c r="B2" s="152"/>
      <c r="C2" s="152"/>
      <c r="E2" s="5" t="s">
        <v>75</v>
      </c>
      <c r="F2" s="5"/>
      <c r="G2" s="5"/>
      <c r="H2" s="5"/>
      <c r="I2" s="5"/>
      <c r="J2" s="5"/>
      <c r="K2" s="5"/>
      <c r="L2" s="5"/>
      <c r="M2" s="5"/>
      <c r="N2" s="5"/>
    </row>
    <row r="3" spans="1:16">
      <c r="A3" s="155" t="s">
        <v>76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  <c r="M3" s="156"/>
      <c r="N3" s="156"/>
    </row>
    <row r="4" spans="1:16" s="158" customForma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57"/>
      <c r="M4" s="156"/>
      <c r="N4" s="156"/>
    </row>
    <row r="5" spans="1:16" ht="48">
      <c r="A5" s="6" t="s">
        <v>3</v>
      </c>
      <c r="B5" s="6" t="s">
        <v>4</v>
      </c>
      <c r="C5" s="159" t="s">
        <v>5</v>
      </c>
      <c r="D5" s="160" t="s">
        <v>6</v>
      </c>
      <c r="E5" s="161" t="s">
        <v>7</v>
      </c>
      <c r="F5" s="7" t="s">
        <v>8</v>
      </c>
      <c r="G5" s="7" t="s">
        <v>9</v>
      </c>
      <c r="H5" s="8" t="s">
        <v>77</v>
      </c>
      <c r="I5" s="7" t="s">
        <v>10</v>
      </c>
      <c r="J5" s="6" t="s">
        <v>11</v>
      </c>
      <c r="K5" s="8" t="s">
        <v>78</v>
      </c>
      <c r="L5" s="6" t="s">
        <v>12</v>
      </c>
      <c r="M5" s="162"/>
    </row>
    <row r="6" spans="1:16" ht="21.95" customHeight="1">
      <c r="A6" s="163" t="s">
        <v>79</v>
      </c>
      <c r="B6" s="164"/>
      <c r="C6" s="164"/>
      <c r="D6" s="164"/>
      <c r="E6" s="164"/>
      <c r="F6" s="164"/>
      <c r="G6" s="165"/>
      <c r="H6" s="164"/>
      <c r="I6" s="165"/>
      <c r="J6" s="165"/>
      <c r="K6" s="165"/>
      <c r="L6" s="166"/>
    </row>
    <row r="7" spans="1:16" s="21" customFormat="1" ht="21.95" customHeight="1">
      <c r="A7" s="167">
        <v>1</v>
      </c>
      <c r="B7" s="168">
        <v>1821613524</v>
      </c>
      <c r="C7" s="169" t="str">
        <f>TRIM(VLOOKUP(B7,[3]DATA!$B:$D,2,0))&amp;" "&amp;TRIM(VLOOKUP(B7,[3]DATA!$B:$D,3,0))</f>
        <v>Đặng Quốc</v>
      </c>
      <c r="D7" s="170" t="str">
        <f>(VLOOKUP(B7,[3]DATA!$B:$E,4,0))</f>
        <v>Đạo</v>
      </c>
      <c r="E7" s="17" t="s">
        <v>80</v>
      </c>
      <c r="F7" s="171">
        <f>(VLOOKUP(B7,[3]DATA!$B:$F,5,0))</f>
        <v>34435</v>
      </c>
      <c r="G7" s="17" t="str">
        <f>(VLOOKUP(B7,[3]DATA!$B:$H,7,0))</f>
        <v>Quảng Bình</v>
      </c>
      <c r="H7" s="171" t="str">
        <f>(VLOOKUP(B7,[3]DATA!$B:$G,6,0))</f>
        <v>Nam</v>
      </c>
      <c r="I7" s="20" t="s">
        <v>14</v>
      </c>
      <c r="J7" s="8" t="s">
        <v>14</v>
      </c>
      <c r="K7" s="8"/>
      <c r="L7" s="8"/>
      <c r="N7" s="22" t="str">
        <f>VLOOKUP(B7,'[3]tn1 K19CSUXDD'!$B$10:$DK$44,114,0)</f>
        <v>Đủ ĐK</v>
      </c>
    </row>
    <row r="8" spans="1:16" ht="21.95" customHeight="1">
      <c r="A8" s="163" t="s">
        <v>17</v>
      </c>
      <c r="B8" s="164"/>
      <c r="C8" s="164"/>
      <c r="D8" s="164"/>
      <c r="E8" s="164"/>
      <c r="F8" s="164"/>
      <c r="G8" s="165"/>
      <c r="H8" s="164"/>
      <c r="I8" s="165"/>
      <c r="J8" s="165"/>
      <c r="K8" s="165"/>
      <c r="L8" s="166"/>
    </row>
    <row r="9" spans="1:16" s="21" customFormat="1" ht="21.95" customHeight="1">
      <c r="A9" s="167">
        <v>1</v>
      </c>
      <c r="B9" s="168">
        <v>1920613371</v>
      </c>
      <c r="C9" s="169" t="str">
        <f>TRIM(VLOOKUP(B9,[3]DATA!$B:$D,2,0))&amp;" "&amp;TRIM(VLOOKUP(B9,[3]DATA!$B:$D,3,0))</f>
        <v>Nguyễn Thành</v>
      </c>
      <c r="D9" s="170" t="str">
        <f>(VLOOKUP(B9,[3]DATA!$B:$E,4,0))</f>
        <v>Đạt</v>
      </c>
      <c r="E9" s="17" t="s">
        <v>80</v>
      </c>
      <c r="F9" s="171">
        <f>(VLOOKUP(B9,[3]DATA!$B:$F,5,0))</f>
        <v>34705</v>
      </c>
      <c r="G9" s="17" t="str">
        <f>(VLOOKUP(B9,[3]DATA!$B:$H,7,0))</f>
        <v>Quảng Nam</v>
      </c>
      <c r="H9" s="171" t="str">
        <f>(VLOOKUP(B9,[3]DATA!$B:$G,6,0))</f>
        <v>Nam</v>
      </c>
      <c r="I9" s="20" t="s">
        <v>14</v>
      </c>
      <c r="J9" s="8" t="s">
        <v>14</v>
      </c>
      <c r="K9" s="8"/>
      <c r="L9" s="8"/>
      <c r="N9" s="22" t="str">
        <f>VLOOKUP(B9,'[3]tn1 K19CSUXDD'!$B$10:$DK$44,114,0)</f>
        <v>Vớt ĐK</v>
      </c>
    </row>
    <row r="10" spans="1:16" s="21" customFormat="1" ht="7.5" customHeight="1">
      <c r="A10" s="172"/>
      <c r="B10" s="173"/>
      <c r="C10" s="174"/>
      <c r="D10" s="174"/>
      <c r="E10" s="174"/>
      <c r="F10" s="175"/>
      <c r="G10" s="175"/>
      <c r="H10" s="175"/>
      <c r="I10" s="176"/>
      <c r="J10" s="176"/>
      <c r="K10" s="177"/>
      <c r="L10" s="177"/>
      <c r="M10" s="177"/>
      <c r="N10" s="177"/>
      <c r="P10" s="22"/>
    </row>
    <row r="11" spans="1:16" ht="12.75" customHeight="1">
      <c r="A11" s="23"/>
      <c r="B11" s="24"/>
      <c r="F11" s="25"/>
      <c r="G11" s="25"/>
      <c r="H11" s="25"/>
      <c r="I11" s="26" t="s">
        <v>81</v>
      </c>
      <c r="M11" s="23"/>
      <c r="N11" s="23"/>
    </row>
    <row r="12" spans="1:16">
      <c r="C12" s="178" t="s">
        <v>15</v>
      </c>
      <c r="D12" s="178"/>
      <c r="E12" s="179"/>
      <c r="I12" s="23" t="s">
        <v>16</v>
      </c>
    </row>
  </sheetData>
  <mergeCells count="4">
    <mergeCell ref="A1:C1"/>
    <mergeCell ref="A2:C2"/>
    <mergeCell ref="A3:K3"/>
    <mergeCell ref="C12:D12"/>
  </mergeCells>
  <conditionalFormatting sqref="P10">
    <cfRule type="cellIs" dxfId="11" priority="5" operator="notEqual">
      <formula>"BVKL"</formula>
    </cfRule>
  </conditionalFormatting>
  <conditionalFormatting sqref="N7">
    <cfRule type="cellIs" dxfId="10" priority="3" operator="equal">
      <formula>"VỚT ĐK"</formula>
    </cfRule>
    <cfRule type="cellIs" dxfId="9" priority="4" operator="equal">
      <formula>"ĐỦ ĐK"</formula>
    </cfRule>
  </conditionalFormatting>
  <conditionalFormatting sqref="N9">
    <cfRule type="cellIs" dxfId="8" priority="1" operator="equal">
      <formula>"VỚT ĐK"</formula>
    </cfRule>
    <cfRule type="cellIs" dxfId="7" priority="2" operator="equal">
      <formula>"ĐỦ ĐK"</formula>
    </cfRule>
  </conditionalFormatting>
  <pageMargins left="0.27" right="0.16" top="0.54" bottom="0.27" header="0.3" footer="0.16"/>
  <pageSetup paperSize="9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4"/>
  <sheetViews>
    <sheetView workbookViewId="0">
      <selection activeCell="B23" sqref="B23"/>
    </sheetView>
  </sheetViews>
  <sheetFormatPr defaultRowHeight="16.5"/>
  <cols>
    <col min="1" max="1" width="4.140625" style="3" customWidth="1"/>
    <col min="2" max="2" width="9.7109375" style="27" customWidth="1"/>
    <col min="3" max="3" width="15.28515625" style="3" customWidth="1"/>
    <col min="4" max="4" width="6" style="3" customWidth="1"/>
    <col min="5" max="5" width="11.28515625" style="3" customWidth="1"/>
    <col min="6" max="7" width="9.85546875" style="27" customWidth="1"/>
    <col min="8" max="8" width="5.7109375" style="3" customWidth="1"/>
    <col min="9" max="9" width="9.5703125" style="3" customWidth="1"/>
    <col min="10" max="10" width="7.85546875" style="3" customWidth="1"/>
    <col min="11" max="11" width="6" style="3" customWidth="1"/>
    <col min="12" max="12" width="9.42578125" style="3" customWidth="1"/>
    <col min="13" max="13" width="10.85546875" style="3" customWidth="1"/>
    <col min="14" max="14" width="8.85546875" style="3" customWidth="1"/>
    <col min="15" max="16384" width="9.140625" style="3"/>
  </cols>
  <sheetData>
    <row r="1" spans="1:14">
      <c r="A1" s="151" t="s">
        <v>0</v>
      </c>
      <c r="B1" s="151"/>
      <c r="C1" s="151"/>
      <c r="D1" s="152" t="s">
        <v>74</v>
      </c>
      <c r="E1" s="152"/>
      <c r="F1" s="152"/>
      <c r="G1" s="152"/>
      <c r="H1" s="152"/>
      <c r="I1" s="152"/>
      <c r="J1" s="152"/>
      <c r="K1" s="152"/>
      <c r="L1" s="152"/>
      <c r="M1" s="2"/>
      <c r="N1" s="2"/>
    </row>
    <row r="2" spans="1:14">
      <c r="A2" s="152" t="s">
        <v>1</v>
      </c>
      <c r="B2" s="152"/>
      <c r="C2" s="152"/>
      <c r="D2" s="153" t="s">
        <v>82</v>
      </c>
      <c r="E2" s="153"/>
      <c r="F2" s="153"/>
      <c r="G2" s="153"/>
      <c r="H2" s="153"/>
      <c r="I2" s="153"/>
      <c r="J2" s="153"/>
      <c r="K2" s="153"/>
      <c r="L2" s="153"/>
      <c r="M2" s="5"/>
      <c r="N2" s="5"/>
    </row>
    <row r="3" spans="1:14">
      <c r="A3" s="154" t="s">
        <v>83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7"/>
      <c r="N3" s="157"/>
    </row>
    <row r="4" spans="1:14" ht="48">
      <c r="A4" s="6" t="s">
        <v>3</v>
      </c>
      <c r="B4" s="6" t="s">
        <v>4</v>
      </c>
      <c r="C4" s="159" t="s">
        <v>5</v>
      </c>
      <c r="D4" s="160" t="s">
        <v>6</v>
      </c>
      <c r="E4" s="161" t="s">
        <v>7</v>
      </c>
      <c r="F4" s="7" t="s">
        <v>8</v>
      </c>
      <c r="G4" s="7" t="s">
        <v>9</v>
      </c>
      <c r="H4" s="8" t="s">
        <v>68</v>
      </c>
      <c r="I4" s="7" t="s">
        <v>10</v>
      </c>
      <c r="J4" s="6" t="s">
        <v>11</v>
      </c>
      <c r="K4" s="8" t="s">
        <v>78</v>
      </c>
      <c r="L4" s="6" t="s">
        <v>12</v>
      </c>
      <c r="M4" s="162"/>
    </row>
    <row r="5" spans="1:14" ht="21.95" customHeight="1">
      <c r="A5" s="163" t="s">
        <v>17</v>
      </c>
      <c r="B5" s="164"/>
      <c r="C5" s="164"/>
      <c r="D5" s="164"/>
      <c r="E5" s="164"/>
      <c r="F5" s="164"/>
      <c r="G5" s="165"/>
      <c r="H5" s="164"/>
      <c r="I5" s="165"/>
      <c r="J5" s="165"/>
      <c r="K5" s="165"/>
      <c r="L5" s="166"/>
    </row>
    <row r="6" spans="1:14" s="21" customFormat="1" ht="21.95" customHeight="1">
      <c r="A6" s="180">
        <v>1</v>
      </c>
      <c r="B6" s="181">
        <v>1921419378</v>
      </c>
      <c r="C6" s="182" t="str">
        <f>TRIM(VLOOKUP(B6,[4]DATA!$B:$D,2,0))&amp;" "&amp;TRIM(VLOOKUP(B6,[4]DATA!$B:$D,3,0))</f>
        <v>Trần Quang</v>
      </c>
      <c r="D6" s="183" t="str">
        <f>(VLOOKUP(B6,[4]DATA!$B:$E,4,0))</f>
        <v>Diệu</v>
      </c>
      <c r="E6" s="184" t="s">
        <v>84</v>
      </c>
      <c r="F6" s="185">
        <f>(VLOOKUP(B6,[4]DATA!$B:$F,5,0))</f>
        <v>35031</v>
      </c>
      <c r="G6" s="184" t="str">
        <f>(VLOOKUP(B6,[4]DATA!$B:$H,7,0))</f>
        <v>DakLak</v>
      </c>
      <c r="H6" s="185" t="str">
        <f>(VLOOKUP(B6,[4]DATA!$B:$G,6,0))</f>
        <v>Nam</v>
      </c>
      <c r="I6" s="186" t="s">
        <v>14</v>
      </c>
      <c r="J6" s="186" t="s">
        <v>14</v>
      </c>
      <c r="K6" s="186"/>
      <c r="L6" s="186"/>
      <c r="N6" s="22" t="str">
        <f>VLOOKUP(B6,'[4]tn1 K19CSUKTR'!B30:$DF$93,108,0)</f>
        <v>Vớt ĐA1</v>
      </c>
    </row>
    <row r="7" spans="1:14" s="21" customFormat="1" ht="21.95" customHeight="1">
      <c r="A7" s="187">
        <v>2</v>
      </c>
      <c r="B7" s="188">
        <v>1921418044</v>
      </c>
      <c r="C7" s="189" t="str">
        <f>TRIM(VLOOKUP(B7,[4]DATA!$B:$D,2,0))&amp;" "&amp;TRIM(VLOOKUP(B7,[4]DATA!$B:$D,3,0))</f>
        <v>Lê Quang Anh</v>
      </c>
      <c r="D7" s="190" t="str">
        <f>(VLOOKUP(B7,[4]DATA!$B:$E,4,0))</f>
        <v>Duy</v>
      </c>
      <c r="E7" s="191" t="s">
        <v>84</v>
      </c>
      <c r="F7" s="192">
        <f>(VLOOKUP(B7,[4]DATA!$B:$F,5,0))</f>
        <v>34911</v>
      </c>
      <c r="G7" s="191" t="str">
        <f>(VLOOKUP(B7,[4]DATA!$B:$H,7,0))</f>
        <v>Đà Nẵng</v>
      </c>
      <c r="H7" s="192" t="str">
        <f>(VLOOKUP(B7,[4]DATA!$B:$G,6,0))</f>
        <v>Nam</v>
      </c>
      <c r="I7" s="193" t="s">
        <v>14</v>
      </c>
      <c r="J7" s="193" t="s">
        <v>14</v>
      </c>
      <c r="K7" s="193"/>
      <c r="L7" s="193"/>
      <c r="N7" s="22" t="str">
        <f>VLOOKUP(B7,'[4]tn1 K19CSUKTR'!B31:$DF$93,108,0)</f>
        <v>Vớt ĐK</v>
      </c>
    </row>
    <row r="8" spans="1:14" s="21" customFormat="1" ht="21.95" customHeight="1">
      <c r="A8" s="187">
        <v>3</v>
      </c>
      <c r="B8" s="188">
        <v>1920413634</v>
      </c>
      <c r="C8" s="189" t="str">
        <f>TRIM(VLOOKUP(B8,[4]DATA!$B:$D,2,0))&amp;" "&amp;TRIM(VLOOKUP(B8,[4]DATA!$B:$D,3,0))</f>
        <v>Doãn Đình</v>
      </c>
      <c r="D8" s="190" t="str">
        <f>(VLOOKUP(B8,[4]DATA!$B:$E,4,0))</f>
        <v>Duy</v>
      </c>
      <c r="E8" s="191" t="s">
        <v>84</v>
      </c>
      <c r="F8" s="192">
        <f>(VLOOKUP(B8,[4]DATA!$B:$F,5,0))</f>
        <v>34780</v>
      </c>
      <c r="G8" s="191" t="str">
        <f>(VLOOKUP(B8,[4]DATA!$B:$H,7,0))</f>
        <v>Quảng Nam</v>
      </c>
      <c r="H8" s="192" t="str">
        <f>(VLOOKUP(B8,[4]DATA!$B:$G,6,0))</f>
        <v>Nam</v>
      </c>
      <c r="I8" s="193" t="s">
        <v>14</v>
      </c>
      <c r="J8" s="193" t="s">
        <v>14</v>
      </c>
      <c r="K8" s="193"/>
      <c r="L8" s="193"/>
      <c r="N8" s="22" t="str">
        <f>VLOOKUP(B8,'[4]tn1 K19CSUKTR'!B32:$DF$93,108,0)</f>
        <v>Vớt ĐK</v>
      </c>
    </row>
    <row r="9" spans="1:14" s="21" customFormat="1" ht="21.95" customHeight="1">
      <c r="A9" s="187">
        <v>4</v>
      </c>
      <c r="B9" s="188">
        <v>1921413532</v>
      </c>
      <c r="C9" s="189" t="str">
        <f>TRIM(VLOOKUP(B9,[4]DATA!$B:$D,2,0))&amp;" "&amp;TRIM(VLOOKUP(B9,[4]DATA!$B:$D,3,0))</f>
        <v>Phạm Ngọc</v>
      </c>
      <c r="D9" s="190" t="str">
        <f>(VLOOKUP(B9,[4]DATA!$B:$E,4,0))</f>
        <v>Lý</v>
      </c>
      <c r="E9" s="191" t="s">
        <v>84</v>
      </c>
      <c r="F9" s="192">
        <f>(VLOOKUP(B9,[4]DATA!$B:$F,5,0))</f>
        <v>34866</v>
      </c>
      <c r="G9" s="191" t="str">
        <f>(VLOOKUP(B9,[4]DATA!$B:$H,7,0))</f>
        <v>Quảng Nam</v>
      </c>
      <c r="H9" s="192" t="str">
        <f>(VLOOKUP(B9,[4]DATA!$B:$G,6,0))</f>
        <v>Nam</v>
      </c>
      <c r="I9" s="193" t="s">
        <v>14</v>
      </c>
      <c r="J9" s="193" t="s">
        <v>14</v>
      </c>
      <c r="K9" s="193"/>
      <c r="L9" s="193"/>
      <c r="N9" s="22" t="str">
        <f>VLOOKUP(B9,'[4]tn1 K19CSUKTR'!B33:$DF$93,108,0)</f>
        <v>Vớt ĐK</v>
      </c>
    </row>
    <row r="10" spans="1:14" s="21" customFormat="1" ht="21.95" customHeight="1">
      <c r="A10" s="187">
        <v>5</v>
      </c>
      <c r="B10" s="188">
        <v>1921418943</v>
      </c>
      <c r="C10" s="189" t="str">
        <f>TRIM(VLOOKUP(B10,[4]DATA!$B:$D,2,0))&amp;" "&amp;TRIM(VLOOKUP(B10,[4]DATA!$B:$D,3,0))</f>
        <v>Võ Xuân</v>
      </c>
      <c r="D10" s="190" t="str">
        <f>(VLOOKUP(B10,[4]DATA!$B:$E,4,0))</f>
        <v>Quốc</v>
      </c>
      <c r="E10" s="191" t="s">
        <v>84</v>
      </c>
      <c r="F10" s="192">
        <f>(VLOOKUP(B10,[4]DATA!$B:$F,5,0))</f>
        <v>34834</v>
      </c>
      <c r="G10" s="191" t="str">
        <f>(VLOOKUP(B10,[4]DATA!$B:$H,7,0))</f>
        <v>Quảng Nam</v>
      </c>
      <c r="H10" s="192" t="str">
        <f>(VLOOKUP(B10,[4]DATA!$B:$G,6,0))</f>
        <v>Nam</v>
      </c>
      <c r="I10" s="193" t="s">
        <v>14</v>
      </c>
      <c r="J10" s="193" t="s">
        <v>14</v>
      </c>
      <c r="K10" s="193"/>
      <c r="L10" s="193"/>
      <c r="N10" s="22" t="str">
        <f>VLOOKUP(B10,'[4]tn1 K19CSUKTR'!B34:$DF$93,108,0)</f>
        <v>Vớt ĐK</v>
      </c>
    </row>
    <row r="11" spans="1:14" s="21" customFormat="1" ht="21.95" customHeight="1">
      <c r="A11" s="187">
        <v>6</v>
      </c>
      <c r="B11" s="188">
        <v>1921418173</v>
      </c>
      <c r="C11" s="189" t="str">
        <f>TRIM(VLOOKUP(B11,[4]DATA!$B:$D,2,0))&amp;" "&amp;TRIM(VLOOKUP(B11,[4]DATA!$B:$D,3,0))</f>
        <v>Nguyễn Duy</v>
      </c>
      <c r="D11" s="190" t="str">
        <f>(VLOOKUP(B11,[4]DATA!$B:$E,4,0))</f>
        <v>Tam</v>
      </c>
      <c r="E11" s="191" t="s">
        <v>84</v>
      </c>
      <c r="F11" s="192">
        <f>(VLOOKUP(B11,[4]DATA!$B:$F,5,0))</f>
        <v>34364</v>
      </c>
      <c r="G11" s="191" t="str">
        <f>(VLOOKUP(B11,[4]DATA!$B:$H,7,0))</f>
        <v>Hà Nam</v>
      </c>
      <c r="H11" s="192" t="str">
        <f>(VLOOKUP(B11,[4]DATA!$B:$G,6,0))</f>
        <v>Nam</v>
      </c>
      <c r="I11" s="193" t="s">
        <v>14</v>
      </c>
      <c r="J11" s="193" t="s">
        <v>14</v>
      </c>
      <c r="K11" s="193"/>
      <c r="L11" s="193"/>
      <c r="N11" s="22" t="str">
        <f>VLOOKUP(B11,'[4]tn1 K19CSUKTR'!B34:$DF$93,108,0)</f>
        <v>Vớt ĐK</v>
      </c>
    </row>
    <row r="12" spans="1:14" s="21" customFormat="1" ht="21.95" customHeight="1">
      <c r="A12" s="194">
        <v>7</v>
      </c>
      <c r="B12" s="195">
        <v>172236492</v>
      </c>
      <c r="C12" s="196" t="s">
        <v>85</v>
      </c>
      <c r="D12" s="197" t="s">
        <v>86</v>
      </c>
      <c r="E12" s="198" t="s">
        <v>87</v>
      </c>
      <c r="F12" s="199">
        <v>33980</v>
      </c>
      <c r="G12" s="198" t="s">
        <v>88</v>
      </c>
      <c r="H12" s="199" t="s">
        <v>35</v>
      </c>
      <c r="I12" s="200" t="s">
        <v>14</v>
      </c>
      <c r="J12" s="200" t="s">
        <v>14</v>
      </c>
      <c r="K12" s="200"/>
      <c r="L12" s="200"/>
      <c r="N12" s="22" t="e">
        <f>VLOOKUP(B12,'[4]tn1 K19CSUKTR'!B35:$DF$93,108,0)</f>
        <v>#N/A</v>
      </c>
    </row>
    <row r="13" spans="1:14" ht="12.75" customHeight="1">
      <c r="A13" s="23"/>
      <c r="B13" s="24"/>
      <c r="F13" s="25"/>
      <c r="G13" s="25"/>
      <c r="H13" s="25"/>
      <c r="I13" s="26" t="s">
        <v>81</v>
      </c>
      <c r="M13" s="23"/>
      <c r="N13" s="23"/>
    </row>
    <row r="14" spans="1:14">
      <c r="C14" s="179" t="s">
        <v>15</v>
      </c>
      <c r="E14" s="179"/>
      <c r="I14" s="23" t="s">
        <v>16</v>
      </c>
    </row>
  </sheetData>
  <mergeCells count="5">
    <mergeCell ref="A1:C1"/>
    <mergeCell ref="D1:L1"/>
    <mergeCell ref="A2:C2"/>
    <mergeCell ref="D2:L2"/>
    <mergeCell ref="A3:L3"/>
  </mergeCells>
  <conditionalFormatting sqref="N5:N12">
    <cfRule type="cellIs" dxfId="6" priority="1" operator="equal">
      <formula>"VỚT ĐK"</formula>
    </cfRule>
    <cfRule type="cellIs" dxfId="5" priority="2" operator="equal">
      <formula>"ĐỦ ĐK"</formula>
    </cfRule>
  </conditionalFormatting>
  <pageMargins left="0.27" right="0.16" top="0.54" bottom="0.27" header="0.3" footer="0.16"/>
  <pageSetup paperSize="9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2"/>
  <sheetViews>
    <sheetView workbookViewId="0">
      <selection activeCell="C26" sqref="C26"/>
    </sheetView>
  </sheetViews>
  <sheetFormatPr defaultRowHeight="16.5"/>
  <cols>
    <col min="1" max="1" width="4.140625" style="3" customWidth="1"/>
    <col min="2" max="2" width="9.7109375" style="27" customWidth="1"/>
    <col min="3" max="3" width="16.85546875" style="3" customWidth="1"/>
    <col min="4" max="4" width="6.85546875" style="3" customWidth="1"/>
    <col min="5" max="5" width="12.85546875" style="3" customWidth="1"/>
    <col min="6" max="7" width="9.85546875" style="27" customWidth="1"/>
    <col min="8" max="9" width="5.7109375" style="3" customWidth="1"/>
    <col min="10" max="12" width="5" style="3" customWidth="1"/>
    <col min="13" max="13" width="9.140625" style="3" customWidth="1"/>
    <col min="14" max="14" width="8.85546875" style="3" customWidth="1"/>
    <col min="15" max="16384" width="9.140625" style="3"/>
  </cols>
  <sheetData>
    <row r="1" spans="1:18">
      <c r="A1" s="151" t="s">
        <v>0</v>
      </c>
      <c r="B1" s="151"/>
      <c r="C1" s="151"/>
      <c r="D1" s="152" t="s">
        <v>74</v>
      </c>
      <c r="E1" s="152"/>
      <c r="F1" s="152"/>
      <c r="G1" s="152"/>
      <c r="H1" s="152"/>
      <c r="I1" s="152"/>
      <c r="J1" s="152"/>
      <c r="K1" s="152"/>
      <c r="L1" s="152"/>
      <c r="M1" s="2"/>
      <c r="N1" s="2"/>
    </row>
    <row r="2" spans="1:18">
      <c r="A2" s="152" t="s">
        <v>1</v>
      </c>
      <c r="B2" s="152"/>
      <c r="C2" s="152"/>
      <c r="D2" s="153" t="s">
        <v>89</v>
      </c>
      <c r="E2" s="153"/>
      <c r="F2" s="153"/>
      <c r="G2" s="153"/>
      <c r="H2" s="153"/>
      <c r="I2" s="153"/>
      <c r="J2" s="153"/>
      <c r="K2" s="153"/>
      <c r="L2" s="153"/>
      <c r="M2" s="5"/>
      <c r="N2" s="5"/>
    </row>
    <row r="3" spans="1:18">
      <c r="A3" s="155" t="s">
        <v>83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156"/>
    </row>
    <row r="4" spans="1:18" s="158" customFormat="1">
      <c r="B4" s="201"/>
      <c r="F4" s="201"/>
      <c r="G4" s="201"/>
    </row>
    <row r="5" spans="1:18" s="29" customFormat="1" ht="44.25" customHeight="1">
      <c r="A5" s="40" t="s">
        <v>3</v>
      </c>
      <c r="B5" s="41" t="s">
        <v>26</v>
      </c>
      <c r="C5" s="202" t="s">
        <v>27</v>
      </c>
      <c r="D5" s="203"/>
      <c r="E5" s="204" t="s">
        <v>90</v>
      </c>
      <c r="F5" s="43" t="s">
        <v>8</v>
      </c>
      <c r="G5" s="40" t="s">
        <v>9</v>
      </c>
      <c r="H5" s="40" t="s">
        <v>91</v>
      </c>
      <c r="I5" s="41" t="s">
        <v>92</v>
      </c>
      <c r="J5" s="41" t="s">
        <v>93</v>
      </c>
      <c r="K5" s="41" t="s">
        <v>94</v>
      </c>
      <c r="L5" s="41" t="s">
        <v>95</v>
      </c>
      <c r="M5" s="41" t="s">
        <v>12</v>
      </c>
      <c r="N5" s="28"/>
      <c r="P5" s="29" t="s">
        <v>96</v>
      </c>
    </row>
    <row r="6" spans="1:18" s="29" customFormat="1" ht="21.95" customHeight="1">
      <c r="A6" s="205" t="s">
        <v>69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150"/>
      <c r="N6" s="53"/>
    </row>
    <row r="7" spans="1:18" s="29" customFormat="1" ht="21.95" customHeight="1">
      <c r="A7" s="207">
        <v>1</v>
      </c>
      <c r="B7" s="208">
        <v>2020235056</v>
      </c>
      <c r="C7" s="209" t="s">
        <v>97</v>
      </c>
      <c r="D7" s="84" t="s">
        <v>72</v>
      </c>
      <c r="E7" s="210" t="s">
        <v>98</v>
      </c>
      <c r="F7" s="211">
        <v>35295</v>
      </c>
      <c r="G7" s="212" t="s">
        <v>67</v>
      </c>
      <c r="H7" s="212" t="s">
        <v>48</v>
      </c>
      <c r="I7" s="213"/>
      <c r="J7" s="213" t="s">
        <v>14</v>
      </c>
      <c r="K7" s="213" t="s">
        <v>14</v>
      </c>
      <c r="L7" s="213"/>
      <c r="M7" s="214"/>
      <c r="N7" s="53" t="s">
        <v>99</v>
      </c>
      <c r="Q7" s="29">
        <f>COUNTIF($B$12:$B$49,B7)</f>
        <v>0</v>
      </c>
    </row>
    <row r="8" spans="1:18" s="29" customFormat="1" ht="21.95" customHeight="1">
      <c r="A8" s="205" t="s">
        <v>100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150"/>
      <c r="N8" s="53"/>
    </row>
    <row r="9" spans="1:18" s="29" customFormat="1" ht="21.95" customHeight="1">
      <c r="A9" s="207">
        <v>1</v>
      </c>
      <c r="B9" s="215">
        <v>2020254277</v>
      </c>
      <c r="C9" s="209" t="s">
        <v>101</v>
      </c>
      <c r="D9" s="84" t="s">
        <v>102</v>
      </c>
      <c r="E9" s="210" t="s">
        <v>98</v>
      </c>
      <c r="F9" s="211">
        <v>35176</v>
      </c>
      <c r="G9" s="212" t="s">
        <v>44</v>
      </c>
      <c r="H9" s="212" t="s">
        <v>48</v>
      </c>
      <c r="I9" s="213"/>
      <c r="J9" s="213" t="s">
        <v>14</v>
      </c>
      <c r="K9" s="213" t="s">
        <v>14</v>
      </c>
      <c r="L9" s="213" t="s">
        <v>14</v>
      </c>
      <c r="M9" s="214"/>
      <c r="N9" s="53" t="s">
        <v>45</v>
      </c>
      <c r="P9" s="29" t="s">
        <v>14</v>
      </c>
      <c r="Q9" s="29">
        <f>COUNTIF($B$12:$B$49,B9)</f>
        <v>0</v>
      </c>
    </row>
    <row r="10" spans="1:18" s="29" customFormat="1" ht="21.95" customHeight="1">
      <c r="A10" s="90">
        <v>2</v>
      </c>
      <c r="B10" s="216">
        <v>2021347230</v>
      </c>
      <c r="C10" s="92" t="s">
        <v>103</v>
      </c>
      <c r="D10" s="93" t="s">
        <v>104</v>
      </c>
      <c r="E10" s="94" t="s">
        <v>98</v>
      </c>
      <c r="F10" s="95">
        <v>35394</v>
      </c>
      <c r="G10" s="96" t="s">
        <v>88</v>
      </c>
      <c r="H10" s="96" t="s">
        <v>35</v>
      </c>
      <c r="I10" s="97"/>
      <c r="J10" s="97" t="s">
        <v>14</v>
      </c>
      <c r="K10" s="97" t="s">
        <v>14</v>
      </c>
      <c r="L10" s="97" t="s">
        <v>14</v>
      </c>
      <c r="M10" s="98"/>
      <c r="N10" s="53" t="s">
        <v>45</v>
      </c>
      <c r="P10" s="29" t="s">
        <v>14</v>
      </c>
      <c r="Q10" s="29">
        <f t="shared" ref="Q10" si="0">COUNTIF($B$12:$B$49,B10)</f>
        <v>0</v>
      </c>
    </row>
    <row r="11" spans="1:18" s="29" customFormat="1" ht="21.95" customHeight="1">
      <c r="A11" s="90">
        <v>3</v>
      </c>
      <c r="B11" s="216">
        <v>2020234026</v>
      </c>
      <c r="C11" s="92" t="s">
        <v>105</v>
      </c>
      <c r="D11" s="93" t="s">
        <v>106</v>
      </c>
      <c r="E11" s="94" t="s">
        <v>98</v>
      </c>
      <c r="F11" s="95">
        <v>35313</v>
      </c>
      <c r="G11" s="96" t="s">
        <v>44</v>
      </c>
      <c r="H11" s="96" t="s">
        <v>48</v>
      </c>
      <c r="I11" s="97"/>
      <c r="J11" s="97" t="s">
        <v>14</v>
      </c>
      <c r="K11" s="97" t="s">
        <v>14</v>
      </c>
      <c r="L11" s="97" t="s">
        <v>14</v>
      </c>
      <c r="M11" s="98"/>
      <c r="N11" s="53" t="s">
        <v>45</v>
      </c>
      <c r="P11" s="29" t="s">
        <v>14</v>
      </c>
    </row>
    <row r="12" spans="1:18" s="29" customFormat="1" ht="21.95" customHeight="1">
      <c r="A12" s="90">
        <v>4</v>
      </c>
      <c r="B12" s="216">
        <v>2020514428</v>
      </c>
      <c r="C12" s="92" t="s">
        <v>107</v>
      </c>
      <c r="D12" s="93" t="s">
        <v>108</v>
      </c>
      <c r="E12" s="94" t="s">
        <v>98</v>
      </c>
      <c r="F12" s="95">
        <v>35269</v>
      </c>
      <c r="G12" s="96" t="s">
        <v>67</v>
      </c>
      <c r="H12" s="96" t="s">
        <v>48</v>
      </c>
      <c r="I12" s="97"/>
      <c r="J12" s="97" t="s">
        <v>14</v>
      </c>
      <c r="K12" s="97" t="s">
        <v>14</v>
      </c>
      <c r="L12" s="97" t="s">
        <v>14</v>
      </c>
      <c r="M12" s="98"/>
      <c r="N12" s="53" t="s">
        <v>45</v>
      </c>
      <c r="P12" s="29" t="s">
        <v>14</v>
      </c>
    </row>
    <row r="13" spans="1:18" s="29" customFormat="1" ht="21.95" customHeight="1">
      <c r="A13" s="99">
        <v>5</v>
      </c>
      <c r="B13" s="217">
        <v>2020257618</v>
      </c>
      <c r="C13" s="101" t="s">
        <v>109</v>
      </c>
      <c r="D13" s="102" t="s">
        <v>110</v>
      </c>
      <c r="E13" s="103" t="s">
        <v>98</v>
      </c>
      <c r="F13" s="104">
        <v>34999</v>
      </c>
      <c r="G13" s="105" t="s">
        <v>67</v>
      </c>
      <c r="H13" s="105" t="s">
        <v>48</v>
      </c>
      <c r="I13" s="106"/>
      <c r="J13" s="106" t="s">
        <v>14</v>
      </c>
      <c r="K13" s="106" t="s">
        <v>14</v>
      </c>
      <c r="L13" s="106" t="s">
        <v>14</v>
      </c>
      <c r="M13" s="107"/>
      <c r="N13" s="53" t="s">
        <v>45</v>
      </c>
      <c r="P13" s="29" t="s">
        <v>14</v>
      </c>
    </row>
    <row r="15" spans="1:18">
      <c r="B15" s="142" t="s">
        <v>15</v>
      </c>
      <c r="C15" s="142"/>
      <c r="D15" s="142"/>
      <c r="E15" s="124"/>
      <c r="F15" s="61"/>
      <c r="G15" s="61"/>
      <c r="H15" s="125"/>
      <c r="I15" s="61"/>
      <c r="J15" s="124" t="s">
        <v>16</v>
      </c>
      <c r="K15" s="124"/>
      <c r="L15" s="124"/>
      <c r="M15" s="124"/>
      <c r="P15" s="3">
        <f>COUNTIF(J7:J13,"X")</f>
        <v>6</v>
      </c>
      <c r="Q15" s="3">
        <f t="shared" ref="Q15:R15" si="1">COUNTIF(K7:K13,"X")</f>
        <v>6</v>
      </c>
      <c r="R15" s="3">
        <f t="shared" si="1"/>
        <v>5</v>
      </c>
    </row>
    <row r="16" spans="1:18">
      <c r="B16" s="57"/>
      <c r="C16" s="57"/>
      <c r="D16" s="57"/>
      <c r="E16" s="57"/>
      <c r="F16" s="62"/>
      <c r="G16" s="57"/>
      <c r="H16" s="57"/>
      <c r="I16" s="57"/>
      <c r="J16" s="57"/>
      <c r="K16" s="57"/>
      <c r="L16" s="57"/>
      <c r="M16" s="57"/>
    </row>
    <row r="17" spans="2:13">
      <c r="B17" s="64"/>
      <c r="C17" s="64"/>
      <c r="D17" s="64"/>
      <c r="E17" s="64"/>
      <c r="F17" s="65"/>
      <c r="G17" s="64"/>
      <c r="H17" s="64"/>
      <c r="I17" s="64"/>
      <c r="J17" s="64"/>
      <c r="K17" s="64"/>
      <c r="L17" s="64"/>
      <c r="M17" s="64"/>
    </row>
    <row r="18" spans="2:13">
      <c r="B18" s="64"/>
      <c r="C18" s="64"/>
      <c r="D18" s="64"/>
      <c r="E18" s="64"/>
      <c r="F18" s="65"/>
      <c r="G18" s="64"/>
      <c r="H18" s="64"/>
      <c r="I18" s="64"/>
      <c r="J18" s="64"/>
      <c r="K18" s="64"/>
      <c r="L18" s="64"/>
      <c r="M18" s="64"/>
    </row>
    <row r="19" spans="2:13">
      <c r="B19" s="64"/>
      <c r="C19" s="64"/>
      <c r="D19" s="64"/>
      <c r="E19" s="64"/>
      <c r="F19" s="65"/>
      <c r="G19" s="64"/>
      <c r="H19" s="64"/>
      <c r="I19" s="64"/>
      <c r="J19" s="64"/>
      <c r="K19" s="64"/>
      <c r="L19" s="64"/>
      <c r="M19" s="64"/>
    </row>
    <row r="20" spans="2:13">
      <c r="B20" s="64"/>
      <c r="C20" s="64"/>
      <c r="D20" s="64"/>
      <c r="E20" s="64"/>
      <c r="F20" s="65"/>
      <c r="G20" s="64"/>
      <c r="H20" s="64"/>
      <c r="I20" s="64"/>
      <c r="J20" s="64"/>
      <c r="K20" s="64"/>
      <c r="L20" s="64"/>
      <c r="M20" s="64"/>
    </row>
    <row r="21" spans="2:13">
      <c r="B21" s="142" t="s">
        <v>31</v>
      </c>
      <c r="C21" s="142"/>
      <c r="D21" s="142"/>
      <c r="E21" s="124"/>
      <c r="F21" s="68"/>
      <c r="G21" s="32"/>
      <c r="H21" s="69"/>
      <c r="I21" s="32"/>
      <c r="J21" s="32"/>
      <c r="K21" s="32"/>
      <c r="L21" s="32"/>
      <c r="M21" s="32"/>
    </row>
    <row r="22" spans="2:13">
      <c r="B22" s="35"/>
      <c r="C22" s="35"/>
      <c r="D22" s="35"/>
      <c r="E22" s="35"/>
      <c r="F22" s="35"/>
      <c r="G22" s="35"/>
      <c r="H22" s="70"/>
      <c r="I22" s="35"/>
      <c r="J22" s="35"/>
      <c r="K22" s="35"/>
      <c r="L22" s="35"/>
      <c r="M22" s="35"/>
    </row>
  </sheetData>
  <mergeCells count="10">
    <mergeCell ref="A6:M6"/>
    <mergeCell ref="A8:M8"/>
    <mergeCell ref="B15:D15"/>
    <mergeCell ref="B21:D21"/>
    <mergeCell ref="A1:C1"/>
    <mergeCell ref="D1:L1"/>
    <mergeCell ref="A2:C2"/>
    <mergeCell ref="D2:L2"/>
    <mergeCell ref="A3:L3"/>
    <mergeCell ref="C5:D5"/>
  </mergeCells>
  <conditionalFormatting sqref="N8:N9">
    <cfRule type="cellIs" dxfId="4" priority="3" operator="equal">
      <formula>"ĐỦ ĐK KLTN"</formula>
    </cfRule>
  </conditionalFormatting>
  <conditionalFormatting sqref="N10:N13">
    <cfRule type="cellIs" dxfId="3" priority="2" operator="equal">
      <formula>"ĐỦ ĐK KLTN"</formula>
    </cfRule>
  </conditionalFormatting>
  <conditionalFormatting sqref="N6:N7">
    <cfRule type="cellIs" dxfId="2" priority="1" operator="equal">
      <formula>"ĐỦ ĐK KLTN"</formula>
    </cfRule>
  </conditionalFormatting>
  <pageMargins left="0.27" right="0.16" top="0.54" bottom="0.27" header="0.3" footer="0.16"/>
  <pageSetup paperSize="9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4"/>
  <sheetViews>
    <sheetView workbookViewId="0">
      <selection activeCell="C26" sqref="C26"/>
    </sheetView>
  </sheetViews>
  <sheetFormatPr defaultRowHeight="16.5"/>
  <cols>
    <col min="1" max="1" width="4.140625" style="3" customWidth="1"/>
    <col min="2" max="2" width="9.7109375" style="27" customWidth="1"/>
    <col min="3" max="3" width="15.28515625" style="3" customWidth="1"/>
    <col min="4" max="4" width="7.85546875" style="3" customWidth="1"/>
    <col min="5" max="5" width="12.85546875" style="3" customWidth="1"/>
    <col min="6" max="7" width="9.85546875" style="27" customWidth="1"/>
    <col min="8" max="9" width="5.7109375" style="3" customWidth="1"/>
    <col min="10" max="12" width="5" style="3" customWidth="1"/>
    <col min="13" max="13" width="10" style="3" customWidth="1"/>
    <col min="14" max="14" width="8.85546875" style="3" customWidth="1"/>
    <col min="15" max="16384" width="9.140625" style="3"/>
  </cols>
  <sheetData>
    <row r="1" spans="1:17">
      <c r="A1" s="151" t="s">
        <v>0</v>
      </c>
      <c r="B1" s="151"/>
      <c r="C1" s="151"/>
      <c r="D1" s="152" t="s">
        <v>74</v>
      </c>
      <c r="E1" s="152"/>
      <c r="F1" s="152"/>
      <c r="G1" s="152"/>
      <c r="H1" s="152"/>
      <c r="I1" s="152"/>
      <c r="J1" s="152"/>
      <c r="K1" s="152"/>
      <c r="L1" s="152"/>
      <c r="M1" s="2"/>
      <c r="N1" s="2"/>
    </row>
    <row r="2" spans="1:17">
      <c r="A2" s="152" t="s">
        <v>1</v>
      </c>
      <c r="B2" s="152"/>
      <c r="C2" s="152"/>
      <c r="D2" s="153" t="s">
        <v>111</v>
      </c>
      <c r="E2" s="153"/>
      <c r="F2" s="153"/>
      <c r="G2" s="153"/>
      <c r="H2" s="153"/>
      <c r="I2" s="153"/>
      <c r="J2" s="153"/>
      <c r="K2" s="153"/>
      <c r="L2" s="153"/>
      <c r="M2" s="5"/>
      <c r="N2" s="5"/>
    </row>
    <row r="3" spans="1:17">
      <c r="A3" s="155" t="s">
        <v>83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156"/>
    </row>
    <row r="4" spans="1:17" s="158" customFormat="1">
      <c r="B4" s="201"/>
      <c r="F4" s="201"/>
      <c r="G4" s="201"/>
    </row>
    <row r="5" spans="1:17" s="29" customFormat="1" ht="44.25" customHeight="1">
      <c r="A5" s="218" t="s">
        <v>3</v>
      </c>
      <c r="B5" s="219" t="s">
        <v>26</v>
      </c>
      <c r="C5" s="202" t="s">
        <v>27</v>
      </c>
      <c r="D5" s="203"/>
      <c r="E5" s="204" t="s">
        <v>90</v>
      </c>
      <c r="F5" s="220" t="s">
        <v>8</v>
      </c>
      <c r="G5" s="218" t="s">
        <v>9</v>
      </c>
      <c r="H5" s="218" t="s">
        <v>91</v>
      </c>
      <c r="I5" s="219" t="s">
        <v>92</v>
      </c>
      <c r="J5" s="219" t="s">
        <v>93</v>
      </c>
      <c r="K5" s="219" t="s">
        <v>94</v>
      </c>
      <c r="L5" s="219" t="s">
        <v>95</v>
      </c>
      <c r="M5" s="219" t="s">
        <v>12</v>
      </c>
      <c r="N5" s="28"/>
      <c r="P5" s="29" t="s">
        <v>96</v>
      </c>
    </row>
    <row r="6" spans="1:17" s="29" customFormat="1" ht="21.95" customHeight="1">
      <c r="A6" s="205" t="s">
        <v>69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150"/>
      <c r="N6" s="53" t="e">
        <f>VLOOKUP(B6,'[6]tn1 K20PSU-QTH '!$B$10:$CZ$153,103,0)</f>
        <v>#N/A</v>
      </c>
    </row>
    <row r="7" spans="1:17" s="29" customFormat="1" ht="21.95" customHeight="1">
      <c r="A7" s="221">
        <v>1</v>
      </c>
      <c r="B7" s="222">
        <v>2021217336</v>
      </c>
      <c r="C7" s="209" t="s">
        <v>112</v>
      </c>
      <c r="D7" s="84" t="s">
        <v>113</v>
      </c>
      <c r="E7" s="210" t="s">
        <v>114</v>
      </c>
      <c r="F7" s="211">
        <v>35034</v>
      </c>
      <c r="G7" s="212" t="s">
        <v>44</v>
      </c>
      <c r="H7" s="212" t="s">
        <v>35</v>
      </c>
      <c r="I7" s="213"/>
      <c r="J7" s="213" t="s">
        <v>115</v>
      </c>
      <c r="K7" s="213" t="s">
        <v>14</v>
      </c>
      <c r="L7" s="213" t="s">
        <v>115</v>
      </c>
      <c r="M7" s="214"/>
      <c r="N7" s="53" t="s">
        <v>99</v>
      </c>
      <c r="Q7" s="29">
        <f>COUNTIF($B$7:$B$44,B7)</f>
        <v>1</v>
      </c>
    </row>
    <row r="8" spans="1:17" s="29" customFormat="1" ht="21.95" customHeight="1">
      <c r="A8" s="223">
        <f>A7+1</f>
        <v>2</v>
      </c>
      <c r="B8" s="224">
        <v>2021216536</v>
      </c>
      <c r="C8" s="92" t="s">
        <v>116</v>
      </c>
      <c r="D8" s="93" t="s">
        <v>43</v>
      </c>
      <c r="E8" s="94" t="s">
        <v>114</v>
      </c>
      <c r="F8" s="95">
        <v>35196</v>
      </c>
      <c r="G8" s="96" t="s">
        <v>44</v>
      </c>
      <c r="H8" s="96" t="s">
        <v>35</v>
      </c>
      <c r="I8" s="97"/>
      <c r="J8" s="97" t="s">
        <v>115</v>
      </c>
      <c r="K8" s="97" t="s">
        <v>14</v>
      </c>
      <c r="L8" s="97" t="s">
        <v>115</v>
      </c>
      <c r="M8" s="98"/>
      <c r="N8" s="53" t="s">
        <v>99</v>
      </c>
      <c r="Q8" s="29">
        <f t="shared" ref="Q8:Q15" si="0">COUNTIF($B$7:$B$44,B8)</f>
        <v>1</v>
      </c>
    </row>
    <row r="9" spans="1:17" s="29" customFormat="1" ht="21.95" customHeight="1">
      <c r="A9" s="223">
        <f t="shared" ref="A9:A15" si="1">A8+1</f>
        <v>3</v>
      </c>
      <c r="B9" s="224">
        <v>2020217157</v>
      </c>
      <c r="C9" s="92" t="s">
        <v>117</v>
      </c>
      <c r="D9" s="93" t="s">
        <v>118</v>
      </c>
      <c r="E9" s="94" t="s">
        <v>114</v>
      </c>
      <c r="F9" s="95">
        <v>35374</v>
      </c>
      <c r="G9" s="96" t="s">
        <v>119</v>
      </c>
      <c r="H9" s="96" t="s">
        <v>48</v>
      </c>
      <c r="I9" s="97"/>
      <c r="J9" s="97" t="s">
        <v>14</v>
      </c>
      <c r="K9" s="97" t="s">
        <v>14</v>
      </c>
      <c r="L9" s="97" t="s">
        <v>14</v>
      </c>
      <c r="M9" s="98"/>
      <c r="N9" s="53" t="str">
        <f>VLOOKUP(B9,'[6]tn1 K20PSU-QTH '!$B$10:$CZ$153,103,0)</f>
        <v>ĐỦ ĐK CĐTN</v>
      </c>
      <c r="P9" s="29" t="s">
        <v>14</v>
      </c>
      <c r="Q9" s="29">
        <f t="shared" si="0"/>
        <v>1</v>
      </c>
    </row>
    <row r="10" spans="1:17" s="29" customFormat="1" ht="21.95" customHeight="1">
      <c r="A10" s="223">
        <f t="shared" si="1"/>
        <v>4</v>
      </c>
      <c r="B10" s="224">
        <v>2020213690</v>
      </c>
      <c r="C10" s="92" t="s">
        <v>120</v>
      </c>
      <c r="D10" s="93" t="s">
        <v>118</v>
      </c>
      <c r="E10" s="94" t="s">
        <v>114</v>
      </c>
      <c r="F10" s="95">
        <v>35011</v>
      </c>
      <c r="G10" s="96" t="s">
        <v>67</v>
      </c>
      <c r="H10" s="96" t="s">
        <v>48</v>
      </c>
      <c r="I10" s="97"/>
      <c r="J10" s="97" t="s">
        <v>115</v>
      </c>
      <c r="K10" s="97" t="s">
        <v>14</v>
      </c>
      <c r="L10" s="97" t="s">
        <v>115</v>
      </c>
      <c r="M10" s="98"/>
      <c r="N10" s="53" t="s">
        <v>99</v>
      </c>
      <c r="Q10" s="29">
        <f t="shared" si="0"/>
        <v>1</v>
      </c>
    </row>
    <row r="11" spans="1:17" s="29" customFormat="1" ht="21.95" customHeight="1">
      <c r="A11" s="223">
        <f t="shared" si="1"/>
        <v>5</v>
      </c>
      <c r="B11" s="224">
        <v>2021215699</v>
      </c>
      <c r="C11" s="92" t="s">
        <v>121</v>
      </c>
      <c r="D11" s="93" t="s">
        <v>35</v>
      </c>
      <c r="E11" s="94" t="s">
        <v>114</v>
      </c>
      <c r="F11" s="95">
        <v>35375</v>
      </c>
      <c r="G11" s="96" t="s">
        <v>67</v>
      </c>
      <c r="H11" s="96" t="s">
        <v>35</v>
      </c>
      <c r="I11" s="97"/>
      <c r="J11" s="97" t="s">
        <v>14</v>
      </c>
      <c r="K11" s="97" t="s">
        <v>115</v>
      </c>
      <c r="L11" s="97" t="s">
        <v>115</v>
      </c>
      <c r="M11" s="98"/>
      <c r="N11" s="53" t="s">
        <v>99</v>
      </c>
      <c r="Q11" s="29">
        <f t="shared" si="0"/>
        <v>1</v>
      </c>
    </row>
    <row r="12" spans="1:17" s="29" customFormat="1" ht="21.95" customHeight="1">
      <c r="A12" s="223">
        <f t="shared" si="1"/>
        <v>6</v>
      </c>
      <c r="B12" s="224">
        <v>2020248181</v>
      </c>
      <c r="C12" s="92" t="s">
        <v>122</v>
      </c>
      <c r="D12" s="93" t="s">
        <v>110</v>
      </c>
      <c r="E12" s="94" t="s">
        <v>114</v>
      </c>
      <c r="F12" s="95">
        <v>35421</v>
      </c>
      <c r="G12" s="96" t="s">
        <v>123</v>
      </c>
      <c r="H12" s="96" t="s">
        <v>48</v>
      </c>
      <c r="I12" s="97"/>
      <c r="J12" s="97" t="s">
        <v>14</v>
      </c>
      <c r="K12" s="97" t="s">
        <v>115</v>
      </c>
      <c r="L12" s="97" t="s">
        <v>115</v>
      </c>
      <c r="M12" s="98"/>
      <c r="N12" s="53" t="s">
        <v>99</v>
      </c>
      <c r="Q12" s="29">
        <f t="shared" si="0"/>
        <v>1</v>
      </c>
    </row>
    <row r="13" spans="1:17" s="29" customFormat="1" ht="21.95" customHeight="1">
      <c r="A13" s="223">
        <f t="shared" si="1"/>
        <v>7</v>
      </c>
      <c r="B13" s="224">
        <v>2020713910</v>
      </c>
      <c r="C13" s="92" t="s">
        <v>124</v>
      </c>
      <c r="D13" s="93" t="s">
        <v>125</v>
      </c>
      <c r="E13" s="94" t="s">
        <v>114</v>
      </c>
      <c r="F13" s="95">
        <v>35229</v>
      </c>
      <c r="G13" s="96" t="s">
        <v>67</v>
      </c>
      <c r="H13" s="96" t="s">
        <v>48</v>
      </c>
      <c r="I13" s="97"/>
      <c r="J13" s="97" t="s">
        <v>14</v>
      </c>
      <c r="K13" s="97" t="s">
        <v>115</v>
      </c>
      <c r="L13" s="97" t="s">
        <v>115</v>
      </c>
      <c r="M13" s="98"/>
      <c r="N13" s="53" t="s">
        <v>99</v>
      </c>
      <c r="Q13" s="29">
        <f t="shared" si="0"/>
        <v>1</v>
      </c>
    </row>
    <row r="14" spans="1:17" s="29" customFormat="1" ht="21.95" customHeight="1">
      <c r="A14" s="223">
        <f t="shared" si="1"/>
        <v>8</v>
      </c>
      <c r="B14" s="224">
        <v>1820255721</v>
      </c>
      <c r="C14" s="92" t="s">
        <v>126</v>
      </c>
      <c r="D14" s="93" t="s">
        <v>127</v>
      </c>
      <c r="E14" s="94" t="s">
        <v>114</v>
      </c>
      <c r="F14" s="95">
        <v>33876</v>
      </c>
      <c r="G14" s="96" t="s">
        <v>88</v>
      </c>
      <c r="H14" s="96" t="s">
        <v>48</v>
      </c>
      <c r="I14" s="97"/>
      <c r="J14" s="97" t="s">
        <v>14</v>
      </c>
      <c r="K14" s="97" t="s">
        <v>14</v>
      </c>
      <c r="L14" s="97" t="s">
        <v>14</v>
      </c>
      <c r="M14" s="98"/>
      <c r="N14" s="53" t="str">
        <f>VLOOKUP(B14,'[6]tn1 K20PSU-QTH '!$B$10:$CZ$153,103,0)</f>
        <v>ĐỦ ĐK CĐTN</v>
      </c>
      <c r="P14" s="29" t="s">
        <v>14</v>
      </c>
      <c r="Q14" s="29">
        <f t="shared" si="0"/>
        <v>1</v>
      </c>
    </row>
    <row r="15" spans="1:17" s="29" customFormat="1" ht="21.95" customHeight="1">
      <c r="A15" s="225">
        <f t="shared" si="1"/>
        <v>9</v>
      </c>
      <c r="B15" s="226">
        <v>2021213467</v>
      </c>
      <c r="C15" s="101" t="s">
        <v>62</v>
      </c>
      <c r="D15" s="102" t="s">
        <v>128</v>
      </c>
      <c r="E15" s="103" t="s">
        <v>114</v>
      </c>
      <c r="F15" s="104">
        <v>35263</v>
      </c>
      <c r="G15" s="105" t="s">
        <v>67</v>
      </c>
      <c r="H15" s="105" t="s">
        <v>35</v>
      </c>
      <c r="I15" s="106"/>
      <c r="J15" s="106" t="s">
        <v>115</v>
      </c>
      <c r="K15" s="106" t="s">
        <v>14</v>
      </c>
      <c r="L15" s="106" t="s">
        <v>115</v>
      </c>
      <c r="M15" s="107"/>
      <c r="N15" s="53" t="s">
        <v>99</v>
      </c>
      <c r="Q15" s="29">
        <f t="shared" si="0"/>
        <v>1</v>
      </c>
    </row>
    <row r="17" spans="2:19">
      <c r="B17" s="142" t="s">
        <v>15</v>
      </c>
      <c r="C17" s="142"/>
      <c r="D17" s="142"/>
      <c r="E17" s="124"/>
      <c r="F17" s="61"/>
      <c r="G17" s="61"/>
      <c r="H17" s="125"/>
      <c r="I17" s="61"/>
      <c r="J17" s="124" t="s">
        <v>16</v>
      </c>
      <c r="K17" s="124"/>
      <c r="L17" s="124"/>
      <c r="M17" s="124"/>
    </row>
    <row r="18" spans="2:19"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Q18" s="3">
        <f>COUNTIF(J7:J15,"X")</f>
        <v>5</v>
      </c>
      <c r="R18" s="3">
        <f t="shared" ref="R18:S18" si="2">COUNTIF(K7:K15,"X")</f>
        <v>6</v>
      </c>
      <c r="S18" s="3">
        <f t="shared" si="2"/>
        <v>2</v>
      </c>
    </row>
    <row r="19" spans="2:19">
      <c r="B19" s="64"/>
      <c r="C19" s="64"/>
      <c r="D19" s="64"/>
      <c r="E19" s="64"/>
      <c r="F19" s="65"/>
      <c r="G19" s="64"/>
      <c r="H19" s="64"/>
      <c r="I19" s="64"/>
      <c r="J19" s="64"/>
      <c r="K19" s="64"/>
      <c r="L19" s="64"/>
      <c r="M19" s="64"/>
    </row>
    <row r="20" spans="2:19">
      <c r="B20" s="64"/>
      <c r="C20" s="64"/>
      <c r="D20" s="64"/>
      <c r="E20" s="64"/>
      <c r="F20" s="65"/>
      <c r="G20" s="64"/>
      <c r="H20" s="64"/>
      <c r="I20" s="64"/>
      <c r="J20" s="64"/>
      <c r="K20" s="64"/>
      <c r="L20" s="64"/>
      <c r="M20" s="64"/>
    </row>
    <row r="21" spans="2:19">
      <c r="B21" s="64"/>
      <c r="C21" s="64"/>
      <c r="D21" s="64"/>
      <c r="E21" s="64"/>
      <c r="F21" s="65"/>
      <c r="G21" s="64"/>
      <c r="H21" s="64"/>
      <c r="I21" s="64"/>
      <c r="J21" s="64"/>
      <c r="K21" s="64"/>
      <c r="L21" s="64"/>
      <c r="M21" s="64"/>
    </row>
    <row r="22" spans="2:19">
      <c r="B22" s="64"/>
      <c r="C22" s="64"/>
      <c r="D22" s="64"/>
      <c r="E22" s="64"/>
      <c r="F22" s="65"/>
      <c r="G22" s="64"/>
      <c r="H22" s="64"/>
      <c r="I22" s="64"/>
      <c r="J22" s="64"/>
      <c r="K22" s="64"/>
      <c r="L22" s="64"/>
      <c r="M22" s="64"/>
    </row>
    <row r="23" spans="2:19">
      <c r="B23" s="142" t="s">
        <v>31</v>
      </c>
      <c r="C23" s="142"/>
      <c r="D23" s="142"/>
      <c r="E23" s="124"/>
      <c r="F23" s="68"/>
      <c r="G23" s="32"/>
      <c r="H23" s="69"/>
      <c r="I23" s="32"/>
      <c r="J23" s="32"/>
      <c r="K23" s="32"/>
      <c r="L23" s="32"/>
      <c r="M23" s="32"/>
    </row>
    <row r="24" spans="2:19">
      <c r="B24" s="35"/>
      <c r="C24" s="35"/>
      <c r="D24" s="35"/>
      <c r="E24" s="35"/>
      <c r="F24" s="35"/>
      <c r="G24" s="35"/>
      <c r="H24" s="70"/>
      <c r="I24" s="35"/>
      <c r="J24" s="35"/>
      <c r="K24" s="35"/>
      <c r="L24" s="35"/>
      <c r="M24" s="35"/>
    </row>
  </sheetData>
  <mergeCells count="9">
    <mergeCell ref="A6:M6"/>
    <mergeCell ref="B17:D17"/>
    <mergeCell ref="B23:D23"/>
    <mergeCell ref="A1:C1"/>
    <mergeCell ref="D1:L1"/>
    <mergeCell ref="A2:C2"/>
    <mergeCell ref="D2:L2"/>
    <mergeCell ref="A3:L3"/>
    <mergeCell ref="C5:D5"/>
  </mergeCells>
  <conditionalFormatting sqref="N6:N8">
    <cfRule type="cellIs" dxfId="1" priority="2" operator="equal">
      <formula>"ĐỦ ĐK KLTN"</formula>
    </cfRule>
  </conditionalFormatting>
  <conditionalFormatting sqref="N9:N15">
    <cfRule type="cellIs" dxfId="0" priority="1" operator="equal">
      <formula>"ĐỦ ĐK KLTN"</formula>
    </cfRule>
  </conditionalFormatting>
  <pageMargins left="0.27" right="0.16" top="0.54" bottom="0.27" header="0.3" footer="0.16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CMU-TMT</vt:lpstr>
      <vt:lpstr>CMU-TPM</vt:lpstr>
      <vt:lpstr>CMU-TCD</vt:lpstr>
      <vt:lpstr>CSU-XDD</vt:lpstr>
      <vt:lpstr>CSU-KTR</vt:lpstr>
      <vt:lpstr>PSU-KKT</vt:lpstr>
      <vt:lpstr>PSU-QTH</vt:lpstr>
      <vt:lpstr>'CMU-TMT'!Print_Area</vt:lpstr>
      <vt:lpstr>'CMU-TPM'!Print_Area</vt:lpstr>
      <vt:lpstr>'CSU-XDD'!Print_Area</vt:lpstr>
      <vt:lpstr>'PSU-KKT'!Print_Area</vt:lpstr>
      <vt:lpstr>'PSU-QTH'!Print_Area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2018-12-05T02:05:57Z</cp:lastPrinted>
  <dcterms:created xsi:type="dcterms:W3CDTF">2018-09-10T03:08:31Z</dcterms:created>
  <dcterms:modified xsi:type="dcterms:W3CDTF">2018-12-07T07:36:07Z</dcterms:modified>
</cp:coreProperties>
</file>