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783" activeTab="1"/>
  </bookViews>
  <sheets>
    <sheet name="D17CMUTPM" sheetId="1" r:id="rId1"/>
    <sheet name="D17CMUTTT" sheetId="2" r:id="rId2"/>
    <sheet name="D18CMUTPM" sheetId="3" r:id="rId3"/>
    <sheet name="K15CMUTPM" sheetId="4" r:id="rId4"/>
    <sheet name="K15CMUTTT" sheetId="5" r:id="rId5"/>
    <sheet name="K16CMUTCD" sheetId="6" r:id="rId6"/>
    <sheet name="K16CMUTPM" sheetId="7" r:id="rId7"/>
    <sheet name="K16CMUTTT" sheetId="8" r:id="rId8"/>
    <sheet name="K15PSU1-QTH" sheetId="9" r:id="rId9"/>
    <sheet name="K15PSU2-QNH" sheetId="10" r:id="rId10"/>
    <sheet name="K15PSU3-KKT" sheetId="11" r:id="rId11"/>
    <sheet name="K16PSU-KKT" sheetId="12" r:id="rId12"/>
    <sheet name="K16PSU-QTH" sheetId="13" r:id="rId13"/>
    <sheet name="K16PSU-QNH" sheetId="14" r:id="rId14"/>
    <sheet name="K16PSU-KCD" sheetId="15" r:id="rId15"/>
    <sheet name="Sheet1" sheetId="16" r:id="rId16"/>
  </sheets>
  <definedNames>
    <definedName name="_xlnm.Print_Area" localSheetId="0">'D17CMUTPM'!$A$1:$J$34</definedName>
    <definedName name="_xlnm.Print_Area" localSheetId="1">'D17CMUTTT'!$A$1:$J$33</definedName>
    <definedName name="_xlnm.Print_Area" localSheetId="2">'D18CMUTPM'!$A$1:$J$34</definedName>
    <definedName name="_xlnm.Print_Area" localSheetId="3">'K15CMUTPM'!$A$1:$J$34</definedName>
    <definedName name="_xlnm.Print_Area" localSheetId="4">'K15CMUTTT'!$A$1:$J$34</definedName>
    <definedName name="_xlnm.Print_Area" localSheetId="8">'K15PSU1-QTH'!$A$1:$J$30</definedName>
    <definedName name="_xlnm.Print_Area" localSheetId="9">'K15PSU2-QNH'!$A$1:$J$29</definedName>
    <definedName name="_xlnm.Print_Area" localSheetId="10">'K15PSU3-KKT'!$A$1:$J$33</definedName>
    <definedName name="_xlnm.Print_Area" localSheetId="5">'K16CMUTCD'!$A$1:$J$34</definedName>
    <definedName name="_xlnm.Print_Area" localSheetId="6">'K16CMUTPM'!$A$1:$J$34</definedName>
    <definedName name="_xlnm.Print_Area" localSheetId="7">'K16CMUTTT'!$A$1:$J$30</definedName>
    <definedName name="_xlnm.Print_Area" localSheetId="14">'K16PSU-KCD'!$A$1:$J$93</definedName>
    <definedName name="_xlnm.Print_Area" localSheetId="11">'K16PSU-KKT'!$A$1:$J$31</definedName>
    <definedName name="_xlnm.Print_Area" localSheetId="13">'K16PSU-QNH'!$A$1:$J$91</definedName>
    <definedName name="_xlnm.Print_Area" localSheetId="12">'K16PSU-QTH'!$A$1:$J$31</definedName>
  </definedNames>
  <calcPr fullCalcOnLoad="1"/>
</workbook>
</file>

<file path=xl/comments11.xml><?xml version="1.0" encoding="utf-8"?>
<comments xmlns="http://schemas.openxmlformats.org/spreadsheetml/2006/main">
  <authors>
    <author>Vien</author>
  </authors>
  <commentList>
    <comment ref="F2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LỊCH
</t>
        </r>
      </text>
    </comment>
    <comment ref="H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xem lịch kke toan
</t>
        </r>
      </text>
    </comment>
    <comment ref="F2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lịch kke toan
</t>
        </r>
      </text>
    </comment>
    <comment ref="F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xem lịch kke toan
</t>
        </r>
      </text>
    </comment>
    <comment ref="D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xem lịch kke toan
</t>
        </r>
      </text>
    </comment>
  </commentList>
</comments>
</file>

<file path=xl/comments12.xml><?xml version="1.0" encoding="utf-8"?>
<comments xmlns="http://schemas.openxmlformats.org/spreadsheetml/2006/main">
  <authors>
    <author>Vien</author>
  </authors>
  <commentList>
    <comment ref="F23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thầy Nhàn dạy thay cho c Linh</t>
        </r>
      </text>
    </comment>
    <comment ref="H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thiếu 2 tuần
</t>
        </r>
      </text>
    </comment>
    <comment ref="E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12--18 :1101 NVL
</t>
        </r>
      </text>
    </comment>
  </commentList>
</comments>
</file>

<file path=xl/comments13.xml><?xml version="1.0" encoding="utf-8"?>
<comments xmlns="http://schemas.openxmlformats.org/spreadsheetml/2006/main">
  <authors>
    <author>Vien</author>
  </authors>
  <commentList>
    <comment ref="E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thiếu 2 tuần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giang thien:
</t>
        </r>
        <r>
          <rPr>
            <sz val="8"/>
            <rFont val="Tahoma"/>
            <family val="2"/>
          </rPr>
          <t>chuyển sang HK2 thay cho Thương mại quốc tế lên HK1 - GV PSU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Vien</author>
  </authors>
  <commentList>
    <comment ref="H41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12--18: 901B NVL
</t>
        </r>
      </text>
    </comment>
    <comment ref="H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12--18: 901B NVL
</t>
        </r>
      </text>
    </comment>
  </commentList>
</comments>
</file>

<file path=xl/comments2.xml><?xml version="1.0" encoding="utf-8"?>
<comments xmlns="http://schemas.openxmlformats.org/spreadsheetml/2006/main">
  <authors>
    <author>Vien</author>
    <author>Admin</author>
  </authors>
  <commentList>
    <comment ref="J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7 HỌC 514 PT
</t>
        </r>
      </text>
    </comment>
    <comment ref="G12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tuần 3 nghỉ học</t>
        </r>
      </text>
    </comment>
  </commentList>
</comments>
</file>

<file path=xl/comments3.xml><?xml version="1.0" encoding="utf-8"?>
<comments xmlns="http://schemas.openxmlformats.org/spreadsheetml/2006/main">
  <authors>
    <author>Vien</author>
  </authors>
  <commentList>
    <comment ref="H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Tăng giờ
</t>
        </r>
      </text>
    </comment>
    <comment ref="E9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thiếu phòng
</t>
        </r>
      </text>
    </comment>
    <comment ref="I6" authorId="0">
      <text>
        <r>
          <rPr>
            <b/>
            <sz val="8"/>
            <rFont val="Tahoma"/>
            <family val="0"/>
          </rPr>
          <t>Vien:</t>
        </r>
        <r>
          <rPr>
            <sz val="8"/>
            <rFont val="Tahoma"/>
            <family val="0"/>
          </rPr>
          <t xml:space="preserve">
tránh sáng 3,4,5
</t>
        </r>
      </text>
    </comment>
  </commentList>
</comments>
</file>

<file path=xl/comments4.xml><?xml version="1.0" encoding="utf-8"?>
<comments xmlns="http://schemas.openxmlformats.org/spreadsheetml/2006/main">
  <authors>
    <author>Vien</author>
  </authors>
  <commentList>
    <comment ref="I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12--18: 801A NVL</t>
        </r>
      </text>
    </comment>
  </commentList>
</comments>
</file>

<file path=xl/comments6.xml><?xml version="1.0" encoding="utf-8"?>
<comments xmlns="http://schemas.openxmlformats.org/spreadsheetml/2006/main">
  <authors>
    <author>Vien</author>
  </authors>
  <commentList>
    <comment ref="D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còn 3 buổi TH, tuần 16 bắt đầu
</t>
        </r>
      </text>
    </comment>
  </commentList>
</comments>
</file>

<file path=xl/comments7.xml><?xml version="1.0" encoding="utf-8"?>
<comments xmlns="http://schemas.openxmlformats.org/spreadsheetml/2006/main">
  <authors>
    <author>Vien</author>
  </authors>
  <commentList>
    <comment ref="G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tuần 15 TH toán rr
</t>
        </r>
      </text>
    </comment>
  </commentList>
</comments>
</file>

<file path=xl/sharedStrings.xml><?xml version="1.0" encoding="utf-8"?>
<sst xmlns="http://schemas.openxmlformats.org/spreadsheetml/2006/main" count="1589" uniqueCount="434">
  <si>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</si>
  <si>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</si>
  <si>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</si>
  <si>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</si>
  <si>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</si>
  <si>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</si>
  <si>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</si>
  <si>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</si>
  <si>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</si>
  <si>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</si>
  <si>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</si>
  <si>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</si>
  <si>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</si>
  <si>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</si>
  <si>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</si>
  <si>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</si>
  <si>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</si>
  <si>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</si>
  <si>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</si>
  <si>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</si>
  <si>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</si>
  <si>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</si>
  <si>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</si>
  <si>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</si>
  <si>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</si>
  <si>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</si>
  <si>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</si>
  <si>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</si>
  <si>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</si>
  <si>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</si>
  <si>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</si>
  <si>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</si>
  <si>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</si>
  <si>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</si>
  <si>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</si>
  <si>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</si>
  <si>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</si>
  <si>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</si>
  <si>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</si>
  <si>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</si>
  <si>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</si>
  <si>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</si>
  <si>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</si>
  <si>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K15CMUTTT</t>
  </si>
  <si>
    <t>K15CMUTPM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</si>
  <si>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</si>
  <si>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</si>
  <si>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</si>
  <si>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</si>
  <si>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</si>
  <si>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</si>
  <si>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</si>
  <si>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</si>
  <si>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ENG</t>
  </si>
  <si>
    <t>CMU-CS</t>
  </si>
  <si>
    <t>ECO</t>
  </si>
  <si>
    <t>CMU-SE</t>
  </si>
  <si>
    <t>CMU-ENG</t>
  </si>
  <si>
    <t>MTH</t>
  </si>
  <si>
    <t>THỜI KHÓA BIỂU HỌC KỲ I</t>
  </si>
  <si>
    <t>Anh Ngữ Cao Cấp 2</t>
  </si>
  <si>
    <t>IS</t>
  </si>
  <si>
    <t>Hệ Quản Trị Cơ Sở Dữ Liệu</t>
  </si>
  <si>
    <t>Kỹ Thuật Thương Mại Điện Tử (ASP.NET)</t>
  </si>
  <si>
    <t>2+1</t>
  </si>
  <si>
    <t>Capstone Project for Software Engineering 1</t>
  </si>
  <si>
    <t>CMU</t>
  </si>
  <si>
    <t>Software Process &amp; Quality Management</t>
  </si>
  <si>
    <t>MGO</t>
  </si>
  <si>
    <t>Các Mô Hình Ra Quyết Định</t>
  </si>
  <si>
    <t>CS</t>
  </si>
  <si>
    <t>tự chọn</t>
  </si>
  <si>
    <t>CMU-IS</t>
  </si>
  <si>
    <t>Capstone Project for Information Systems 1</t>
  </si>
  <si>
    <t>Anh Ngữ Cao Cấp 1</t>
  </si>
  <si>
    <t>HIS</t>
  </si>
  <si>
    <t>Đường Lối Cách Mạng của Đảng Cộng Sản Việt Nam (Lịch Sử Đảng Cộng Sản Việt Nam)</t>
  </si>
  <si>
    <t>Hệ Thống Thông Tin Kế Toán</t>
  </si>
  <si>
    <t>Kinh Tế Trong Quản Trị</t>
  </si>
  <si>
    <t>PSU-ACC</t>
  </si>
  <si>
    <t>Kế Toán Tài Chính 1</t>
  </si>
  <si>
    <t>Kế Toán Quản Trị 1</t>
  </si>
  <si>
    <t>PSU-ENG</t>
  </si>
  <si>
    <t>Kinh Tế Lượng</t>
  </si>
  <si>
    <t>PSU-FIN</t>
  </si>
  <si>
    <t>Quản Trị Tài Chính 1</t>
  </si>
  <si>
    <t>Kế Toán Quản Trị 2</t>
  </si>
  <si>
    <t>PHI</t>
  </si>
  <si>
    <t>LAW</t>
  </si>
  <si>
    <t>Pháp Luật Đại Cương</t>
  </si>
  <si>
    <t>Tiếp Thị Căn Bản</t>
  </si>
  <si>
    <t>Toán Rời Rạc &amp; Ứng Dụng</t>
  </si>
  <si>
    <t>(bổ trợ)</t>
  </si>
  <si>
    <t>DTE</t>
  </si>
  <si>
    <t>Kỹ Năng Xin Việc</t>
  </si>
  <si>
    <t>Cơ Sở Dữ Liệu</t>
  </si>
  <si>
    <t>MKT</t>
  </si>
  <si>
    <t>Những Nguyên Lý Cơ Bản của Chủ Nghĩa Marx - Lenin 1 (Triết Học Mác - Lê Nin 1)</t>
  </si>
  <si>
    <t>Software Measurements &amp; Analysis</t>
  </si>
  <si>
    <t>Information System Applications</t>
  </si>
  <si>
    <t>Anh Ngữ cho Sinh Viên CMU 5</t>
  </si>
  <si>
    <t>Anh Văn Trung Cấp 2</t>
  </si>
  <si>
    <t>CR</t>
  </si>
  <si>
    <t>Nền Tảng Hệ Thống Máy Tính</t>
  </si>
  <si>
    <t>Software Testing (Verification &amp; Validation)</t>
  </si>
  <si>
    <t>Lập Trình Winforms: VB.NET / C#.NET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</si>
  <si>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</si>
  <si>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POS</t>
  </si>
  <si>
    <t>Tư Tưởng Hồ Chí Minh</t>
  </si>
  <si>
    <t>Đồ Án Chuyên Ngành: Công Nghệ Phần Mềm cho Cao Đẳng</t>
  </si>
  <si>
    <t>TOEIC 1</t>
  </si>
  <si>
    <t>AVBT5</t>
  </si>
  <si>
    <t>713 QT</t>
  </si>
  <si>
    <t>903 PT</t>
  </si>
  <si>
    <t>902 PT</t>
  </si>
  <si>
    <t>X</t>
  </si>
  <si>
    <t>K16CMUTTT</t>
  </si>
  <si>
    <t>NĂM HỌC 2012 -2013</t>
  </si>
  <si>
    <t>Những Nguyên Lý Cơ Bản của Chủ Nghĩa Marx - Lenin 2 (Triết Học Mác - Lê Nin 2)</t>
  </si>
  <si>
    <t>L.A.M.P. (Linux, Apache, MySQL, PHP)</t>
  </si>
  <si>
    <t>Anh Ngữ cho Sinh Viên CMU 7</t>
  </si>
  <si>
    <t>Elements of Security</t>
  </si>
  <si>
    <t>COM</t>
  </si>
  <si>
    <t>Nói (tiếng Việt)</t>
  </si>
  <si>
    <t>Lập Trình Ứng Dụng cho các Thiết Bị Di Động</t>
  </si>
  <si>
    <t>Anh ngữ CC 2</t>
  </si>
  <si>
    <t>Anh Ngữ Trung Cấp 2</t>
  </si>
  <si>
    <t>TỐI</t>
  </si>
  <si>
    <t>17H45-18H45</t>
  </si>
  <si>
    <t>19H00-21H00</t>
  </si>
  <si>
    <t>Cấu Trúc Dữ Liệu &amp; Giải Thuật Nâng Cao</t>
  </si>
  <si>
    <t>Huỳnh Bá Diệu</t>
  </si>
  <si>
    <t>Information Systems Management</t>
  </si>
  <si>
    <t>Đạo Đức trong Công Việc</t>
  </si>
  <si>
    <t>đã học</t>
  </si>
  <si>
    <t>Thiết Kế &amp; Tích Hợp Giao Diện</t>
  </si>
  <si>
    <t>Huỳnh Đức Việt</t>
  </si>
  <si>
    <t>Capstone Project for Software Engineering 2</t>
  </si>
  <si>
    <t>Anh Ngữ cho Sinh Viên CMU 8</t>
  </si>
  <si>
    <t>Nguyễn Gia Như</t>
  </si>
  <si>
    <t>MGT</t>
  </si>
  <si>
    <t>Quản Trị Chiến Lược</t>
  </si>
  <si>
    <t>Khoa QTKD</t>
  </si>
  <si>
    <t>PSU-COM</t>
  </si>
  <si>
    <t>Nghệ Thuật Đàm Phán</t>
  </si>
  <si>
    <t>Capstone Project for Information Systems 2</t>
  </si>
  <si>
    <t>K16CMUTCD</t>
  </si>
  <si>
    <t>K16CMUTPM</t>
  </si>
  <si>
    <t>KIM TuẤN</t>
  </si>
  <si>
    <t>MẬN</t>
  </si>
  <si>
    <t>LƯỜNG</t>
  </si>
  <si>
    <t>TÂM</t>
  </si>
  <si>
    <t>PHƯƠNG</t>
  </si>
  <si>
    <t>PSU-HRM</t>
  </si>
  <si>
    <t>Quản Trị Nhân Lực</t>
  </si>
  <si>
    <t>ACC</t>
  </si>
  <si>
    <t>Kế Toán Tài Chính 2</t>
  </si>
  <si>
    <t>AV BỔ TRỢ 5</t>
  </si>
  <si>
    <t>psu-ACC</t>
  </si>
  <si>
    <t>AVBT 5</t>
  </si>
  <si>
    <t>AUD</t>
  </si>
  <si>
    <t>Kiểm Toán Căn Bản</t>
  </si>
  <si>
    <t>Phân Tích Báo Cáo Tài Chính</t>
  </si>
  <si>
    <t>Kế Toán Máy</t>
  </si>
  <si>
    <t>Kế Toán Xây Dựng</t>
  </si>
  <si>
    <t>PSU-AUD</t>
  </si>
  <si>
    <t>GV PSU</t>
  </si>
  <si>
    <t>PSU-MGO</t>
  </si>
  <si>
    <t>Quản Trị Hoạt Động &amp; Sản Xuất</t>
  </si>
  <si>
    <t>PSU-IB</t>
  </si>
  <si>
    <t>Thương Mại Quốc Tế</t>
  </si>
  <si>
    <t>chuyển từ kỳ 2 lên</t>
  </si>
  <si>
    <t>đẩy cái này ra sau</t>
  </si>
  <si>
    <t>802 QT</t>
  </si>
  <si>
    <t>607 QT</t>
  </si>
  <si>
    <t>LÊ THỊ THANH YÊN</t>
  </si>
  <si>
    <t>N.T.Q.VINH</t>
  </si>
  <si>
    <t>NGUYỄN THỊ MINH THI</t>
  </si>
  <si>
    <t>JEFF LOLLICHON</t>
  </si>
  <si>
    <t>VŨ VĂN THỊNH</t>
  </si>
  <si>
    <t>TRẦN THỊ THƠ</t>
  </si>
  <si>
    <t>NGUYỄN THỊ THANH TÂM</t>
  </si>
  <si>
    <t>NGUYỄN THANH TRUNG</t>
  </si>
  <si>
    <t>TRẦN KIM SANH</t>
  </si>
  <si>
    <t>VÕ VĂN LƯỜNG</t>
  </si>
  <si>
    <t>PHAN THỊ TỊNH TÂM</t>
  </si>
  <si>
    <t>PHẠM ANH PHƯƠNG</t>
  </si>
  <si>
    <t>NGUYỄN KIM TUẤN</t>
  </si>
  <si>
    <t>NGUYỄN ĐỨC MẬN</t>
  </si>
  <si>
    <t>HUỲNH VŨ CHÍ TÂM</t>
  </si>
  <si>
    <t>ĐỖ THÀNH BẢO NGỌC</t>
  </si>
  <si>
    <t>PHẠM THỊ THÙY MIÊN</t>
  </si>
  <si>
    <t>HOÀNG THỊ XINH</t>
  </si>
  <si>
    <t>HỒ VĂN NHÀN</t>
  </si>
  <si>
    <t>NGUYỄN NHƯ HIỀN HÒA</t>
  </si>
  <si>
    <t>LÊ THỊ BÍCH NGỌC</t>
  </si>
  <si>
    <t>PHAN THỊ NHƯ GẤM</t>
  </si>
  <si>
    <t>GV-PSU</t>
  </si>
  <si>
    <t>NGUYỄN THỊ TUYÊN NGÔN</t>
  </si>
  <si>
    <t>VŨ THỊ THANH NGA</t>
  </si>
  <si>
    <t>NGUYỄN THỊ TẤM</t>
  </si>
  <si>
    <t>MAI THỊ QUỲNH NHƯ</t>
  </si>
  <si>
    <t>VÕ THỊ THÙY LINH</t>
  </si>
  <si>
    <t>VÕ THỊ THỦY TIÊN</t>
  </si>
  <si>
    <t>LƯƠNG KIM THƯ</t>
  </si>
  <si>
    <t>ĐỢT 2</t>
  </si>
  <si>
    <t>NGUYỄN THỊ HÀN GIANG</t>
  </si>
  <si>
    <t>LÊ THỊ KHÁNH LY</t>
  </si>
  <si>
    <t>chuyển GD 2</t>
  </si>
  <si>
    <t>T. CƯỜNG</t>
  </si>
  <si>
    <t>ghép lớp K15QTH</t>
  </si>
  <si>
    <t>PSUENG</t>
  </si>
  <si>
    <t>học rồi</t>
  </si>
  <si>
    <t>Nguyễn Đức Mận</t>
  </si>
  <si>
    <t>Phương Pháp Luận (gồm Nghiên Cứu Khoa Học)</t>
  </si>
  <si>
    <t>Toán Cao Cấp A3</t>
  </si>
  <si>
    <t>(2+1)</t>
  </si>
  <si>
    <t>Lý Thuyết Xác Suất &amp; Thống Kê Toán</t>
  </si>
  <si>
    <t>STA</t>
  </si>
  <si>
    <t>Võ Văn Lường</t>
  </si>
  <si>
    <t>Software Project Management</t>
  </si>
  <si>
    <t>Trần Kim Sanh</t>
  </si>
  <si>
    <t>Application Development Practices</t>
  </si>
  <si>
    <t>Viết (tiếng Việt)</t>
  </si>
  <si>
    <t>Lê Phượng Quyên</t>
  </si>
  <si>
    <t>Giới Thiệu về Kỹ Nghệ Máy Tính</t>
  </si>
  <si>
    <t>20H00-21H00</t>
  </si>
  <si>
    <t>18H45-19H45</t>
  </si>
  <si>
    <t>D18CMUTPM</t>
  </si>
  <si>
    <t>D17CMUTTT</t>
  </si>
  <si>
    <t>D17CMUTPM</t>
  </si>
  <si>
    <t>AVBT6</t>
  </si>
  <si>
    <t>NGÔ THỊ THẢO QUỲNH</t>
  </si>
  <si>
    <t>NGUYỄN GIA NHƯ</t>
  </si>
  <si>
    <t>3,5 hecta</t>
  </si>
  <si>
    <t>D16TMT B</t>
  </si>
  <si>
    <t>TRẦN HỮU HƯNG</t>
  </si>
  <si>
    <t xml:space="preserve"> </t>
  </si>
  <si>
    <t>Anh Ngữ cho Sinh Viên PSU 7</t>
  </si>
  <si>
    <t>x</t>
  </si>
  <si>
    <t>TUẦN 10</t>
  </si>
  <si>
    <t>HỒ THỊ NGỌC PHƯỢNG</t>
  </si>
  <si>
    <t>Quảng Cáo &amp; Chiêu Thị</t>
  </si>
  <si>
    <t>PSU-MKT</t>
  </si>
  <si>
    <t>Khởi Sự Doanh Nghiệp</t>
  </si>
  <si>
    <t>Trương Hoàng Hoa Duyên</t>
  </si>
  <si>
    <t>Quản Trị Hành Chính Văn Phòng</t>
  </si>
  <si>
    <t>KHOA MACLE</t>
  </si>
  <si>
    <t>Hồ Tấn Tuyến</t>
  </si>
  <si>
    <t>Quản Trị Tài Chính 2 (mã PSU?)</t>
  </si>
  <si>
    <t>FIN</t>
  </si>
  <si>
    <t>Quản Trị Tài Chính 2</t>
  </si>
  <si>
    <t>Hồ tấn Tuyến</t>
  </si>
  <si>
    <t>Tài Chính Quốc Tế</t>
  </si>
  <si>
    <t>Lưu Thu Hương</t>
  </si>
  <si>
    <t>Thuế Nhà Nước</t>
  </si>
  <si>
    <t>BNK</t>
  </si>
  <si>
    <t>Nghiệp Vụ Ngân Hàng Thương Mại</t>
  </si>
  <si>
    <t>Nguyễn Thị Tuyên Ngôn</t>
  </si>
  <si>
    <t>Nhập Môn Tài Chính Tiền Tệ 2</t>
  </si>
  <si>
    <t>Tiếp Thị Ngân Hàng</t>
  </si>
  <si>
    <t>Như Lâm</t>
  </si>
  <si>
    <t>Kiểm Toán Nội Bộ</t>
  </si>
  <si>
    <t>(2--12)*3=32</t>
  </si>
  <si>
    <t>213 PT</t>
  </si>
  <si>
    <t>GHÉP D16KKTB</t>
  </si>
  <si>
    <t>Phân Tích Hoạt Động Kinh Doanh</t>
  </si>
  <si>
    <t>Kiểm Toán Tài Chính 1</t>
  </si>
  <si>
    <t>GHÉP D17KKTB- THÁNG 9,10</t>
  </si>
  <si>
    <t>GHÉP K16PSUKCD</t>
  </si>
  <si>
    <t>AV BỔ TRỢ 7</t>
  </si>
  <si>
    <t>chuyển kỳ sau</t>
  </si>
  <si>
    <t>413-Phan Thanh</t>
  </si>
  <si>
    <t>NGUYỄN QUANG ÁNH</t>
  </si>
  <si>
    <t xml:space="preserve">MTH203
(1--18)*3
</t>
  </si>
  <si>
    <t>Hồ Nguyên Khoa</t>
  </si>
  <si>
    <t>Kiểm Toán Hoạt động</t>
  </si>
  <si>
    <t>Tổng Quan Hệ Thống Thông Tin Quản Lý</t>
  </si>
  <si>
    <t>Kiểm Toán Hoạt Động</t>
  </si>
  <si>
    <t>NGUYỄN ĐỨC HIỀN</t>
  </si>
  <si>
    <t>HỒ UYÊN THẢO</t>
  </si>
  <si>
    <t>tuần 10</t>
  </si>
  <si>
    <t>KẾ TOÁN NGÂN HÀNG</t>
  </si>
  <si>
    <t>LÊ THỊ HOÀI CHÂU</t>
  </si>
  <si>
    <t>NGÂN HÀNG TRUNG ƯƠNG</t>
  </si>
  <si>
    <t>NGUYỄN THỊ MINH HƯƠNG</t>
  </si>
  <si>
    <t>Đợt 2</t>
  </si>
  <si>
    <t xml:space="preserve">PHI-100
(2--10)*3
</t>
  </si>
  <si>
    <t>Nguyễn Quang Thi</t>
  </si>
  <si>
    <t>Kê khai và quyết toán thuế</t>
  </si>
  <si>
    <t>Hồng Minh</t>
  </si>
  <si>
    <t>K15 PSU KKT</t>
  </si>
  <si>
    <t>K15 PSU QNH</t>
  </si>
  <si>
    <t>K15 PSU QTH</t>
  </si>
  <si>
    <t>704 QT</t>
  </si>
  <si>
    <t xml:space="preserve">CR424 (6--12)*3-TH
</t>
  </si>
  <si>
    <t>508 QT</t>
  </si>
  <si>
    <t xml:space="preserve">CR424 (1-10)*3 </t>
  </si>
  <si>
    <t>CS414- WINFORM
(1--13)*3
Trần Kim Sanh</t>
  </si>
  <si>
    <t>CMUCS462-Software Measurement
(1--17)*3
Võ V. Lường</t>
  </si>
  <si>
    <t>PSU-ACC-304
(1-18)*3</t>
  </si>
  <si>
    <t>Trường Ngọc Châu</t>
  </si>
  <si>
    <t>Quản Trị Mạng</t>
  </si>
  <si>
    <t>NGUYỄN KIM TUÁN</t>
  </si>
  <si>
    <t>GDTC
(2-18)*2</t>
  </si>
  <si>
    <t>bắt đầu lúc 14h00</t>
  </si>
  <si>
    <t>K15TTT</t>
  </si>
  <si>
    <t>Thiết kế &amp; tích hợp giao diện
(3-12)*3=30
(Việt)</t>
  </si>
  <si>
    <t>STA-151
(7--20)*3</t>
  </si>
  <si>
    <t xml:space="preserve">IS384 - KTTMĐT
(7-15)*3 TH
N.T.M. Thi
</t>
  </si>
  <si>
    <t xml:space="preserve">PHI162(8--19)*3
</t>
  </si>
  <si>
    <t>HT 713QT</t>
  </si>
  <si>
    <t>CMUSE303-SW Testing
(2--18)*3
Ng. Đ. Mận</t>
  </si>
  <si>
    <t>1003 NVL</t>
  </si>
  <si>
    <t>903 NVL</t>
  </si>
  <si>
    <t>CMUCS 246
(1--18)*3</t>
  </si>
  <si>
    <t>802 NVL</t>
  </si>
  <si>
    <t>608 QT</t>
  </si>
  <si>
    <t>703 NVL</t>
  </si>
  <si>
    <t>1101 NVL</t>
  </si>
  <si>
    <t>GDTC
(3-18)*2</t>
  </si>
  <si>
    <t>702 NVL</t>
  </si>
  <si>
    <t>803 NVL</t>
  </si>
  <si>
    <t>PSU FIN 301
(1-18)*2</t>
  </si>
  <si>
    <t>514 PT</t>
  </si>
  <si>
    <t>ENG302
(11--18)*2</t>
  </si>
  <si>
    <t>CMU ENG 302
(11--18)*2</t>
  </si>
  <si>
    <t>CMUENG 401
(11--18)*2</t>
  </si>
  <si>
    <t>ENG202
 (11--18)*2</t>
  </si>
  <si>
    <t>ENG302
 (11--18)*2
I3</t>
  </si>
  <si>
    <t>ENG202
 (11--18)*2
E10</t>
  </si>
  <si>
    <t>ENG401
 (11--18)*2
I2</t>
  </si>
  <si>
    <t>ENG301
 (11--18)*2
E2</t>
  </si>
  <si>
    <t>PSU FIN 301
(1-18)*3</t>
  </si>
  <si>
    <t>PSU ACC 304
(1-18)*2</t>
  </si>
  <si>
    <t>PSU ACC 304
(1-18)*3</t>
  </si>
  <si>
    <t>PSU-ACC-304
(11-18)*3</t>
  </si>
  <si>
    <t>CMU-IS 100
(1-18)*3</t>
  </si>
  <si>
    <t>902 NVL</t>
  </si>
  <si>
    <t>ENG301
 (11--18)*2
E1 - 803 NVL</t>
  </si>
  <si>
    <t>ENG401
 (11--18)*2
I2 - 901A NVL</t>
  </si>
  <si>
    <t>901A NVL</t>
  </si>
  <si>
    <t>701B NVL</t>
  </si>
  <si>
    <t>PSUFIN 272
(11--18)*2</t>
  </si>
  <si>
    <t xml:space="preserve">BNK 404
(11--18)*3
</t>
  </si>
  <si>
    <t>701 B NVL</t>
  </si>
  <si>
    <t>NGUYỄN THỊ TiẾN</t>
  </si>
  <si>
    <t>LAW 362
(11--18)*2</t>
  </si>
  <si>
    <t>PSUHRM 301
(11--18)*3</t>
  </si>
  <si>
    <t>PSUHRM 301
(11--18)*2</t>
  </si>
  <si>
    <t>801A NVL</t>
  </si>
  <si>
    <t>1102 NVL</t>
  </si>
  <si>
    <t>801B NVL</t>
  </si>
  <si>
    <t>CS366
L.A.M.P
(11--18)*3</t>
  </si>
  <si>
    <t>ECO 251
(11--18)*2</t>
  </si>
  <si>
    <t>PSU ACC 303
(6-18)*3</t>
  </si>
  <si>
    <t>803 QT</t>
  </si>
  <si>
    <t>PSU ACC 301
(4-18)*3</t>
  </si>
  <si>
    <t>IS301- CSDL
(1--18)*3
Ng T. T. Tâm</t>
  </si>
  <si>
    <t>805 QT</t>
  </si>
  <si>
    <t>PSUENG 401
(11--13)*2</t>
  </si>
  <si>
    <t>CMUIS-432
(11--18)*3</t>
  </si>
  <si>
    <t>MGT 406 
(11--18)*2</t>
  </si>
  <si>
    <t>1201 NVL</t>
  </si>
  <si>
    <t>FIN 302
(3--18)*3</t>
  </si>
  <si>
    <t>807 QT</t>
  </si>
  <si>
    <t>CS416
(11--18)*3</t>
  </si>
  <si>
    <t>MKT 251
(11--13)*2</t>
  </si>
  <si>
    <t>806 QT</t>
  </si>
  <si>
    <t>CMUIS401- ISA
(11--18)*3
Ng. T.T.Tâm</t>
  </si>
  <si>
    <t>IS401- HQTCSDL
(11--18)*3 LT
Ng.T.T.Tâm</t>
  </si>
  <si>
    <t>MTH254- Toán RR
(11--18)*2
Phạm A. Phương</t>
  </si>
  <si>
    <t>CMUCS462-Software Measurement
(11--18)*2
Võ V. Lường</t>
  </si>
  <si>
    <t>CMU-CS462
(11--18)*2</t>
  </si>
  <si>
    <t>GHÉP K16KCD 5,6</t>
  </si>
  <si>
    <t>Phân tích HĐKD
(11--18)*2</t>
  </si>
  <si>
    <t>133-3Ha</t>
  </si>
  <si>
    <t>407-PT</t>
  </si>
  <si>
    <t>201-271 
Nguyễn Tri Phương</t>
  </si>
  <si>
    <t>(01--22)*2=16</t>
  </si>
  <si>
    <t>113-3HA</t>
  </si>
  <si>
    <t xml:space="preserve">IS384 - KTTMĐT
(1--15)*3 LT
</t>
  </si>
  <si>
    <t>Nguyễn Thị Kim Mẫn</t>
  </si>
  <si>
    <t>Lê Anh Vân</t>
  </si>
  <si>
    <t>Nguyễn Thị Phú</t>
  </si>
  <si>
    <t xml:space="preserve">Thái Thị Thu Trang </t>
  </si>
  <si>
    <t>Trần Thị Ngọc Tuyên</t>
  </si>
  <si>
    <t>Đoàn Thị Thanh Tâm</t>
  </si>
  <si>
    <t>CMUSE303- Software Testing
(11--18)*3
Nguyễn Thanh Trung</t>
  </si>
  <si>
    <t>MTH254- Toán RR
(12--18)*3
Phạm A. Phương</t>
  </si>
  <si>
    <t>PSU MKT 364
(12--18)*3</t>
  </si>
  <si>
    <t>ECO 302
(11--14)*2</t>
  </si>
  <si>
    <t>703 PT</t>
  </si>
  <si>
    <t>802QT</t>
  </si>
  <si>
    <t xml:space="preserve">ENG-202
(1-13)*3
</t>
  </si>
  <si>
    <t xml:space="preserve">PSUFIN 272
(11--18)*2
</t>
  </si>
  <si>
    <t>303 QT</t>
  </si>
  <si>
    <t>ECO 251
(11--18)*2
703 NVL</t>
  </si>
  <si>
    <t>ENG 301(11--18)*2 sau E5 1003 NVL</t>
  </si>
  <si>
    <t>`</t>
  </si>
  <si>
    <t>ENG 301(11--18)*2 đầu  E3-506 PT</t>
  </si>
  <si>
    <t>ENG 301(11--18)*2 sau I1 506 PT</t>
  </si>
  <si>
    <t>ENG 301(12--18)*2 sau  E4 - 703 NVL</t>
  </si>
  <si>
    <t>ENG 301(12--18)*2 sau I1 807 QT</t>
  </si>
  <si>
    <t>ENG 301(12--18)*2 đầu  E3-807QT</t>
  </si>
  <si>
    <r>
      <t xml:space="preserve">ENG 301(11--18)*2 đầu E5
</t>
    </r>
    <r>
      <rPr>
        <b/>
        <sz val="10"/>
        <color indexed="9"/>
        <rFont val="Times New Roman"/>
        <family val="1"/>
      </rPr>
      <t xml:space="preserve">cô Tâm NN mượn phòng 802 NVL </t>
    </r>
  </si>
  <si>
    <t xml:space="preserve">CMU-CS376  (1--14)*3
</t>
  </si>
  <si>
    <t>CMUIS-403
(11-12,15-16)*3=12
Ghép lớp K15TTT khoa CNTT</t>
  </si>
  <si>
    <t>301 - 271 NTP</t>
  </si>
  <si>
    <t>ENG 301(11--18)*2 sau  E4 - 806 QT</t>
  </si>
  <si>
    <t xml:space="preserve">ENG-202
(12-14)*2
</t>
  </si>
  <si>
    <t xml:space="preserve">CMU-CS462
(11--18)*2
</t>
  </si>
  <si>
    <t xml:space="preserve">MKT 251
(11--13)*2
</t>
  </si>
  <si>
    <t>901B NVL</t>
  </si>
  <si>
    <t xml:space="preserve">PSU MKT 364
(11--18)*3
</t>
  </si>
  <si>
    <t xml:space="preserve">PSUFIN301
(12-18)*3
</t>
  </si>
  <si>
    <t xml:space="preserve">PSU-ACC-304
(12-18)*3
</t>
  </si>
  <si>
    <t xml:space="preserve">PSU FIN 301
(1-18)*2
</t>
  </si>
  <si>
    <t>PSUACC302
(12--18)*3</t>
  </si>
  <si>
    <t>801 QT</t>
  </si>
  <si>
    <t>PSU ACC 303
(12-18)*2</t>
  </si>
  <si>
    <t xml:space="preserve">CR250 (12--18)*3
</t>
  </si>
  <si>
    <t>PSUACC421
(12--18)*2</t>
  </si>
  <si>
    <t>PSUACC421
(12--18)*3</t>
  </si>
  <si>
    <t>(12)*3</t>
  </si>
  <si>
    <t>GD F - 21 NVL</t>
  </si>
  <si>
    <t xml:space="preserve">PSU-ACC-304
(1-18)*3
</t>
  </si>
  <si>
    <t>IS384 - KTTMĐT
(14--19)*3 TH</t>
  </si>
  <si>
    <t>609 QT</t>
  </si>
  <si>
    <t>IS401- HQTCSDL
(13--16)*3 (TH)
TS. Ng.T.Q. Vinh</t>
  </si>
  <si>
    <t>IS401- HQTCSDL
(13--16)*3 TH
Ng.T.T.Tâm</t>
  </si>
  <si>
    <t>507 QT</t>
  </si>
  <si>
    <t>ACC403
(12--20)*3
TH</t>
  </si>
  <si>
    <t>IS401- HQTCSDL
(1--18)*3 (LT)
TS. N.T.Q.Vinh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</si>
</sst>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1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i/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7"/>
      <color indexed="10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trike/>
      <sz val="10"/>
      <color indexed="40"/>
      <name val="Arial"/>
      <family val="2"/>
    </font>
    <font>
      <strike/>
      <sz val="10"/>
      <color indexed="40"/>
      <name val="Arial"/>
      <family val="2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strike/>
      <sz val="10"/>
      <color indexed="8"/>
      <name val="Arial"/>
      <family val="2"/>
    </font>
    <font>
      <i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trike/>
      <sz val="11"/>
      <color indexed="8"/>
      <name val="Arial"/>
      <family val="2"/>
    </font>
    <font>
      <sz val="12"/>
      <color indexed="8"/>
      <name val="Cambria"/>
      <family val="1"/>
    </font>
    <font>
      <b/>
      <strike/>
      <sz val="10"/>
      <color indexed="10"/>
      <name val="Cambria"/>
      <family val="1"/>
    </font>
    <font>
      <strike/>
      <sz val="10"/>
      <color indexed="10"/>
      <name val="Cambria"/>
      <family val="1"/>
    </font>
    <font>
      <strike/>
      <sz val="10"/>
      <name val="Cambria"/>
      <family val="1"/>
    </font>
    <font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sz val="10"/>
      <color indexed="9"/>
      <name val="Times New Roman"/>
      <family val="1"/>
    </font>
    <font>
      <b/>
      <strike/>
      <sz val="10"/>
      <color indexed="8"/>
      <name val="Cambria"/>
      <family val="1"/>
    </font>
    <font>
      <strike/>
      <sz val="10"/>
      <color indexed="8"/>
      <name val="Cambria"/>
      <family val="1"/>
    </font>
    <font>
      <b/>
      <strike/>
      <sz val="10"/>
      <color indexed="17"/>
      <name val="Arial"/>
      <family val="2"/>
    </font>
    <font>
      <strike/>
      <sz val="10"/>
      <color indexed="17"/>
      <name val="Arial"/>
      <family val="2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theme="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trike/>
      <sz val="10"/>
      <color theme="1"/>
      <name val="Cambria"/>
      <family val="1"/>
    </font>
    <font>
      <strike/>
      <sz val="10"/>
      <color theme="1"/>
      <name val="Cambria"/>
      <family val="1"/>
    </font>
    <font>
      <b/>
      <strike/>
      <sz val="10"/>
      <color rgb="FF00B050"/>
      <name val="Arial"/>
      <family val="2"/>
    </font>
    <font>
      <strike/>
      <sz val="10"/>
      <color rgb="FF00B050"/>
      <name val="Arial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hair"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1" applyNumberFormat="0" applyAlignment="0" applyProtection="0"/>
    <xf numFmtId="0" fontId="10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8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29" borderId="1" applyNumberFormat="0" applyAlignment="0" applyProtection="0"/>
    <xf numFmtId="0" fontId="109" fillId="0" borderId="6" applyNumberFormat="0" applyFill="0" applyAlignment="0" applyProtection="0"/>
    <xf numFmtId="0" fontId="110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111" fillId="26" borderId="8" applyNumberFormat="0" applyAlignment="0" applyProtection="0"/>
    <xf numFmtId="9" fontId="1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</cellStyleXfs>
  <cellXfs count="788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62" applyFont="1" applyAlignment="1">
      <alignment horizontal="center"/>
      <protection/>
    </xf>
    <xf numFmtId="0" fontId="10" fillId="0" borderId="0" xfId="62" applyFont="1">
      <alignment/>
      <protection/>
    </xf>
    <xf numFmtId="0" fontId="13" fillId="0" borderId="0" xfId="62" applyFont="1">
      <alignment/>
      <protection/>
    </xf>
    <xf numFmtId="0" fontId="12" fillId="0" borderId="0" xfId="62" applyFont="1">
      <alignment/>
      <protection/>
    </xf>
    <xf numFmtId="0" fontId="12" fillId="0" borderId="10" xfId="62" applyFont="1" applyBorder="1" applyAlignment="1">
      <alignment horizontal="center" vertical="center"/>
      <protection/>
    </xf>
    <xf numFmtId="0" fontId="12" fillId="0" borderId="0" xfId="62" applyFont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10" fillId="0" borderId="0" xfId="62" applyFont="1" applyAlignment="1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0" fillId="0" borderId="13" xfId="62" applyFont="1" applyBorder="1" applyAlignment="1">
      <alignment horizontal="center" vertical="center"/>
      <protection/>
    </xf>
    <xf numFmtId="0" fontId="1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6" xfId="62" applyFont="1" applyBorder="1">
      <alignment/>
      <protection/>
    </xf>
    <xf numFmtId="0" fontId="16" fillId="0" borderId="17" xfId="0" applyFont="1" applyBorder="1" applyAlignment="1">
      <alignment horizontal="center" wrapText="1"/>
    </xf>
    <xf numFmtId="0" fontId="14" fillId="0" borderId="10" xfId="62" applyFont="1" applyBorder="1" applyAlignment="1">
      <alignment horizontal="left" vertical="center"/>
      <protection/>
    </xf>
    <xf numFmtId="0" fontId="2" fillId="0" borderId="18" xfId="0" applyFont="1" applyBorder="1" applyAlignment="1">
      <alignment horizontal="center"/>
    </xf>
    <xf numFmtId="0" fontId="10" fillId="0" borderId="19" xfId="62" applyFont="1" applyBorder="1">
      <alignment/>
      <protection/>
    </xf>
    <xf numFmtId="0" fontId="10" fillId="0" borderId="20" xfId="62" applyFont="1" applyBorder="1">
      <alignment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vertical="center"/>
      <protection/>
    </xf>
    <xf numFmtId="0" fontId="20" fillId="0" borderId="10" xfId="59" applyFont="1" applyBorder="1" applyAlignment="1">
      <alignment horizontal="center"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22" fillId="0" borderId="0" xfId="72" applyFont="1" applyAlignment="1">
      <alignment horizontal="center" vertical="center"/>
      <protection/>
    </xf>
    <xf numFmtId="0" fontId="24" fillId="0" borderId="10" xfId="62" applyFont="1" applyBorder="1">
      <alignment/>
      <protection/>
    </xf>
    <xf numFmtId="0" fontId="23" fillId="0" borderId="10" xfId="59" applyFont="1" applyBorder="1" applyAlignment="1">
      <alignment horizontal="center"/>
      <protection/>
    </xf>
    <xf numFmtId="0" fontId="21" fillId="0" borderId="10" xfId="59" applyFont="1" applyBorder="1" applyAlignment="1">
      <alignment horizontal="center"/>
      <protection/>
    </xf>
    <xf numFmtId="0" fontId="16" fillId="0" borderId="19" xfId="0" applyFont="1" applyBorder="1" applyAlignment="1">
      <alignment horizontal="center"/>
    </xf>
    <xf numFmtId="0" fontId="7" fillId="0" borderId="0" xfId="71" applyFont="1" applyAlignment="1">
      <alignment horizontal="right"/>
      <protection/>
    </xf>
    <xf numFmtId="0" fontId="26" fillId="0" borderId="0" xfId="71" applyFont="1" applyAlignment="1">
      <alignment horizontal="right"/>
      <protection/>
    </xf>
    <xf numFmtId="0" fontId="6" fillId="0" borderId="0" xfId="71" applyFont="1" applyAlignment="1">
      <alignment horizontal="right"/>
      <protection/>
    </xf>
    <xf numFmtId="0" fontId="27" fillId="0" borderId="21" xfId="62" applyFont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wrapText="1"/>
    </xf>
    <xf numFmtId="0" fontId="18" fillId="0" borderId="23" xfId="62" applyFont="1" applyFill="1" applyBorder="1" applyAlignment="1">
      <alignment vertical="center"/>
      <protection/>
    </xf>
    <xf numFmtId="0" fontId="18" fillId="0" borderId="23" xfId="62" applyFont="1" applyFill="1" applyBorder="1" applyAlignment="1">
      <alignment horizontal="center" vertical="center"/>
      <protection/>
    </xf>
    <xf numFmtId="0" fontId="2" fillId="0" borderId="23" xfId="62" applyFont="1" applyFill="1" applyBorder="1" applyAlignment="1">
      <alignment horizontal="center" vertical="center"/>
      <protection/>
    </xf>
    <xf numFmtId="0" fontId="7" fillId="0" borderId="23" xfId="62" applyFont="1" applyFill="1" applyBorder="1" applyAlignment="1">
      <alignment horizontal="center" vertical="center"/>
      <protection/>
    </xf>
    <xf numFmtId="0" fontId="2" fillId="0" borderId="21" xfId="62" applyFont="1" applyFill="1" applyBorder="1" applyAlignment="1">
      <alignment horizontal="center" vertical="center" wrapText="1"/>
      <protection/>
    </xf>
    <xf numFmtId="0" fontId="18" fillId="0" borderId="0" xfId="62" applyFont="1" applyFill="1" applyAlignment="1">
      <alignment vertical="center"/>
      <protection/>
    </xf>
    <xf numFmtId="0" fontId="6" fillId="0" borderId="21" xfId="62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7" fillId="0" borderId="0" xfId="71" applyFont="1" applyFill="1" applyAlignment="1">
      <alignment horizontal="right"/>
      <protection/>
    </xf>
    <xf numFmtId="0" fontId="26" fillId="0" borderId="0" xfId="71" applyFont="1" applyFill="1" applyAlignment="1">
      <alignment horizontal="right"/>
      <protection/>
    </xf>
    <xf numFmtId="0" fontId="6" fillId="0" borderId="0" xfId="71" applyFont="1" applyFill="1" applyAlignment="1">
      <alignment horizontal="right"/>
      <protection/>
    </xf>
    <xf numFmtId="0" fontId="6" fillId="0" borderId="0" xfId="71" applyFont="1" applyFill="1" applyAlignment="1">
      <alignment horizontal="center"/>
      <protection/>
    </xf>
    <xf numFmtId="0" fontId="2" fillId="0" borderId="26" xfId="0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18" fillId="0" borderId="0" xfId="62" applyFont="1" applyFill="1" applyBorder="1">
      <alignment/>
      <protection/>
    </xf>
    <xf numFmtId="0" fontId="2" fillId="0" borderId="2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/>
    </xf>
    <xf numFmtId="0" fontId="18" fillId="0" borderId="28" xfId="62" applyFont="1" applyFill="1" applyBorder="1">
      <alignment/>
      <protection/>
    </xf>
    <xf numFmtId="0" fontId="3" fillId="0" borderId="3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8" fillId="0" borderId="0" xfId="62" applyFont="1" applyFill="1" applyAlignment="1">
      <alignment horizontal="center"/>
      <protection/>
    </xf>
    <xf numFmtId="0" fontId="18" fillId="0" borderId="0" xfId="62" applyFont="1" applyFill="1">
      <alignment/>
      <protection/>
    </xf>
    <xf numFmtId="0" fontId="28" fillId="0" borderId="0" xfId="62" applyFont="1" applyFill="1" applyAlignment="1">
      <alignment horizontal="center"/>
      <protection/>
    </xf>
    <xf numFmtId="0" fontId="28" fillId="0" borderId="0" xfId="62" applyFont="1" applyFill="1">
      <alignment/>
      <protection/>
    </xf>
    <xf numFmtId="0" fontId="28" fillId="0" borderId="10" xfId="62" applyFont="1" applyFill="1" applyBorder="1" applyAlignment="1">
      <alignment horizontal="center" vertical="center"/>
      <protection/>
    </xf>
    <xf numFmtId="0" fontId="28" fillId="0" borderId="32" xfId="62" applyFont="1" applyFill="1" applyBorder="1" applyAlignment="1">
      <alignment horizontal="center" vertical="center"/>
      <protection/>
    </xf>
    <xf numFmtId="0" fontId="29" fillId="0" borderId="10" xfId="62" applyFont="1" applyFill="1" applyBorder="1" applyAlignment="1">
      <alignment horizontal="center" vertical="center"/>
      <protection/>
    </xf>
    <xf numFmtId="0" fontId="28" fillId="0" borderId="0" xfId="62" applyFont="1" applyFill="1" applyAlignment="1">
      <alignment horizontal="center" vertical="center"/>
      <protection/>
    </xf>
    <xf numFmtId="0" fontId="18" fillId="0" borderId="11" xfId="62" applyFont="1" applyFill="1" applyBorder="1" applyAlignment="1">
      <alignment horizontal="center" vertical="center"/>
      <protection/>
    </xf>
    <xf numFmtId="0" fontId="18" fillId="0" borderId="22" xfId="62" applyFont="1" applyFill="1" applyBorder="1" applyAlignment="1">
      <alignment vertical="center"/>
      <protection/>
    </xf>
    <xf numFmtId="0" fontId="18" fillId="0" borderId="12" xfId="62" applyFont="1" applyFill="1" applyBorder="1" applyAlignment="1">
      <alignment horizontal="center" vertical="center"/>
      <protection/>
    </xf>
    <xf numFmtId="0" fontId="18" fillId="0" borderId="13" xfId="62" applyFont="1" applyFill="1" applyBorder="1" applyAlignment="1">
      <alignment horizontal="center" vertical="center"/>
      <protection/>
    </xf>
    <xf numFmtId="0" fontId="28" fillId="0" borderId="33" xfId="62" applyFont="1" applyFill="1" applyBorder="1" applyAlignment="1">
      <alignment horizontal="center" vertical="center" wrapText="1"/>
      <protection/>
    </xf>
    <xf numFmtId="0" fontId="2" fillId="0" borderId="34" xfId="62" applyFont="1" applyFill="1" applyBorder="1" applyAlignment="1">
      <alignment horizontal="center" vertical="center" wrapText="1"/>
      <protection/>
    </xf>
    <xf numFmtId="0" fontId="28" fillId="0" borderId="21" xfId="62" applyFont="1" applyFill="1" applyBorder="1" applyAlignment="1">
      <alignment horizontal="center" vertical="center" wrapText="1"/>
      <protection/>
    </xf>
    <xf numFmtId="0" fontId="28" fillId="0" borderId="35" xfId="62" applyFont="1" applyFill="1" applyBorder="1" applyAlignment="1">
      <alignment horizontal="center" vertical="center" wrapText="1"/>
      <protection/>
    </xf>
    <xf numFmtId="0" fontId="2" fillId="0" borderId="34" xfId="62" applyFont="1" applyFill="1" applyBorder="1" applyAlignment="1">
      <alignment horizontal="center" vertical="center"/>
      <protection/>
    </xf>
    <xf numFmtId="0" fontId="2" fillId="0" borderId="18" xfId="62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1" fillId="0" borderId="17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0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33" xfId="62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wrapText="1"/>
    </xf>
    <xf numFmtId="0" fontId="2" fillId="0" borderId="37" xfId="62" applyFont="1" applyFill="1" applyBorder="1" applyAlignment="1">
      <alignment horizontal="center" vertical="center" wrapText="1"/>
      <protection/>
    </xf>
    <xf numFmtId="0" fontId="14" fillId="0" borderId="23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21" xfId="62" applyFont="1" applyFill="1" applyBorder="1" applyAlignment="1">
      <alignment horizontal="center" vertical="center"/>
      <protection/>
    </xf>
    <xf numFmtId="0" fontId="3" fillId="0" borderId="23" xfId="62" applyFont="1" applyFill="1" applyBorder="1" applyAlignment="1">
      <alignment horizontal="center" vertical="center" wrapText="1"/>
      <protection/>
    </xf>
    <xf numFmtId="0" fontId="3" fillId="0" borderId="23" xfId="62" applyFont="1" applyFill="1" applyBorder="1" applyAlignment="1">
      <alignment horizontal="center" vertical="center"/>
      <protection/>
    </xf>
    <xf numFmtId="14" fontId="12" fillId="0" borderId="39" xfId="62" applyNumberFormat="1" applyFont="1" applyBorder="1" applyAlignment="1">
      <alignment horizontal="right"/>
      <protection/>
    </xf>
    <xf numFmtId="14" fontId="44" fillId="0" borderId="0" xfId="62" applyNumberFormat="1" applyFont="1">
      <alignment/>
      <protection/>
    </xf>
    <xf numFmtId="0" fontId="19" fillId="0" borderId="23" xfId="62" applyFont="1" applyFill="1" applyBorder="1" applyAlignment="1">
      <alignment horizontal="center" vertical="center" wrapText="1"/>
      <protection/>
    </xf>
    <xf numFmtId="0" fontId="18" fillId="0" borderId="22" xfId="62" applyFont="1" applyFill="1" applyBorder="1" applyAlignment="1">
      <alignment horizontal="center" vertical="center"/>
      <protection/>
    </xf>
    <xf numFmtId="0" fontId="12" fillId="0" borderId="0" xfId="62" applyFont="1" applyAlignment="1">
      <alignment horizontal="center"/>
      <protection/>
    </xf>
    <xf numFmtId="0" fontId="12" fillId="0" borderId="0" xfId="62" applyFont="1" applyBorder="1" applyAlignment="1">
      <alignment horizontal="center"/>
      <protection/>
    </xf>
    <xf numFmtId="0" fontId="10" fillId="0" borderId="0" xfId="62" applyFont="1" applyFill="1" applyAlignment="1">
      <alignment horizontal="center"/>
      <protection/>
    </xf>
    <xf numFmtId="0" fontId="10" fillId="0" borderId="0" xfId="62" applyFont="1" applyFill="1">
      <alignment/>
      <protection/>
    </xf>
    <xf numFmtId="14" fontId="44" fillId="0" borderId="0" xfId="62" applyNumberFormat="1" applyFont="1" applyFill="1">
      <alignment/>
      <protection/>
    </xf>
    <xf numFmtId="0" fontId="13" fillId="0" borderId="0" xfId="62" applyFont="1" applyFill="1">
      <alignment/>
      <protection/>
    </xf>
    <xf numFmtId="0" fontId="12" fillId="0" borderId="39" xfId="62" applyFont="1" applyFill="1" applyBorder="1" applyAlignment="1">
      <alignment/>
      <protection/>
    </xf>
    <xf numFmtId="14" fontId="12" fillId="0" borderId="39" xfId="62" applyNumberFormat="1" applyFont="1" applyFill="1" applyBorder="1" applyAlignment="1">
      <alignment horizontal="right"/>
      <protection/>
    </xf>
    <xf numFmtId="0" fontId="21" fillId="0" borderId="23" xfId="69" applyFont="1" applyFill="1" applyBorder="1" applyAlignment="1">
      <alignment horizontal="center"/>
      <protection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/>
    </xf>
    <xf numFmtId="0" fontId="2" fillId="0" borderId="33" xfId="62" applyFont="1" applyFill="1" applyBorder="1" applyAlignment="1">
      <alignment horizontal="center" vertical="center" wrapText="1"/>
      <protection/>
    </xf>
    <xf numFmtId="0" fontId="3" fillId="0" borderId="0" xfId="62" applyFont="1" applyFill="1" applyAlignment="1">
      <alignment horizontal="center" vertical="center"/>
      <protection/>
    </xf>
    <xf numFmtId="0" fontId="3" fillId="0" borderId="0" xfId="62" applyFont="1" applyFill="1" applyAlignment="1">
      <alignment vertical="center"/>
      <protection/>
    </xf>
    <xf numFmtId="0" fontId="2" fillId="0" borderId="33" xfId="62" applyFont="1" applyFill="1" applyBorder="1" applyAlignment="1">
      <alignment horizontal="center" vertical="center"/>
      <protection/>
    </xf>
    <xf numFmtId="0" fontId="15" fillId="0" borderId="23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32" fillId="0" borderId="23" xfId="0" applyFont="1" applyFill="1" applyBorder="1" applyAlignment="1">
      <alignment horizontal="center"/>
    </xf>
    <xf numFmtId="0" fontId="15" fillId="0" borderId="23" xfId="59" applyFont="1" applyFill="1" applyBorder="1">
      <alignment/>
      <protection/>
    </xf>
    <xf numFmtId="0" fontId="23" fillId="0" borderId="0" xfId="59" applyFont="1" applyBorder="1" applyAlignment="1">
      <alignment horizontal="right"/>
      <protection/>
    </xf>
    <xf numFmtId="0" fontId="24" fillId="0" borderId="0" xfId="62" applyFont="1" applyBorder="1">
      <alignment/>
      <protection/>
    </xf>
    <xf numFmtId="0" fontId="23" fillId="0" borderId="0" xfId="59" applyFont="1" applyBorder="1" applyAlignment="1">
      <alignment horizontal="center"/>
      <protection/>
    </xf>
    <xf numFmtId="0" fontId="21" fillId="0" borderId="0" xfId="59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40" xfId="0" applyFont="1" applyFill="1" applyBorder="1" applyAlignment="1">
      <alignment vertical="center" wrapText="1"/>
    </xf>
    <xf numFmtId="0" fontId="2" fillId="0" borderId="29" xfId="62" applyFont="1" applyFill="1" applyBorder="1" applyAlignment="1">
      <alignment vertical="center" wrapText="1"/>
      <protection/>
    </xf>
    <xf numFmtId="0" fontId="2" fillId="0" borderId="23" xfId="62" applyFont="1" applyFill="1" applyBorder="1" applyAlignment="1">
      <alignment vertical="center" wrapText="1"/>
      <protection/>
    </xf>
    <xf numFmtId="0" fontId="5" fillId="0" borderId="23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5" fillId="0" borderId="38" xfId="0" applyFont="1" applyBorder="1" applyAlignment="1">
      <alignment horizontal="center"/>
    </xf>
    <xf numFmtId="0" fontId="34" fillId="0" borderId="41" xfId="0" applyFont="1" applyBorder="1" applyAlignment="1">
      <alignment/>
    </xf>
    <xf numFmtId="0" fontId="35" fillId="0" borderId="41" xfId="0" applyFont="1" applyBorder="1" applyAlignment="1">
      <alignment horizontal="center"/>
    </xf>
    <xf numFmtId="0" fontId="21" fillId="0" borderId="26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35" fillId="0" borderId="41" xfId="0" applyFont="1" applyBorder="1" applyAlignment="1">
      <alignment/>
    </xf>
    <xf numFmtId="0" fontId="35" fillId="0" borderId="41" xfId="0" applyFont="1" applyBorder="1" applyAlignment="1">
      <alignment horizontal="center" vertical="center"/>
    </xf>
    <xf numFmtId="0" fontId="36" fillId="0" borderId="42" xfId="0" applyFont="1" applyFill="1" applyBorder="1" applyAlignment="1">
      <alignment wrapText="1"/>
    </xf>
    <xf numFmtId="0" fontId="21" fillId="0" borderId="14" xfId="0" applyFont="1" applyBorder="1" applyAlignment="1">
      <alignment horizontal="right"/>
    </xf>
    <xf numFmtId="0" fontId="21" fillId="0" borderId="43" xfId="0" applyFont="1" applyBorder="1" applyAlignment="1">
      <alignment horizontal="left"/>
    </xf>
    <xf numFmtId="0" fontId="15" fillId="0" borderId="38" xfId="0" applyFont="1" applyBorder="1" applyAlignment="1">
      <alignment/>
    </xf>
    <xf numFmtId="0" fontId="35" fillId="0" borderId="44" xfId="0" applyFont="1" applyBorder="1" applyAlignment="1">
      <alignment horizontal="center"/>
    </xf>
    <xf numFmtId="0" fontId="35" fillId="0" borderId="23" xfId="0" applyFont="1" applyBorder="1" applyAlignment="1">
      <alignment/>
    </xf>
    <xf numFmtId="0" fontId="35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/>
    </xf>
    <xf numFmtId="0" fontId="35" fillId="0" borderId="23" xfId="0" applyFont="1" applyBorder="1" applyAlignment="1">
      <alignment horizontal="center"/>
    </xf>
    <xf numFmtId="0" fontId="21" fillId="0" borderId="27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5" fillId="0" borderId="29" xfId="0" applyFont="1" applyFill="1" applyBorder="1" applyAlignment="1">
      <alignment vertical="center" wrapText="1"/>
    </xf>
    <xf numFmtId="0" fontId="21" fillId="0" borderId="15" xfId="0" applyFont="1" applyBorder="1" applyAlignment="1">
      <alignment horizontal="left"/>
    </xf>
    <xf numFmtId="0" fontId="34" fillId="0" borderId="24" xfId="0" applyFont="1" applyBorder="1" applyAlignment="1">
      <alignment horizontal="center"/>
    </xf>
    <xf numFmtId="0" fontId="15" fillId="0" borderId="41" xfId="0" applyFont="1" applyBorder="1" applyAlignment="1">
      <alignment/>
    </xf>
    <xf numFmtId="0" fontId="38" fillId="0" borderId="36" xfId="0" applyFont="1" applyBorder="1" applyAlignment="1">
      <alignment horizontal="center"/>
    </xf>
    <xf numFmtId="0" fontId="39" fillId="0" borderId="42" xfId="0" applyFont="1" applyFill="1" applyBorder="1" applyAlignment="1">
      <alignment wrapText="1"/>
    </xf>
    <xf numFmtId="0" fontId="34" fillId="0" borderId="36" xfId="0" applyFont="1" applyBorder="1" applyAlignment="1">
      <alignment/>
    </xf>
    <xf numFmtId="0" fontId="40" fillId="0" borderId="36" xfId="0" applyFont="1" applyBorder="1" applyAlignment="1">
      <alignment horizontal="center"/>
    </xf>
    <xf numFmtId="0" fontId="41" fillId="0" borderId="11" xfId="59" applyFont="1" applyBorder="1" applyAlignment="1">
      <alignment horizontal="center"/>
      <protection/>
    </xf>
    <xf numFmtId="0" fontId="41" fillId="0" borderId="45" xfId="59" applyFont="1" applyBorder="1" applyAlignment="1">
      <alignment horizontal="center"/>
      <protection/>
    </xf>
    <xf numFmtId="0" fontId="38" fillId="0" borderId="12" xfId="59" applyFont="1" applyBorder="1" applyAlignment="1">
      <alignment horizontal="center"/>
      <protection/>
    </xf>
    <xf numFmtId="0" fontId="2" fillId="0" borderId="12" xfId="59" applyFont="1" applyFill="1" applyBorder="1" applyAlignment="1">
      <alignment horizontal="center" vertical="center"/>
      <protection/>
    </xf>
    <xf numFmtId="0" fontId="49" fillId="0" borderId="42" xfId="0" applyFont="1" applyFill="1" applyBorder="1" applyAlignment="1">
      <alignment wrapText="1"/>
    </xf>
    <xf numFmtId="0" fontId="45" fillId="0" borderId="13" xfId="59" applyFont="1" applyBorder="1" applyAlignment="1">
      <alignment horizontal="right"/>
      <protection/>
    </xf>
    <xf numFmtId="0" fontId="45" fillId="0" borderId="13" xfId="59" applyFont="1" applyBorder="1" applyAlignment="1">
      <alignment horizontal="left"/>
      <protection/>
    </xf>
    <xf numFmtId="0" fontId="46" fillId="0" borderId="13" xfId="59" applyFont="1" applyBorder="1">
      <alignment/>
      <protection/>
    </xf>
    <xf numFmtId="0" fontId="45" fillId="0" borderId="13" xfId="59" applyFont="1" applyBorder="1" applyAlignment="1">
      <alignment horizontal="center"/>
      <protection/>
    </xf>
    <xf numFmtId="0" fontId="46" fillId="0" borderId="13" xfId="59" applyFont="1" applyBorder="1" applyAlignment="1">
      <alignment horizontal="center"/>
      <protection/>
    </xf>
    <xf numFmtId="0" fontId="2" fillId="32" borderId="12" xfId="59" applyFont="1" applyFill="1" applyBorder="1" applyAlignment="1">
      <alignment horizontal="center" vertical="center"/>
      <protection/>
    </xf>
    <xf numFmtId="0" fontId="2" fillId="0" borderId="13" xfId="59" applyFont="1" applyFill="1" applyBorder="1" applyAlignment="1">
      <alignment horizontal="center" vertical="center"/>
      <protection/>
    </xf>
    <xf numFmtId="0" fontId="21" fillId="0" borderId="13" xfId="59" applyFont="1" applyBorder="1" applyAlignment="1">
      <alignment horizontal="right"/>
      <protection/>
    </xf>
    <xf numFmtId="0" fontId="21" fillId="0" borderId="13" xfId="59" applyFont="1" applyBorder="1" applyAlignment="1">
      <alignment horizontal="left"/>
      <protection/>
    </xf>
    <xf numFmtId="0" fontId="21" fillId="0" borderId="0" xfId="59" applyFont="1" applyBorder="1" applyAlignment="1">
      <alignment horizontal="right"/>
      <protection/>
    </xf>
    <xf numFmtId="0" fontId="21" fillId="0" borderId="0" xfId="59" applyFont="1" applyBorder="1" applyAlignment="1">
      <alignment horizontal="left"/>
      <protection/>
    </xf>
    <xf numFmtId="0" fontId="34" fillId="0" borderId="41" xfId="59" applyFont="1" applyBorder="1">
      <alignment/>
      <protection/>
    </xf>
    <xf numFmtId="0" fontId="35" fillId="0" borderId="41" xfId="59" applyFont="1" applyBorder="1" applyAlignment="1">
      <alignment horizontal="center" vertical="center"/>
      <protection/>
    </xf>
    <xf numFmtId="0" fontId="38" fillId="0" borderId="41" xfId="59" applyFont="1" applyBorder="1" applyAlignment="1">
      <alignment horizontal="center"/>
      <protection/>
    </xf>
    <xf numFmtId="0" fontId="38" fillId="0" borderId="16" xfId="0" applyFont="1" applyBorder="1" applyAlignment="1">
      <alignment horizontal="center"/>
    </xf>
    <xf numFmtId="0" fontId="34" fillId="0" borderId="23" xfId="0" applyFont="1" applyBorder="1" applyAlignment="1">
      <alignment/>
    </xf>
    <xf numFmtId="0" fontId="0" fillId="0" borderId="23" xfId="0" applyBorder="1" applyAlignment="1">
      <alignment/>
    </xf>
    <xf numFmtId="0" fontId="15" fillId="0" borderId="36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38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/>
    </xf>
    <xf numFmtId="0" fontId="35" fillId="0" borderId="2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8" fillId="0" borderId="0" xfId="62" applyFont="1" applyFill="1" applyBorder="1" applyAlignment="1">
      <alignment horizontal="center"/>
      <protection/>
    </xf>
    <xf numFmtId="14" fontId="115" fillId="0" borderId="0" xfId="62" applyNumberFormat="1" applyFont="1">
      <alignment/>
      <protection/>
    </xf>
    <xf numFmtId="0" fontId="116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3" fillId="0" borderId="41" xfId="0" applyFont="1" applyBorder="1" applyAlignment="1">
      <alignment horizontal="center"/>
    </xf>
    <xf numFmtId="0" fontId="117" fillId="0" borderId="26" xfId="0" applyFont="1" applyBorder="1" applyAlignment="1">
      <alignment horizontal="right"/>
    </xf>
    <xf numFmtId="0" fontId="117" fillId="0" borderId="0" xfId="0" applyFont="1" applyBorder="1" applyAlignment="1">
      <alignment horizontal="left"/>
    </xf>
    <xf numFmtId="0" fontId="118" fillId="0" borderId="41" xfId="0" applyFont="1" applyBorder="1" applyAlignment="1">
      <alignment/>
    </xf>
    <xf numFmtId="0" fontId="119" fillId="0" borderId="26" xfId="0" applyFont="1" applyBorder="1" applyAlignment="1">
      <alignment horizontal="right"/>
    </xf>
    <xf numFmtId="0" fontId="119" fillId="0" borderId="0" xfId="0" applyFont="1" applyBorder="1" applyAlignment="1">
      <alignment horizontal="left"/>
    </xf>
    <xf numFmtId="0" fontId="120" fillId="0" borderId="23" xfId="0" applyFont="1" applyBorder="1" applyAlignment="1">
      <alignment/>
    </xf>
    <xf numFmtId="0" fontId="119" fillId="0" borderId="23" xfId="0" applyFont="1" applyBorder="1" applyAlignment="1">
      <alignment horizontal="center"/>
    </xf>
    <xf numFmtId="0" fontId="120" fillId="0" borderId="16" xfId="0" applyFont="1" applyBorder="1" applyAlignment="1">
      <alignment horizontal="center"/>
    </xf>
    <xf numFmtId="0" fontId="47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3" fillId="0" borderId="26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21" fillId="33" borderId="26" xfId="0" applyFont="1" applyFill="1" applyBorder="1" applyAlignment="1">
      <alignment horizontal="right"/>
    </xf>
    <xf numFmtId="0" fontId="21" fillId="33" borderId="27" xfId="0" applyFont="1" applyFill="1" applyBorder="1" applyAlignment="1">
      <alignment horizontal="left"/>
    </xf>
    <xf numFmtId="0" fontId="0" fillId="33" borderId="23" xfId="0" applyFill="1" applyBorder="1" applyAlignment="1">
      <alignment/>
    </xf>
    <xf numFmtId="0" fontId="35" fillId="33" borderId="23" xfId="0" applyFont="1" applyFill="1" applyBorder="1" applyAlignment="1">
      <alignment horizontal="center" vertical="center"/>
    </xf>
    <xf numFmtId="0" fontId="38" fillId="33" borderId="36" xfId="0" applyFont="1" applyFill="1" applyBorder="1" applyAlignment="1">
      <alignment horizontal="center"/>
    </xf>
    <xf numFmtId="0" fontId="15" fillId="0" borderId="38" xfId="0" applyFont="1" applyBorder="1" applyAlignment="1">
      <alignment/>
    </xf>
    <xf numFmtId="0" fontId="15" fillId="0" borderId="23" xfId="0" applyFont="1" applyBorder="1" applyAlignment="1">
      <alignment/>
    </xf>
    <xf numFmtId="0" fontId="21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right"/>
    </xf>
    <xf numFmtId="0" fontId="52" fillId="0" borderId="10" xfId="0" applyFont="1" applyBorder="1" applyAlignment="1">
      <alignment horizontal="left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2" fillId="0" borderId="35" xfId="62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0" xfId="62" applyFont="1" applyFill="1" applyAlignment="1">
      <alignment horizontal="center" vertical="center"/>
      <protection/>
    </xf>
    <xf numFmtId="0" fontId="10" fillId="0" borderId="11" xfId="62" applyFont="1" applyFill="1" applyBorder="1" applyAlignment="1">
      <alignment horizontal="center" vertical="center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10" fillId="0" borderId="0" xfId="62" applyFont="1" applyFill="1" applyAlignment="1">
      <alignment vertical="center"/>
      <protection/>
    </xf>
    <xf numFmtId="0" fontId="10" fillId="0" borderId="12" xfId="62" applyFont="1" applyFill="1" applyBorder="1" applyAlignment="1">
      <alignment horizontal="center" vertical="center"/>
      <protection/>
    </xf>
    <xf numFmtId="0" fontId="17" fillId="0" borderId="23" xfId="62" applyFont="1" applyFill="1" applyBorder="1" applyAlignment="1">
      <alignment horizontal="center" vertical="center"/>
      <protection/>
    </xf>
    <xf numFmtId="0" fontId="17" fillId="0" borderId="23" xfId="0" applyFont="1" applyFill="1" applyBorder="1" applyAlignment="1">
      <alignment horizontal="center" vertical="center"/>
    </xf>
    <xf numFmtId="0" fontId="10" fillId="0" borderId="13" xfId="62" applyFont="1" applyFill="1" applyBorder="1" applyAlignment="1">
      <alignment horizontal="center" vertical="center"/>
      <protection/>
    </xf>
    <xf numFmtId="0" fontId="5" fillId="0" borderId="47" xfId="62" applyFont="1" applyFill="1" applyBorder="1" applyAlignment="1">
      <alignment horizontal="center" vertical="center"/>
      <protection/>
    </xf>
    <xf numFmtId="0" fontId="17" fillId="0" borderId="23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vertical="center"/>
      <protection/>
    </xf>
    <xf numFmtId="0" fontId="4" fillId="0" borderId="23" xfId="62" applyFont="1" applyFill="1" applyBorder="1" applyAlignment="1">
      <alignment horizontal="center" vertical="center"/>
      <protection/>
    </xf>
    <xf numFmtId="0" fontId="27" fillId="0" borderId="21" xfId="62" applyFont="1" applyFill="1" applyBorder="1" applyAlignment="1">
      <alignment horizontal="center" vertical="center" wrapText="1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center"/>
      <protection/>
    </xf>
    <xf numFmtId="0" fontId="20" fillId="0" borderId="10" xfId="59" applyFont="1" applyFill="1" applyBorder="1" applyAlignment="1">
      <alignment horizontal="center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22" fillId="0" borderId="0" xfId="72" applyFont="1" applyFill="1" applyAlignment="1">
      <alignment horizontal="center" vertical="center"/>
      <protection/>
    </xf>
    <xf numFmtId="0" fontId="45" fillId="0" borderId="13" xfId="59" applyFont="1" applyFill="1" applyBorder="1" applyAlignment="1">
      <alignment horizontal="right"/>
      <protection/>
    </xf>
    <xf numFmtId="0" fontId="45" fillId="0" borderId="13" xfId="59" applyFont="1" applyFill="1" applyBorder="1" applyAlignment="1">
      <alignment horizontal="left"/>
      <protection/>
    </xf>
    <xf numFmtId="0" fontId="46" fillId="0" borderId="13" xfId="59" applyFont="1" applyFill="1" applyBorder="1">
      <alignment/>
      <protection/>
    </xf>
    <xf numFmtId="0" fontId="45" fillId="0" borderId="13" xfId="59" applyFont="1" applyFill="1" applyBorder="1" applyAlignment="1">
      <alignment horizontal="center"/>
      <protection/>
    </xf>
    <xf numFmtId="0" fontId="51" fillId="0" borderId="10" xfId="62" applyFont="1" applyFill="1" applyBorder="1">
      <alignment/>
      <protection/>
    </xf>
    <xf numFmtId="0" fontId="23" fillId="0" borderId="10" xfId="59" applyFont="1" applyFill="1" applyBorder="1" applyAlignment="1">
      <alignment horizontal="center"/>
      <protection/>
    </xf>
    <xf numFmtId="0" fontId="21" fillId="0" borderId="10" xfId="59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" fillId="0" borderId="38" xfId="0" applyFont="1" applyFill="1" applyBorder="1" applyAlignment="1">
      <alignment horizontal="center" wrapText="1"/>
    </xf>
    <xf numFmtId="0" fontId="4" fillId="0" borderId="23" xfId="62" applyFont="1" applyFill="1" applyBorder="1" applyAlignment="1">
      <alignment vertical="center"/>
      <protection/>
    </xf>
    <xf numFmtId="0" fontId="4" fillId="0" borderId="29" xfId="62" applyFont="1" applyFill="1" applyBorder="1" applyAlignment="1">
      <alignment horizontal="center" vertical="center"/>
      <protection/>
    </xf>
    <xf numFmtId="0" fontId="2" fillId="0" borderId="12" xfId="59" applyFont="1" applyFill="1" applyBorder="1" applyAlignment="1">
      <alignment horizontal="left"/>
      <protection/>
    </xf>
    <xf numFmtId="0" fontId="45" fillId="0" borderId="48" xfId="59" applyFont="1" applyFill="1" applyBorder="1" applyAlignment="1">
      <alignment horizontal="right"/>
      <protection/>
    </xf>
    <xf numFmtId="0" fontId="45" fillId="0" borderId="48" xfId="59" applyFont="1" applyFill="1" applyBorder="1" applyAlignment="1">
      <alignment horizontal="left"/>
      <protection/>
    </xf>
    <xf numFmtId="0" fontId="46" fillId="0" borderId="48" xfId="59" applyFont="1" applyFill="1" applyBorder="1">
      <alignment/>
      <protection/>
    </xf>
    <xf numFmtId="0" fontId="45" fillId="0" borderId="48" xfId="59" applyFont="1" applyFill="1" applyBorder="1" applyAlignment="1">
      <alignment horizontal="center"/>
      <protection/>
    </xf>
    <xf numFmtId="0" fontId="46" fillId="0" borderId="48" xfId="59" applyFont="1" applyFill="1" applyBorder="1" applyAlignment="1">
      <alignment horizontal="center"/>
      <protection/>
    </xf>
    <xf numFmtId="0" fontId="33" fillId="0" borderId="27" xfId="59" applyFont="1" applyFill="1" applyBorder="1" applyAlignment="1">
      <alignment horizontal="left"/>
      <protection/>
    </xf>
    <xf numFmtId="0" fontId="34" fillId="0" borderId="23" xfId="63" applyFont="1" applyFill="1" applyBorder="1">
      <alignment/>
      <protection/>
    </xf>
    <xf numFmtId="0" fontId="33" fillId="0" borderId="26" xfId="59" applyFont="1" applyFill="1" applyBorder="1" applyAlignment="1">
      <alignment horizontal="right"/>
      <protection/>
    </xf>
    <xf numFmtId="0" fontId="45" fillId="0" borderId="26" xfId="59" applyFont="1" applyFill="1" applyBorder="1" applyAlignment="1">
      <alignment horizontal="right"/>
      <protection/>
    </xf>
    <xf numFmtId="0" fontId="45" fillId="0" borderId="0" xfId="59" applyFont="1" applyFill="1" applyBorder="1" applyAlignment="1">
      <alignment horizontal="left"/>
      <protection/>
    </xf>
    <xf numFmtId="0" fontId="46" fillId="0" borderId="23" xfId="63" applyFont="1" applyFill="1" applyBorder="1">
      <alignment/>
      <protection/>
    </xf>
    <xf numFmtId="0" fontId="45" fillId="0" borderId="23" xfId="67" applyFont="1" applyFill="1" applyBorder="1" applyAlignment="1">
      <alignment horizontal="center"/>
      <protection/>
    </xf>
    <xf numFmtId="0" fontId="46" fillId="0" borderId="16" xfId="67" applyFont="1" applyFill="1" applyBorder="1" applyAlignment="1">
      <alignment horizontal="center"/>
      <protection/>
    </xf>
    <xf numFmtId="0" fontId="35" fillId="0" borderId="23" xfId="70" applyFont="1" applyBorder="1" applyAlignment="1">
      <alignment horizontal="center"/>
      <protection/>
    </xf>
    <xf numFmtId="0" fontId="117" fillId="0" borderId="26" xfId="70" applyFont="1" applyBorder="1" applyAlignment="1">
      <alignment horizontal="right"/>
      <protection/>
    </xf>
    <xf numFmtId="0" fontId="118" fillId="0" borderId="23" xfId="70" applyFont="1" applyBorder="1">
      <alignment/>
      <protection/>
    </xf>
    <xf numFmtId="0" fontId="38" fillId="0" borderId="36" xfId="70" applyFont="1" applyBorder="1" applyAlignment="1">
      <alignment horizontal="center"/>
      <protection/>
    </xf>
    <xf numFmtId="0" fontId="33" fillId="0" borderId="14" xfId="0" applyFont="1" applyBorder="1" applyAlignment="1">
      <alignment horizontal="right"/>
    </xf>
    <xf numFmtId="0" fontId="33" fillId="0" borderId="27" xfId="0" applyFont="1" applyBorder="1" applyAlignment="1">
      <alignment horizontal="left"/>
    </xf>
    <xf numFmtId="0" fontId="41" fillId="0" borderId="36" xfId="0" applyFont="1" applyBorder="1" applyAlignment="1">
      <alignment horizontal="center"/>
    </xf>
    <xf numFmtId="0" fontId="121" fillId="0" borderId="26" xfId="0" applyFont="1" applyBorder="1" applyAlignment="1">
      <alignment horizontal="right"/>
    </xf>
    <xf numFmtId="0" fontId="122" fillId="0" borderId="23" xfId="0" applyFont="1" applyBorder="1" applyAlignment="1">
      <alignment/>
    </xf>
    <xf numFmtId="0" fontId="118" fillId="0" borderId="23" xfId="0" applyFont="1" applyBorder="1" applyAlignment="1">
      <alignment/>
    </xf>
    <xf numFmtId="0" fontId="123" fillId="0" borderId="23" xfId="0" applyFont="1" applyBorder="1" applyAlignment="1">
      <alignment horizontal="center"/>
    </xf>
    <xf numFmtId="0" fontId="123" fillId="0" borderId="26" xfId="0" applyFont="1" applyBorder="1" applyAlignment="1">
      <alignment horizontal="right"/>
    </xf>
    <xf numFmtId="0" fontId="123" fillId="0" borderId="27" xfId="0" applyFont="1" applyBorder="1" applyAlignment="1">
      <alignment horizontal="left"/>
    </xf>
    <xf numFmtId="0" fontId="124" fillId="0" borderId="23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33" fillId="0" borderId="14" xfId="61" applyFont="1" applyBorder="1" applyAlignment="1">
      <alignment horizontal="right"/>
      <protection/>
    </xf>
    <xf numFmtId="0" fontId="33" fillId="0" borderId="27" xfId="61" applyFont="1" applyBorder="1" applyAlignment="1">
      <alignment horizontal="left"/>
      <protection/>
    </xf>
    <xf numFmtId="0" fontId="34" fillId="0" borderId="23" xfId="61" applyFont="1" applyBorder="1">
      <alignment/>
      <protection/>
    </xf>
    <xf numFmtId="0" fontId="35" fillId="0" borderId="23" xfId="61" applyFont="1" applyBorder="1" applyAlignment="1">
      <alignment horizontal="center"/>
      <protection/>
    </xf>
    <xf numFmtId="0" fontId="41" fillId="0" borderId="36" xfId="61" applyFont="1" applyBorder="1" applyAlignment="1">
      <alignment horizontal="center"/>
      <protection/>
    </xf>
    <xf numFmtId="0" fontId="33" fillId="0" borderId="26" xfId="61" applyFont="1" applyBorder="1" applyAlignment="1">
      <alignment horizontal="right"/>
      <protection/>
    </xf>
    <xf numFmtId="0" fontId="38" fillId="0" borderId="36" xfId="61" applyFont="1" applyBorder="1" applyAlignment="1">
      <alignment horizontal="center"/>
      <protection/>
    </xf>
    <xf numFmtId="0" fontId="117" fillId="0" borderId="26" xfId="61" applyFont="1" applyBorder="1" applyAlignment="1">
      <alignment horizontal="right"/>
      <protection/>
    </xf>
    <xf numFmtId="0" fontId="118" fillId="0" borderId="23" xfId="61" applyFont="1" applyBorder="1">
      <alignment/>
      <protection/>
    </xf>
    <xf numFmtId="0" fontId="123" fillId="0" borderId="23" xfId="61" applyFont="1" applyBorder="1" applyAlignment="1">
      <alignment horizontal="center"/>
      <protection/>
    </xf>
    <xf numFmtId="0" fontId="123" fillId="0" borderId="26" xfId="61" applyFont="1" applyBorder="1" applyAlignment="1">
      <alignment horizontal="right"/>
      <protection/>
    </xf>
    <xf numFmtId="0" fontId="123" fillId="0" borderId="27" xfId="61" applyFont="1" applyBorder="1" applyAlignment="1">
      <alignment horizontal="left"/>
      <protection/>
    </xf>
    <xf numFmtId="0" fontId="124" fillId="0" borderId="23" xfId="61" applyFont="1" applyBorder="1">
      <alignment/>
      <protection/>
    </xf>
    <xf numFmtId="0" fontId="21" fillId="0" borderId="14" xfId="66" applyFont="1" applyBorder="1" applyAlignment="1">
      <alignment horizontal="right"/>
      <protection/>
    </xf>
    <xf numFmtId="0" fontId="15" fillId="0" borderId="38" xfId="66" applyFont="1" applyBorder="1">
      <alignment/>
      <protection/>
    </xf>
    <xf numFmtId="0" fontId="35" fillId="0" borderId="38" xfId="66" applyFont="1" applyBorder="1" applyAlignment="1">
      <alignment horizontal="center" vertical="center"/>
      <protection/>
    </xf>
    <xf numFmtId="0" fontId="117" fillId="0" borderId="26" xfId="66" applyFont="1" applyBorder="1" applyAlignment="1">
      <alignment horizontal="right"/>
      <protection/>
    </xf>
    <xf numFmtId="0" fontId="117" fillId="0" borderId="27" xfId="66" applyFont="1" applyBorder="1" applyAlignment="1">
      <alignment horizontal="left"/>
      <protection/>
    </xf>
    <xf numFmtId="0" fontId="118" fillId="0" borderId="23" xfId="66" applyFont="1" applyBorder="1">
      <alignment/>
      <protection/>
    </xf>
    <xf numFmtId="0" fontId="35" fillId="0" borderId="23" xfId="66" applyFont="1" applyBorder="1" applyAlignment="1">
      <alignment horizontal="center" vertical="center"/>
      <protection/>
    </xf>
    <xf numFmtId="0" fontId="33" fillId="0" borderId="26" xfId="66" applyFont="1" applyBorder="1" applyAlignment="1">
      <alignment horizontal="right"/>
      <protection/>
    </xf>
    <xf numFmtId="0" fontId="34" fillId="0" borderId="23" xfId="66" applyFont="1" applyBorder="1">
      <alignment/>
      <protection/>
    </xf>
    <xf numFmtId="0" fontId="35" fillId="0" borderId="0" xfId="66" applyFont="1" applyBorder="1" applyAlignment="1">
      <alignment horizontal="center" vertical="center"/>
      <protection/>
    </xf>
    <xf numFmtId="0" fontId="21" fillId="0" borderId="26" xfId="66" applyFont="1" applyBorder="1" applyAlignment="1">
      <alignment horizontal="right"/>
      <protection/>
    </xf>
    <xf numFmtId="0" fontId="15" fillId="0" borderId="23" xfId="66" applyFont="1" applyBorder="1">
      <alignment/>
      <protection/>
    </xf>
    <xf numFmtId="0" fontId="123" fillId="0" borderId="26" xfId="66" applyFont="1" applyBorder="1" applyAlignment="1">
      <alignment horizontal="right"/>
      <protection/>
    </xf>
    <xf numFmtId="0" fontId="124" fillId="0" borderId="23" xfId="66" applyFont="1" applyBorder="1">
      <alignment/>
      <protection/>
    </xf>
    <xf numFmtId="0" fontId="35" fillId="0" borderId="23" xfId="66" applyFont="1" applyBorder="1" applyAlignment="1">
      <alignment horizontal="center"/>
      <protection/>
    </xf>
    <xf numFmtId="0" fontId="57" fillId="0" borderId="23" xfId="66" applyFont="1" applyBorder="1">
      <alignment/>
      <protection/>
    </xf>
    <xf numFmtId="0" fontId="33" fillId="33" borderId="27" xfId="61" applyFont="1" applyFill="1" applyBorder="1" applyAlignment="1">
      <alignment horizontal="left"/>
      <protection/>
    </xf>
    <xf numFmtId="0" fontId="33" fillId="33" borderId="27" xfId="0" applyFont="1" applyFill="1" applyBorder="1" applyAlignment="1">
      <alignment horizontal="left"/>
    </xf>
    <xf numFmtId="0" fontId="121" fillId="33" borderId="0" xfId="0" applyFont="1" applyFill="1" applyBorder="1" applyAlignment="1">
      <alignment horizontal="left"/>
    </xf>
    <xf numFmtId="0" fontId="117" fillId="33" borderId="27" xfId="0" applyFont="1" applyFill="1" applyBorder="1" applyAlignment="1">
      <alignment horizontal="left"/>
    </xf>
    <xf numFmtId="0" fontId="117" fillId="33" borderId="27" xfId="61" applyFont="1" applyFill="1" applyBorder="1" applyAlignment="1">
      <alignment horizontal="left"/>
      <protection/>
    </xf>
    <xf numFmtId="0" fontId="117" fillId="33" borderId="27" xfId="70" applyFont="1" applyFill="1" applyBorder="1" applyAlignment="1">
      <alignment horizontal="left"/>
      <protection/>
    </xf>
    <xf numFmtId="0" fontId="123" fillId="33" borderId="27" xfId="0" applyFont="1" applyFill="1" applyBorder="1" applyAlignment="1">
      <alignment horizontal="left"/>
    </xf>
    <xf numFmtId="0" fontId="121" fillId="33" borderId="27" xfId="0" applyFont="1" applyFill="1" applyBorder="1" applyAlignment="1">
      <alignment horizontal="left"/>
    </xf>
    <xf numFmtId="0" fontId="33" fillId="33" borderId="0" xfId="66" applyFont="1" applyFill="1" applyBorder="1" applyAlignment="1">
      <alignment horizontal="left"/>
      <protection/>
    </xf>
    <xf numFmtId="0" fontId="21" fillId="33" borderId="0" xfId="66" applyFont="1" applyFill="1" applyBorder="1" applyAlignment="1">
      <alignment horizontal="left"/>
      <protection/>
    </xf>
    <xf numFmtId="0" fontId="123" fillId="33" borderId="27" xfId="66" applyFont="1" applyFill="1" applyBorder="1" applyAlignment="1">
      <alignment horizontal="left"/>
      <protection/>
    </xf>
    <xf numFmtId="0" fontId="117" fillId="33" borderId="27" xfId="66" applyFont="1" applyFill="1" applyBorder="1" applyAlignment="1">
      <alignment horizontal="left"/>
      <protection/>
    </xf>
    <xf numFmtId="0" fontId="21" fillId="33" borderId="43" xfId="66" applyFont="1" applyFill="1" applyBorder="1" applyAlignment="1">
      <alignment horizontal="left"/>
      <protection/>
    </xf>
    <xf numFmtId="0" fontId="117" fillId="34" borderId="26" xfId="61" applyFont="1" applyFill="1" applyBorder="1" applyAlignment="1">
      <alignment horizontal="right"/>
      <protection/>
    </xf>
    <xf numFmtId="0" fontId="117" fillId="34" borderId="27" xfId="61" applyFont="1" applyFill="1" applyBorder="1" applyAlignment="1">
      <alignment horizontal="left"/>
      <protection/>
    </xf>
    <xf numFmtId="0" fontId="118" fillId="34" borderId="23" xfId="61" applyFont="1" applyFill="1" applyBorder="1">
      <alignment/>
      <protection/>
    </xf>
    <xf numFmtId="0" fontId="35" fillId="34" borderId="23" xfId="61" applyFont="1" applyFill="1" applyBorder="1" applyAlignment="1">
      <alignment horizontal="center"/>
      <protection/>
    </xf>
    <xf numFmtId="0" fontId="38" fillId="34" borderId="36" xfId="61" applyFont="1" applyFill="1" applyBorder="1" applyAlignment="1">
      <alignment horizontal="center"/>
      <protection/>
    </xf>
    <xf numFmtId="0" fontId="33" fillId="34" borderId="26" xfId="61" applyFont="1" applyFill="1" applyBorder="1" applyAlignment="1">
      <alignment horizontal="right"/>
      <protection/>
    </xf>
    <xf numFmtId="0" fontId="33" fillId="34" borderId="27" xfId="61" applyFont="1" applyFill="1" applyBorder="1" applyAlignment="1">
      <alignment horizontal="left"/>
      <protection/>
    </xf>
    <xf numFmtId="0" fontId="34" fillId="34" borderId="23" xfId="61" applyFont="1" applyFill="1" applyBorder="1">
      <alignment/>
      <protection/>
    </xf>
    <xf numFmtId="0" fontId="117" fillId="33" borderId="26" xfId="0" applyFont="1" applyFill="1" applyBorder="1" applyAlignment="1">
      <alignment horizontal="right"/>
    </xf>
    <xf numFmtId="0" fontId="118" fillId="33" borderId="23" xfId="0" applyFont="1" applyFill="1" applyBorder="1" applyAlignment="1">
      <alignment/>
    </xf>
    <xf numFmtId="0" fontId="117" fillId="33" borderId="0" xfId="0" applyFont="1" applyFill="1" applyBorder="1" applyAlignment="1">
      <alignment horizontal="left"/>
    </xf>
    <xf numFmtId="0" fontId="35" fillId="33" borderId="27" xfId="0" applyFont="1" applyFill="1" applyBorder="1" applyAlignment="1">
      <alignment horizontal="center" vertical="center"/>
    </xf>
    <xf numFmtId="0" fontId="35" fillId="33" borderId="23" xfId="0" applyFont="1" applyFill="1" applyBorder="1" applyAlignment="1">
      <alignment horizontal="center"/>
    </xf>
    <xf numFmtId="0" fontId="10" fillId="33" borderId="0" xfId="62" applyFont="1" applyFill="1">
      <alignment/>
      <protection/>
    </xf>
    <xf numFmtId="0" fontId="2" fillId="0" borderId="29" xfId="62" applyFont="1" applyFill="1" applyBorder="1" applyAlignment="1">
      <alignment horizontal="center" vertical="center" wrapText="1"/>
      <protection/>
    </xf>
    <xf numFmtId="0" fontId="4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35" borderId="50" xfId="0" applyFont="1" applyFill="1" applyBorder="1" applyAlignment="1">
      <alignment/>
    </xf>
    <xf numFmtId="0" fontId="7" fillId="0" borderId="38" xfId="62" applyFont="1" applyFill="1" applyBorder="1" applyAlignment="1">
      <alignment vertical="center" wrapText="1"/>
      <protection/>
    </xf>
    <xf numFmtId="0" fontId="7" fillId="0" borderId="23" xfId="62" applyFont="1" applyFill="1" applyBorder="1" applyAlignment="1">
      <alignment vertical="center" wrapText="1"/>
      <protection/>
    </xf>
    <xf numFmtId="0" fontId="28" fillId="0" borderId="38" xfId="62" applyFont="1" applyFill="1" applyBorder="1" applyAlignment="1">
      <alignment vertical="center" wrapText="1"/>
      <protection/>
    </xf>
    <xf numFmtId="0" fontId="28" fillId="0" borderId="23" xfId="62" applyFont="1" applyFill="1" applyBorder="1" applyAlignment="1">
      <alignment vertical="center"/>
      <protection/>
    </xf>
    <xf numFmtId="0" fontId="28" fillId="0" borderId="29" xfId="62" applyFont="1" applyFill="1" applyBorder="1" applyAlignment="1">
      <alignment vertical="center"/>
      <protection/>
    </xf>
    <xf numFmtId="0" fontId="21" fillId="33" borderId="27" xfId="66" applyFont="1" applyFill="1" applyBorder="1" applyAlignment="1">
      <alignment horizontal="left"/>
      <protection/>
    </xf>
    <xf numFmtId="0" fontId="28" fillId="0" borderId="33" xfId="62" applyFont="1" applyFill="1" applyBorder="1" applyAlignment="1">
      <alignment horizontal="center" vertical="center"/>
      <protection/>
    </xf>
    <xf numFmtId="0" fontId="125" fillId="0" borderId="23" xfId="62" applyFont="1" applyFill="1" applyBorder="1" applyAlignment="1">
      <alignment vertical="center"/>
      <protection/>
    </xf>
    <xf numFmtId="0" fontId="60" fillId="0" borderId="10" xfId="0" applyFont="1" applyBorder="1" applyAlignment="1">
      <alignment/>
    </xf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 horizontal="right"/>
    </xf>
    <xf numFmtId="0" fontId="7" fillId="0" borderId="29" xfId="62" applyFont="1" applyFill="1" applyBorder="1" applyAlignment="1">
      <alignment vertical="center" wrapText="1"/>
      <protection/>
    </xf>
    <xf numFmtId="0" fontId="115" fillId="0" borderId="27" xfId="62" applyFont="1" applyFill="1" applyBorder="1" applyAlignment="1">
      <alignment vertical="center"/>
      <protection/>
    </xf>
    <xf numFmtId="0" fontId="115" fillId="0" borderId="23" xfId="62" applyFont="1" applyFill="1" applyBorder="1" applyAlignment="1">
      <alignment vertical="center"/>
      <protection/>
    </xf>
    <xf numFmtId="0" fontId="115" fillId="0" borderId="0" xfId="62" applyFont="1" applyFill="1" applyBorder="1" applyAlignment="1">
      <alignment vertical="center"/>
      <protection/>
    </xf>
    <xf numFmtId="0" fontId="2" fillId="0" borderId="51" xfId="62" applyFont="1" applyFill="1" applyBorder="1" applyAlignment="1">
      <alignment horizontal="center" vertical="center" wrapText="1"/>
      <protection/>
    </xf>
    <xf numFmtId="0" fontId="10" fillId="0" borderId="51" xfId="62" applyFont="1" applyFill="1" applyBorder="1" applyAlignment="1">
      <alignment horizontal="center" vertical="center"/>
      <protection/>
    </xf>
    <xf numFmtId="0" fontId="18" fillId="0" borderId="43" xfId="62" applyFont="1" applyFill="1" applyBorder="1" applyAlignment="1">
      <alignment vertical="center"/>
      <protection/>
    </xf>
    <xf numFmtId="0" fontId="18" fillId="0" borderId="27" xfId="62" applyFont="1" applyFill="1" applyBorder="1" applyAlignment="1">
      <alignment vertical="center"/>
      <protection/>
    </xf>
    <xf numFmtId="0" fontId="32" fillId="0" borderId="10" xfId="0" applyFont="1" applyBorder="1" applyAlignment="1">
      <alignment horizontal="right"/>
    </xf>
    <xf numFmtId="0" fontId="32" fillId="0" borderId="10" xfId="0" applyFont="1" applyBorder="1" applyAlignment="1">
      <alignment horizontal="left"/>
    </xf>
    <xf numFmtId="0" fontId="54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12" fillId="0" borderId="32" xfId="62" applyFont="1" applyBorder="1" applyAlignment="1">
      <alignment horizontal="center" vertical="center"/>
      <protection/>
    </xf>
    <xf numFmtId="0" fontId="35" fillId="0" borderId="23" xfId="59" applyFont="1" applyFill="1" applyBorder="1" applyAlignment="1">
      <alignment horizontal="center"/>
      <protection/>
    </xf>
    <xf numFmtId="0" fontId="118" fillId="0" borderId="23" xfId="59" applyFont="1" applyFill="1" applyBorder="1">
      <alignment/>
      <protection/>
    </xf>
    <xf numFmtId="0" fontId="117" fillId="0" borderId="27" xfId="59" applyFont="1" applyFill="1" applyBorder="1" applyAlignment="1">
      <alignment horizontal="left"/>
      <protection/>
    </xf>
    <xf numFmtId="0" fontId="117" fillId="0" borderId="26" xfId="59" applyFont="1" applyFill="1" applyBorder="1" applyAlignment="1">
      <alignment horizontal="right"/>
      <protection/>
    </xf>
    <xf numFmtId="0" fontId="119" fillId="0" borderId="23" xfId="59" applyFont="1" applyFill="1" applyBorder="1" applyAlignment="1">
      <alignment horizontal="center"/>
      <protection/>
    </xf>
    <xf numFmtId="0" fontId="120" fillId="0" borderId="23" xfId="59" applyFont="1" applyFill="1" applyBorder="1">
      <alignment/>
      <protection/>
    </xf>
    <xf numFmtId="0" fontId="119" fillId="0" borderId="0" xfId="59" applyFont="1" applyFill="1" applyBorder="1" applyAlignment="1">
      <alignment horizontal="left"/>
      <protection/>
    </xf>
    <xf numFmtId="0" fontId="119" fillId="0" borderId="26" xfId="59" applyFont="1" applyFill="1" applyBorder="1" applyAlignment="1">
      <alignment horizontal="right"/>
      <protection/>
    </xf>
    <xf numFmtId="0" fontId="35" fillId="0" borderId="27" xfId="59" applyFont="1" applyFill="1" applyBorder="1" applyAlignment="1">
      <alignment horizontal="center" vertical="center"/>
      <protection/>
    </xf>
    <xf numFmtId="0" fontId="117" fillId="0" borderId="0" xfId="59" applyFont="1" applyFill="1" applyBorder="1" applyAlignment="1">
      <alignment horizontal="left"/>
      <protection/>
    </xf>
    <xf numFmtId="0" fontId="35" fillId="0" borderId="0" xfId="59" applyFont="1" applyFill="1" applyBorder="1" applyAlignment="1">
      <alignment horizontal="center" vertical="center"/>
      <protection/>
    </xf>
    <xf numFmtId="0" fontId="34" fillId="0" borderId="23" xfId="59" applyFont="1" applyFill="1" applyBorder="1">
      <alignment/>
      <protection/>
    </xf>
    <xf numFmtId="0" fontId="33" fillId="0" borderId="0" xfId="59" applyFont="1" applyFill="1" applyBorder="1" applyAlignment="1">
      <alignment horizontal="left"/>
      <protection/>
    </xf>
    <xf numFmtId="0" fontId="35" fillId="0" borderId="23" xfId="59" applyFont="1" applyFill="1" applyBorder="1" applyAlignment="1">
      <alignment horizontal="center" vertical="center"/>
      <protection/>
    </xf>
    <xf numFmtId="0" fontId="122" fillId="0" borderId="23" xfId="59" applyFont="1" applyFill="1" applyBorder="1">
      <alignment/>
      <protection/>
    </xf>
    <xf numFmtId="0" fontId="121" fillId="0" borderId="27" xfId="59" applyFont="1" applyFill="1" applyBorder="1" applyAlignment="1">
      <alignment horizontal="left"/>
      <protection/>
    </xf>
    <xf numFmtId="0" fontId="121" fillId="0" borderId="26" xfId="59" applyFont="1" applyFill="1" applyBorder="1" applyAlignment="1">
      <alignment horizontal="right"/>
      <protection/>
    </xf>
    <xf numFmtId="0" fontId="122" fillId="33" borderId="23" xfId="59" applyFont="1" applyFill="1" applyBorder="1">
      <alignment/>
      <protection/>
    </xf>
    <xf numFmtId="43" fontId="18" fillId="0" borderId="0" xfId="44" applyFont="1" applyFill="1" applyAlignment="1">
      <alignment vertical="center"/>
    </xf>
    <xf numFmtId="0" fontId="18" fillId="0" borderId="38" xfId="62" applyFont="1" applyFill="1" applyBorder="1" applyAlignment="1">
      <alignment vertical="center" wrapText="1"/>
      <protection/>
    </xf>
    <xf numFmtId="0" fontId="18" fillId="0" borderId="29" xfId="62" applyFont="1" applyFill="1" applyBorder="1" applyAlignment="1">
      <alignment vertical="center" wrapText="1"/>
      <protection/>
    </xf>
    <xf numFmtId="0" fontId="28" fillId="0" borderId="40" xfId="62" applyFont="1" applyFill="1" applyBorder="1" applyAlignment="1">
      <alignment vertical="center"/>
      <protection/>
    </xf>
    <xf numFmtId="0" fontId="126" fillId="0" borderId="26" xfId="63" applyFont="1" applyFill="1" applyBorder="1" applyAlignment="1">
      <alignment horizontal="right"/>
      <protection/>
    </xf>
    <xf numFmtId="0" fontId="126" fillId="0" borderId="27" xfId="63" applyFont="1" applyFill="1" applyBorder="1" applyAlignment="1">
      <alignment horizontal="left"/>
      <protection/>
    </xf>
    <xf numFmtId="0" fontId="127" fillId="0" borderId="23" xfId="63" applyFont="1" applyFill="1" applyBorder="1">
      <alignment/>
      <protection/>
    </xf>
    <xf numFmtId="0" fontId="35" fillId="0" borderId="23" xfId="63" applyFont="1" applyFill="1" applyBorder="1" applyAlignment="1">
      <alignment horizontal="center"/>
      <protection/>
    </xf>
    <xf numFmtId="0" fontId="121" fillId="0" borderId="26" xfId="63" applyFont="1" applyFill="1" applyBorder="1" applyAlignment="1">
      <alignment horizontal="right"/>
      <protection/>
    </xf>
    <xf numFmtId="0" fontId="121" fillId="0" borderId="27" xfId="63" applyFont="1" applyFill="1" applyBorder="1" applyAlignment="1">
      <alignment horizontal="left"/>
      <protection/>
    </xf>
    <xf numFmtId="0" fontId="122" fillId="0" borderId="23" xfId="63" applyFont="1" applyFill="1" applyBorder="1">
      <alignment/>
      <protection/>
    </xf>
    <xf numFmtId="0" fontId="35" fillId="0" borderId="23" xfId="63" applyFont="1" applyFill="1" applyBorder="1" applyAlignment="1">
      <alignment horizontal="center" vertical="center"/>
      <protection/>
    </xf>
    <xf numFmtId="0" fontId="21" fillId="0" borderId="26" xfId="63" applyFont="1" applyFill="1" applyBorder="1" applyAlignment="1">
      <alignment horizontal="right"/>
      <protection/>
    </xf>
    <xf numFmtId="0" fontId="21" fillId="0" borderId="27" xfId="63" applyFont="1" applyFill="1" applyBorder="1" applyAlignment="1">
      <alignment horizontal="left"/>
      <protection/>
    </xf>
    <xf numFmtId="0" fontId="5" fillId="0" borderId="12" xfId="59" applyFont="1" applyFill="1" applyBorder="1" applyAlignment="1">
      <alignment horizontal="center" vertical="center"/>
      <protection/>
    </xf>
    <xf numFmtId="0" fontId="117" fillId="0" borderId="26" xfId="63" applyFont="1" applyFill="1" applyBorder="1" applyAlignment="1">
      <alignment horizontal="right"/>
      <protection/>
    </xf>
    <xf numFmtId="0" fontId="117" fillId="0" borderId="27" xfId="63" applyFont="1" applyFill="1" applyBorder="1" applyAlignment="1">
      <alignment horizontal="left"/>
      <protection/>
    </xf>
    <xf numFmtId="0" fontId="118" fillId="0" borderId="23" xfId="63" applyFont="1" applyFill="1" applyBorder="1">
      <alignment/>
      <protection/>
    </xf>
    <xf numFmtId="0" fontId="119" fillId="0" borderId="26" xfId="63" applyFont="1" applyFill="1" applyBorder="1" applyAlignment="1">
      <alignment horizontal="right"/>
      <protection/>
    </xf>
    <xf numFmtId="0" fontId="119" fillId="0" borderId="0" xfId="63" applyFont="1" applyFill="1" applyBorder="1" applyAlignment="1">
      <alignment horizontal="left"/>
      <protection/>
    </xf>
    <xf numFmtId="0" fontId="120" fillId="0" borderId="23" xfId="63" applyFont="1" applyFill="1" applyBorder="1">
      <alignment/>
      <protection/>
    </xf>
    <xf numFmtId="0" fontId="119" fillId="0" borderId="23" xfId="63" applyFont="1" applyFill="1" applyBorder="1" applyAlignment="1">
      <alignment horizontal="center"/>
      <protection/>
    </xf>
    <xf numFmtId="0" fontId="15" fillId="0" borderId="23" xfId="63" applyFont="1" applyFill="1" applyBorder="1">
      <alignment/>
      <protection/>
    </xf>
    <xf numFmtId="0" fontId="36" fillId="0" borderId="42" xfId="0" applyFont="1" applyFill="1" applyBorder="1" applyAlignment="1">
      <alignment horizontal="center" vertical="center" wrapText="1"/>
    </xf>
    <xf numFmtId="0" fontId="18" fillId="0" borderId="23" xfId="62" applyFont="1" applyFill="1" applyBorder="1" applyAlignment="1">
      <alignment vertical="center" wrapText="1"/>
      <protection/>
    </xf>
    <xf numFmtId="0" fontId="62" fillId="0" borderId="12" xfId="62" applyFont="1" applyBorder="1" applyAlignment="1">
      <alignment horizontal="center" vertical="center"/>
      <protection/>
    </xf>
    <xf numFmtId="0" fontId="117" fillId="0" borderId="26" xfId="60" applyFont="1" applyFill="1" applyBorder="1" applyAlignment="1">
      <alignment horizontal="right"/>
      <protection/>
    </xf>
    <xf numFmtId="0" fontId="117" fillId="0" borderId="27" xfId="60" applyFont="1" applyFill="1" applyBorder="1" applyAlignment="1">
      <alignment horizontal="left"/>
      <protection/>
    </xf>
    <xf numFmtId="0" fontId="118" fillId="0" borderId="23" xfId="60" applyFont="1" applyFill="1" applyBorder="1">
      <alignment/>
      <protection/>
    </xf>
    <xf numFmtId="0" fontId="35" fillId="0" borderId="23" xfId="60" applyFont="1" applyFill="1" applyBorder="1" applyAlignment="1">
      <alignment horizontal="center" vertical="center"/>
      <protection/>
    </xf>
    <xf numFmtId="0" fontId="33" fillId="0" borderId="26" xfId="61" applyFont="1" applyFill="1" applyBorder="1" applyAlignment="1">
      <alignment horizontal="right"/>
      <protection/>
    </xf>
    <xf numFmtId="0" fontId="33" fillId="0" borderId="27" xfId="61" applyFont="1" applyFill="1" applyBorder="1" applyAlignment="1">
      <alignment horizontal="left"/>
      <protection/>
    </xf>
    <xf numFmtId="0" fontId="34" fillId="0" borderId="23" xfId="61" applyFont="1" applyFill="1" applyBorder="1">
      <alignment/>
      <protection/>
    </xf>
    <xf numFmtId="0" fontId="35" fillId="0" borderId="23" xfId="61" applyFont="1" applyFill="1" applyBorder="1" applyAlignment="1">
      <alignment horizontal="center" vertical="center"/>
      <protection/>
    </xf>
    <xf numFmtId="0" fontId="21" fillId="0" borderId="26" xfId="61" applyFont="1" applyFill="1" applyBorder="1" applyAlignment="1">
      <alignment horizontal="right"/>
      <protection/>
    </xf>
    <xf numFmtId="0" fontId="21" fillId="0" borderId="27" xfId="61" applyFont="1" applyFill="1" applyBorder="1" applyAlignment="1">
      <alignment horizontal="left"/>
      <protection/>
    </xf>
    <xf numFmtId="0" fontId="117" fillId="0" borderId="26" xfId="61" applyFont="1" applyFill="1" applyBorder="1" applyAlignment="1">
      <alignment horizontal="right"/>
      <protection/>
    </xf>
    <xf numFmtId="0" fontId="117" fillId="0" borderId="27" xfId="61" applyFont="1" applyFill="1" applyBorder="1" applyAlignment="1">
      <alignment horizontal="left"/>
      <protection/>
    </xf>
    <xf numFmtId="0" fontId="118" fillId="0" borderId="23" xfId="61" applyFont="1" applyFill="1" applyBorder="1">
      <alignment/>
      <protection/>
    </xf>
    <xf numFmtId="0" fontId="35" fillId="0" borderId="23" xfId="61" applyFont="1" applyFill="1" applyBorder="1" applyAlignment="1">
      <alignment horizontal="center"/>
      <protection/>
    </xf>
    <xf numFmtId="0" fontId="5" fillId="0" borderId="41" xfId="62" applyFont="1" applyFill="1" applyBorder="1" applyAlignment="1">
      <alignment horizontal="center" vertical="center"/>
      <protection/>
    </xf>
    <xf numFmtId="0" fontId="0" fillId="0" borderId="23" xfId="0" applyFill="1" applyBorder="1" applyAlignment="1">
      <alignment/>
    </xf>
    <xf numFmtId="0" fontId="17" fillId="0" borderId="41" xfId="62" applyFont="1" applyFill="1" applyBorder="1" applyAlignment="1">
      <alignment horizontal="center" vertical="center"/>
      <protection/>
    </xf>
    <xf numFmtId="0" fontId="17" fillId="0" borderId="41" xfId="0" applyFont="1" applyFill="1" applyBorder="1" applyAlignment="1">
      <alignment horizontal="center" vertical="center"/>
    </xf>
    <xf numFmtId="0" fontId="5" fillId="0" borderId="52" xfId="62" applyFont="1" applyFill="1" applyBorder="1" applyAlignment="1">
      <alignment horizontal="center" vertical="center"/>
      <protection/>
    </xf>
    <xf numFmtId="0" fontId="5" fillId="0" borderId="44" xfId="0" applyFont="1" applyFill="1" applyBorder="1" applyAlignment="1">
      <alignment horizontal="center" wrapText="1"/>
    </xf>
    <xf numFmtId="0" fontId="128" fillId="0" borderId="26" xfId="61" applyFont="1" applyBorder="1" applyAlignment="1">
      <alignment horizontal="right"/>
      <protection/>
    </xf>
    <xf numFmtId="0" fontId="128" fillId="33" borderId="27" xfId="61" applyFont="1" applyFill="1" applyBorder="1" applyAlignment="1">
      <alignment horizontal="left"/>
      <protection/>
    </xf>
    <xf numFmtId="0" fontId="129" fillId="0" borderId="23" xfId="61" applyFont="1" applyBorder="1">
      <alignment/>
      <protection/>
    </xf>
    <xf numFmtId="0" fontId="63" fillId="0" borderId="23" xfId="61" applyFont="1" applyBorder="1" applyAlignment="1">
      <alignment horizontal="center"/>
      <protection/>
    </xf>
    <xf numFmtId="0" fontId="64" fillId="0" borderId="16" xfId="61" applyFont="1" applyBorder="1" applyAlignment="1">
      <alignment horizontal="center"/>
      <protection/>
    </xf>
    <xf numFmtId="0" fontId="65" fillId="0" borderId="50" xfId="0" applyFont="1" applyFill="1" applyBorder="1" applyAlignment="1">
      <alignment/>
    </xf>
    <xf numFmtId="0" fontId="33" fillId="34" borderId="26" xfId="0" applyFont="1" applyFill="1" applyBorder="1" applyAlignment="1">
      <alignment horizontal="right"/>
    </xf>
    <xf numFmtId="0" fontId="33" fillId="34" borderId="27" xfId="0" applyFont="1" applyFill="1" applyBorder="1" applyAlignment="1">
      <alignment horizontal="left"/>
    </xf>
    <xf numFmtId="0" fontId="34" fillId="34" borderId="23" xfId="0" applyFont="1" applyFill="1" applyBorder="1" applyAlignment="1">
      <alignment/>
    </xf>
    <xf numFmtId="0" fontId="35" fillId="34" borderId="23" xfId="0" applyFont="1" applyFill="1" applyBorder="1" applyAlignment="1">
      <alignment horizontal="center"/>
    </xf>
    <xf numFmtId="0" fontId="38" fillId="34" borderId="36" xfId="0" applyFont="1" applyFill="1" applyBorder="1" applyAlignment="1">
      <alignment horizontal="center"/>
    </xf>
    <xf numFmtId="0" fontId="3" fillId="34" borderId="50" xfId="0" applyFont="1" applyFill="1" applyBorder="1" applyAlignment="1">
      <alignment/>
    </xf>
    <xf numFmtId="0" fontId="130" fillId="33" borderId="26" xfId="0" applyFont="1" applyFill="1" applyBorder="1" applyAlignment="1">
      <alignment horizontal="right"/>
    </xf>
    <xf numFmtId="0" fontId="130" fillId="33" borderId="27" xfId="0" applyFont="1" applyFill="1" applyBorder="1" applyAlignment="1">
      <alignment horizontal="left"/>
    </xf>
    <xf numFmtId="0" fontId="131" fillId="33" borderId="23" xfId="0" applyFont="1" applyFill="1" applyBorder="1" applyAlignment="1">
      <alignment/>
    </xf>
    <xf numFmtId="0" fontId="27" fillId="0" borderId="35" xfId="62" applyFont="1" applyFill="1" applyBorder="1" applyAlignment="1">
      <alignment horizontal="center" vertical="center" wrapText="1"/>
      <protection/>
    </xf>
    <xf numFmtId="0" fontId="28" fillId="0" borderId="43" xfId="62" applyFont="1" applyFill="1" applyBorder="1" applyAlignment="1">
      <alignment horizontal="center" vertical="center" wrapText="1"/>
      <protection/>
    </xf>
    <xf numFmtId="0" fontId="10" fillId="32" borderId="10" xfId="65" applyFont="1" applyFill="1" applyBorder="1" applyAlignment="1">
      <alignment vertical="center"/>
      <protection/>
    </xf>
    <xf numFmtId="0" fontId="36" fillId="0" borderId="50" xfId="0" applyFont="1" applyFill="1" applyBorder="1" applyAlignment="1">
      <alignment/>
    </xf>
    <xf numFmtId="0" fontId="14" fillId="0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4" fillId="0" borderId="23" xfId="0" applyFont="1" applyFill="1" applyBorder="1" applyAlignment="1">
      <alignment wrapText="1"/>
    </xf>
    <xf numFmtId="0" fontId="3" fillId="0" borderId="22" xfId="62" applyFont="1" applyFill="1" applyBorder="1" applyAlignment="1">
      <alignment horizontal="center" vertical="center" wrapText="1"/>
      <protection/>
    </xf>
    <xf numFmtId="0" fontId="37" fillId="0" borderId="40" xfId="0" applyFont="1" applyFill="1" applyBorder="1" applyAlignment="1">
      <alignment vertical="center" wrapText="1"/>
    </xf>
    <xf numFmtId="0" fontId="10" fillId="0" borderId="51" xfId="62" applyFont="1" applyBorder="1" applyAlignment="1">
      <alignment horizontal="center" vertical="center"/>
      <protection/>
    </xf>
    <xf numFmtId="0" fontId="27" fillId="0" borderId="30" xfId="62" applyFont="1" applyFill="1" applyBorder="1" applyAlignment="1">
      <alignment horizontal="center" vertical="center" wrapText="1"/>
      <protection/>
    </xf>
    <xf numFmtId="0" fontId="17" fillId="0" borderId="22" xfId="62" applyFont="1" applyFill="1" applyBorder="1" applyAlignment="1">
      <alignment horizontal="center" vertical="center" wrapText="1"/>
      <protection/>
    </xf>
    <xf numFmtId="0" fontId="10" fillId="0" borderId="23" xfId="62" applyFont="1" applyBorder="1" applyAlignment="1">
      <alignment vertical="center"/>
      <protection/>
    </xf>
    <xf numFmtId="0" fontId="10" fillId="0" borderId="40" xfId="62" applyFont="1" applyBorder="1" applyAlignment="1">
      <alignment vertical="center"/>
      <protection/>
    </xf>
    <xf numFmtId="0" fontId="18" fillId="0" borderId="0" xfId="62" applyFont="1" applyFill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132" fillId="0" borderId="23" xfId="62" applyFont="1" applyFill="1" applyBorder="1" applyAlignment="1">
      <alignment vertical="center"/>
      <protection/>
    </xf>
    <xf numFmtId="0" fontId="133" fillId="33" borderId="51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vertical="center" wrapText="1"/>
    </xf>
    <xf numFmtId="0" fontId="18" fillId="0" borderId="29" xfId="62" applyFont="1" applyFill="1" applyBorder="1" applyAlignment="1">
      <alignment vertical="center"/>
      <protection/>
    </xf>
    <xf numFmtId="0" fontId="18" fillId="0" borderId="23" xfId="62" applyFont="1" applyFill="1" applyBorder="1" applyAlignment="1">
      <alignment horizontal="center" vertical="center" wrapText="1"/>
      <protection/>
    </xf>
    <xf numFmtId="0" fontId="66" fillId="0" borderId="0" xfId="62" applyFont="1" applyFill="1">
      <alignment/>
      <protection/>
    </xf>
    <xf numFmtId="0" fontId="28" fillId="0" borderId="39" xfId="62" applyFont="1" applyFill="1" applyBorder="1" applyAlignment="1">
      <alignment/>
      <protection/>
    </xf>
    <xf numFmtId="14" fontId="28" fillId="0" borderId="39" xfId="62" applyNumberFormat="1" applyFont="1" applyFill="1" applyBorder="1" applyAlignment="1">
      <alignment horizontal="right"/>
      <protection/>
    </xf>
    <xf numFmtId="0" fontId="3" fillId="0" borderId="23" xfId="0" applyFont="1" applyFill="1" applyBorder="1" applyAlignment="1">
      <alignment horizontal="center" vertical="center"/>
    </xf>
    <xf numFmtId="0" fontId="2" fillId="0" borderId="47" xfId="62" applyFont="1" applyFill="1" applyBorder="1" applyAlignment="1">
      <alignment horizontal="center" vertical="center"/>
      <protection/>
    </xf>
    <xf numFmtId="0" fontId="133" fillId="0" borderId="51" xfId="0" applyFont="1" applyFill="1" applyBorder="1" applyAlignment="1">
      <alignment horizontal="center" vertical="center"/>
    </xf>
    <xf numFmtId="0" fontId="2" fillId="0" borderId="35" xfId="62" applyFont="1" applyFill="1" applyBorder="1" applyAlignment="1">
      <alignment horizontal="center" vertical="center"/>
      <protection/>
    </xf>
    <xf numFmtId="0" fontId="2" fillId="0" borderId="38" xfId="62" applyFont="1" applyFill="1" applyBorder="1" applyAlignment="1">
      <alignment vertical="center" wrapText="1"/>
      <protection/>
    </xf>
    <xf numFmtId="0" fontId="2" fillId="0" borderId="51" xfId="62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10" fillId="0" borderId="16" xfId="62" applyFont="1" applyFill="1" applyBorder="1">
      <alignment/>
      <protection/>
    </xf>
    <xf numFmtId="0" fontId="16" fillId="0" borderId="17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/>
    </xf>
    <xf numFmtId="0" fontId="37" fillId="0" borderId="41" xfId="0" applyFont="1" applyFill="1" applyBorder="1" applyAlignment="1">
      <alignment vertical="center" wrapText="1"/>
    </xf>
    <xf numFmtId="0" fontId="18" fillId="0" borderId="22" xfId="62" applyFont="1" applyFill="1" applyBorder="1" applyAlignment="1">
      <alignment vertical="center" wrapText="1"/>
      <protection/>
    </xf>
    <xf numFmtId="0" fontId="18" fillId="0" borderId="40" xfId="62" applyFont="1" applyFill="1" applyBorder="1" applyAlignment="1">
      <alignment vertical="center" wrapText="1"/>
      <protection/>
    </xf>
    <xf numFmtId="0" fontId="6" fillId="33" borderId="21" xfId="62" applyFont="1" applyFill="1" applyBorder="1" applyAlignment="1">
      <alignment horizontal="center" vertical="center" wrapText="1"/>
      <protection/>
    </xf>
    <xf numFmtId="0" fontId="18" fillId="0" borderId="38" xfId="62" applyFont="1" applyFill="1" applyBorder="1" applyAlignment="1">
      <alignment vertical="center"/>
      <protection/>
    </xf>
    <xf numFmtId="0" fontId="14" fillId="0" borderId="38" xfId="0" applyFont="1" applyFill="1" applyBorder="1" applyAlignment="1">
      <alignment vertical="center" wrapText="1"/>
    </xf>
    <xf numFmtId="0" fontId="37" fillId="0" borderId="29" xfId="62" applyFont="1" applyFill="1" applyBorder="1" applyAlignment="1">
      <alignment horizontal="center" vertical="center" wrapText="1"/>
      <protection/>
    </xf>
    <xf numFmtId="0" fontId="37" fillId="0" borderId="54" xfId="0" applyFont="1" applyFill="1" applyBorder="1" applyAlignment="1">
      <alignment vertical="center" wrapText="1"/>
    </xf>
    <xf numFmtId="0" fontId="37" fillId="0" borderId="55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27" xfId="0" applyFont="1" applyFill="1" applyBorder="1" applyAlignment="1">
      <alignment vertical="center" wrapText="1"/>
    </xf>
    <xf numFmtId="0" fontId="37" fillId="0" borderId="56" xfId="0" applyFont="1" applyFill="1" applyBorder="1" applyAlignment="1">
      <alignment vertical="center" wrapText="1"/>
    </xf>
    <xf numFmtId="0" fontId="37" fillId="0" borderId="28" xfId="0" applyFont="1" applyFill="1" applyBorder="1" applyAlignment="1">
      <alignment vertical="center" wrapText="1"/>
    </xf>
    <xf numFmtId="0" fontId="37" fillId="0" borderId="30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0" fontId="2" fillId="0" borderId="27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vertical="center" wrapText="1"/>
    </xf>
    <xf numFmtId="0" fontId="37" fillId="0" borderId="44" xfId="0" applyFont="1" applyFill="1" applyBorder="1" applyAlignment="1">
      <alignment vertical="center" wrapText="1"/>
    </xf>
    <xf numFmtId="0" fontId="115" fillId="0" borderId="22" xfId="62" applyFont="1" applyFill="1" applyBorder="1" applyAlignment="1">
      <alignment vertical="center"/>
      <protection/>
    </xf>
    <xf numFmtId="0" fontId="134" fillId="0" borderId="33" xfId="62" applyFont="1" applyFill="1" applyBorder="1" applyAlignment="1">
      <alignment horizontal="center" vertical="center" wrapText="1"/>
      <protection/>
    </xf>
    <xf numFmtId="0" fontId="116" fillId="0" borderId="29" xfId="0" applyFont="1" applyFill="1" applyBorder="1" applyAlignment="1">
      <alignment vertical="center" wrapText="1"/>
    </xf>
    <xf numFmtId="0" fontId="10" fillId="0" borderId="38" xfId="62" applyFont="1" applyBorder="1" applyAlignment="1">
      <alignment vertical="center" wrapText="1"/>
      <protection/>
    </xf>
    <xf numFmtId="0" fontId="10" fillId="0" borderId="23" xfId="62" applyFont="1" applyBorder="1" applyAlignment="1">
      <alignment vertical="center" wrapText="1"/>
      <protection/>
    </xf>
    <xf numFmtId="0" fontId="10" fillId="0" borderId="29" xfId="62" applyFont="1" applyBorder="1" applyAlignment="1">
      <alignment vertical="center" wrapText="1"/>
      <protection/>
    </xf>
    <xf numFmtId="0" fontId="2" fillId="0" borderId="52" xfId="62" applyFont="1" applyFill="1" applyBorder="1" applyAlignment="1">
      <alignment horizontal="center" vertical="center"/>
      <protection/>
    </xf>
    <xf numFmtId="0" fontId="10" fillId="0" borderId="51" xfId="62" applyFont="1" applyBorder="1" applyAlignment="1">
      <alignment vertical="center"/>
      <protection/>
    </xf>
    <xf numFmtId="0" fontId="37" fillId="0" borderId="29" xfId="0" applyFont="1" applyFill="1" applyBorder="1" applyAlignment="1">
      <alignment vertical="center" wrapText="1"/>
    </xf>
    <xf numFmtId="0" fontId="37" fillId="0" borderId="23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12" fillId="0" borderId="34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vertical="center"/>
      <protection/>
    </xf>
    <xf numFmtId="0" fontId="28" fillId="0" borderId="40" xfId="62" applyFont="1" applyFill="1" applyBorder="1" applyAlignment="1">
      <alignment horizontal="center" vertical="center"/>
      <protection/>
    </xf>
    <xf numFmtId="0" fontId="14" fillId="0" borderId="22" xfId="0" applyFont="1" applyFill="1" applyBorder="1" applyAlignment="1">
      <alignment vertical="center" wrapText="1"/>
    </xf>
    <xf numFmtId="0" fontId="2" fillId="0" borderId="40" xfId="62" applyFont="1" applyFill="1" applyBorder="1" applyAlignment="1">
      <alignment vertical="center" wrapText="1"/>
      <protection/>
    </xf>
    <xf numFmtId="0" fontId="115" fillId="0" borderId="23" xfId="62" applyFont="1" applyFill="1" applyBorder="1" applyAlignment="1">
      <alignment horizontal="center" vertical="center"/>
      <protection/>
    </xf>
    <xf numFmtId="0" fontId="18" fillId="0" borderId="28" xfId="62" applyFont="1" applyFill="1" applyBorder="1" applyAlignment="1">
      <alignment vertical="center"/>
      <protection/>
    </xf>
    <xf numFmtId="0" fontId="21" fillId="0" borderId="41" xfId="0" applyFont="1" applyBorder="1" applyAlignment="1">
      <alignment vertical="center" wrapText="1"/>
    </xf>
    <xf numFmtId="0" fontId="115" fillId="0" borderId="22" xfId="62" applyFont="1" applyFill="1" applyBorder="1" applyAlignment="1">
      <alignment horizontal="center" vertical="center"/>
      <protection/>
    </xf>
    <xf numFmtId="0" fontId="15" fillId="0" borderId="11" xfId="59" applyFont="1" applyBorder="1" applyAlignment="1">
      <alignment horizontal="center" wrapText="1"/>
      <protection/>
    </xf>
    <xf numFmtId="0" fontId="18" fillId="36" borderId="12" xfId="0" applyFont="1" applyFill="1" applyBorder="1" applyAlignment="1">
      <alignment horizontal="center" vertical="center"/>
    </xf>
    <xf numFmtId="0" fontId="40" fillId="36" borderId="23" xfId="65" applyFont="1" applyFill="1" applyBorder="1" applyAlignment="1">
      <alignment wrapText="1"/>
      <protection/>
    </xf>
    <xf numFmtId="0" fontId="10" fillId="36" borderId="23" xfId="65" applyFont="1" applyFill="1" applyBorder="1" applyAlignment="1">
      <alignment horizontal="center" vertical="center"/>
      <protection/>
    </xf>
    <xf numFmtId="0" fontId="28" fillId="0" borderId="51" xfId="62" applyFont="1" applyFill="1" applyBorder="1" applyAlignment="1">
      <alignment horizontal="center" vertical="center"/>
      <protection/>
    </xf>
    <xf numFmtId="0" fontId="12" fillId="36" borderId="32" xfId="65" applyFont="1" applyFill="1" applyBorder="1" applyAlignment="1">
      <alignment horizontal="center" vertical="center"/>
      <protection/>
    </xf>
    <xf numFmtId="0" fontId="12" fillId="36" borderId="37" xfId="65" applyFont="1" applyFill="1" applyBorder="1" applyAlignment="1">
      <alignment horizontal="center" vertical="center"/>
      <protection/>
    </xf>
    <xf numFmtId="0" fontId="12" fillId="36" borderId="10" xfId="65" applyFont="1" applyFill="1" applyBorder="1" applyAlignment="1">
      <alignment horizontal="center" vertical="center" wrapText="1"/>
      <protection/>
    </xf>
    <xf numFmtId="0" fontId="15" fillId="0" borderId="23" xfId="59" applyFont="1" applyFill="1" applyBorder="1" applyAlignment="1">
      <alignment horizontal="center" wrapText="1"/>
      <protection/>
    </xf>
    <xf numFmtId="0" fontId="18" fillId="0" borderId="23" xfId="64" applyFont="1" applyFill="1" applyBorder="1" applyAlignment="1">
      <alignment horizontal="center" vertical="center" wrapText="1"/>
      <protection/>
    </xf>
    <xf numFmtId="0" fontId="18" fillId="0" borderId="10" xfId="64" applyFont="1" applyFill="1" applyBorder="1" applyAlignment="1">
      <alignment vertical="center"/>
      <protection/>
    </xf>
    <xf numFmtId="0" fontId="28" fillId="33" borderId="33" xfId="62" applyFont="1" applyFill="1" applyBorder="1" applyAlignment="1">
      <alignment horizontal="center" vertical="center" wrapText="1"/>
      <protection/>
    </xf>
    <xf numFmtId="0" fontId="69" fillId="0" borderId="49" xfId="0" applyFont="1" applyBorder="1" applyAlignment="1">
      <alignment/>
    </xf>
    <xf numFmtId="0" fontId="135" fillId="0" borderId="29" xfId="0" applyFont="1" applyFill="1" applyBorder="1" applyAlignment="1">
      <alignment vertical="center" wrapText="1"/>
    </xf>
    <xf numFmtId="0" fontId="2" fillId="33" borderId="33" xfId="62" applyFont="1" applyFill="1" applyBorder="1" applyAlignment="1">
      <alignment horizontal="center" vertical="center"/>
      <protection/>
    </xf>
    <xf numFmtId="0" fontId="2" fillId="33" borderId="21" xfId="62" applyFont="1" applyFill="1" applyBorder="1" applyAlignment="1">
      <alignment horizontal="center" vertical="center"/>
      <protection/>
    </xf>
    <xf numFmtId="0" fontId="132" fillId="0" borderId="41" xfId="62" applyFont="1" applyFill="1" applyBorder="1" applyAlignment="1">
      <alignment vertical="center"/>
      <protection/>
    </xf>
    <xf numFmtId="0" fontId="28" fillId="33" borderId="21" xfId="62" applyFont="1" applyFill="1" applyBorder="1" applyAlignment="1">
      <alignment horizontal="center" vertical="center" wrapText="1"/>
      <protection/>
    </xf>
    <xf numFmtId="0" fontId="28" fillId="33" borderId="10" xfId="73" applyFont="1" applyFill="1" applyBorder="1" applyAlignment="1">
      <alignment horizontal="center" vertical="center"/>
      <protection/>
    </xf>
    <xf numFmtId="0" fontId="7" fillId="0" borderId="29" xfId="62" applyFont="1" applyFill="1" applyBorder="1" applyAlignment="1">
      <alignment horizontal="center" vertical="center"/>
      <protection/>
    </xf>
    <xf numFmtId="0" fontId="10" fillId="0" borderId="0" xfId="62" applyFont="1" applyFill="1" applyAlignment="1">
      <alignment/>
      <protection/>
    </xf>
    <xf numFmtId="0" fontId="5" fillId="33" borderId="23" xfId="0" applyFont="1" applyFill="1" applyBorder="1" applyAlignment="1">
      <alignment horizontal="center" vertical="center" wrapText="1"/>
    </xf>
    <xf numFmtId="0" fontId="18" fillId="33" borderId="23" xfId="62" applyFont="1" applyFill="1" applyBorder="1" applyAlignment="1">
      <alignment vertical="center"/>
      <protection/>
    </xf>
    <xf numFmtId="0" fontId="37" fillId="0" borderId="38" xfId="62" applyFont="1" applyFill="1" applyBorder="1" applyAlignment="1">
      <alignment vertical="center" wrapText="1"/>
      <protection/>
    </xf>
    <xf numFmtId="0" fontId="37" fillId="0" borderId="23" xfId="62" applyFont="1" applyFill="1" applyBorder="1" applyAlignment="1">
      <alignment vertical="center" wrapText="1"/>
      <protection/>
    </xf>
    <xf numFmtId="0" fontId="2" fillId="33" borderId="38" xfId="62" applyFont="1" applyFill="1" applyBorder="1" applyAlignment="1">
      <alignment vertical="center" wrapText="1"/>
      <protection/>
    </xf>
    <xf numFmtId="0" fontId="116" fillId="0" borderId="23" xfId="0" applyFont="1" applyFill="1" applyBorder="1" applyAlignment="1">
      <alignment horizontal="center" vertical="center" wrapText="1"/>
    </xf>
    <xf numFmtId="0" fontId="2" fillId="33" borderId="21" xfId="62" applyFont="1" applyFill="1" applyBorder="1" applyAlignment="1">
      <alignment horizontal="center" vertical="center" wrapText="1"/>
      <protection/>
    </xf>
    <xf numFmtId="0" fontId="12" fillId="0" borderId="38" xfId="62" applyFont="1" applyFill="1" applyBorder="1" applyAlignment="1">
      <alignment vertical="center" wrapText="1"/>
      <protection/>
    </xf>
    <xf numFmtId="0" fontId="34" fillId="0" borderId="23" xfId="59" applyFont="1" applyBorder="1" applyAlignment="1">
      <alignment vertical="center" wrapText="1"/>
      <protection/>
    </xf>
    <xf numFmtId="0" fontId="12" fillId="0" borderId="23" xfId="62" applyFont="1" applyFill="1" applyBorder="1" applyAlignment="1">
      <alignment vertical="center" wrapText="1"/>
      <protection/>
    </xf>
    <xf numFmtId="0" fontId="34" fillId="0" borderId="40" xfId="59" applyFont="1" applyBorder="1" applyAlignment="1">
      <alignment vertical="center" wrapText="1"/>
      <protection/>
    </xf>
    <xf numFmtId="0" fontId="2" fillId="33" borderId="34" xfId="62" applyFont="1" applyFill="1" applyBorder="1" applyAlignment="1">
      <alignment horizontal="center" vertical="center"/>
      <protection/>
    </xf>
    <xf numFmtId="0" fontId="18" fillId="0" borderId="22" xfId="62" applyFont="1" applyFill="1" applyBorder="1" applyAlignment="1">
      <alignment horizontal="center" vertical="center"/>
      <protection/>
    </xf>
    <xf numFmtId="0" fontId="18" fillId="0" borderId="23" xfId="62" applyFont="1" applyFill="1" applyBorder="1" applyAlignment="1">
      <alignment horizontal="center" vertical="center"/>
      <protection/>
    </xf>
    <xf numFmtId="0" fontId="2" fillId="0" borderId="2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0" fillId="0" borderId="0" xfId="62" applyFont="1" applyFill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18" fillId="0" borderId="0" xfId="62" applyFont="1" applyFill="1" applyAlignment="1">
      <alignment horizontal="center"/>
      <protection/>
    </xf>
    <xf numFmtId="0" fontId="12" fillId="0" borderId="0" xfId="62" applyFont="1" applyAlignment="1">
      <alignment horizontal="center"/>
      <protection/>
    </xf>
    <xf numFmtId="0" fontId="28" fillId="0" borderId="0" xfId="62" applyFont="1" applyFill="1" applyAlignment="1">
      <alignment horizontal="center"/>
      <protection/>
    </xf>
    <xf numFmtId="0" fontId="18" fillId="0" borderId="10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 wrapText="1"/>
      <protection/>
    </xf>
    <xf numFmtId="0" fontId="7" fillId="0" borderId="23" xfId="62" applyFont="1" applyFill="1" applyBorder="1" applyAlignment="1">
      <alignment horizontal="center" vertical="center" wrapText="1"/>
      <protection/>
    </xf>
    <xf numFmtId="0" fontId="7" fillId="0" borderId="29" xfId="62" applyFont="1" applyFill="1" applyBorder="1" applyAlignment="1">
      <alignment horizontal="center" vertical="center" wrapText="1"/>
      <protection/>
    </xf>
    <xf numFmtId="0" fontId="28" fillId="0" borderId="54" xfId="62" applyFont="1" applyFill="1" applyBorder="1" applyAlignment="1">
      <alignment horizontal="center" vertical="center"/>
      <protection/>
    </xf>
    <xf numFmtId="0" fontId="28" fillId="0" borderId="55" xfId="62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>
      <alignment horizontal="center"/>
      <protection/>
    </xf>
    <xf numFmtId="0" fontId="15" fillId="0" borderId="22" xfId="68" applyFont="1" applyBorder="1" applyAlignment="1">
      <alignment horizontal="center" vertical="center" wrapText="1"/>
      <protection/>
    </xf>
    <xf numFmtId="0" fontId="15" fillId="0" borderId="23" xfId="68" applyFont="1" applyBorder="1" applyAlignment="1">
      <alignment horizontal="center" vertical="center" wrapText="1"/>
      <protection/>
    </xf>
    <xf numFmtId="0" fontId="14" fillId="0" borderId="38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8" fillId="0" borderId="0" xfId="62" applyFont="1" applyFill="1" applyBorder="1" applyAlignment="1">
      <alignment horizontal="center"/>
      <protection/>
    </xf>
    <xf numFmtId="0" fontId="28" fillId="0" borderId="38" xfId="62" applyFont="1" applyFill="1" applyBorder="1" applyAlignment="1">
      <alignment horizontal="center" vertical="center" wrapText="1"/>
      <protection/>
    </xf>
    <xf numFmtId="0" fontId="28" fillId="0" borderId="23" xfId="62" applyFont="1" applyFill="1" applyBorder="1" applyAlignment="1">
      <alignment horizontal="center" vertical="center"/>
      <protection/>
    </xf>
    <xf numFmtId="0" fontId="28" fillId="0" borderId="32" xfId="62" applyFont="1" applyFill="1" applyBorder="1" applyAlignment="1">
      <alignment horizontal="center" vertical="center"/>
      <protection/>
    </xf>
    <xf numFmtId="0" fontId="28" fillId="0" borderId="58" xfId="62" applyFont="1" applyFill="1" applyBorder="1" applyAlignment="1">
      <alignment horizontal="center" vertical="center"/>
      <protection/>
    </xf>
    <xf numFmtId="0" fontId="132" fillId="0" borderId="22" xfId="62" applyFont="1" applyFill="1" applyBorder="1" applyAlignment="1">
      <alignment horizontal="center" vertical="center" wrapText="1"/>
      <protection/>
    </xf>
    <xf numFmtId="0" fontId="132" fillId="0" borderId="23" xfId="62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15" fillId="0" borderId="22" xfId="62" applyFont="1" applyFill="1" applyBorder="1" applyAlignment="1">
      <alignment horizontal="center" vertical="center" wrapText="1"/>
      <protection/>
    </xf>
    <xf numFmtId="0" fontId="115" fillId="0" borderId="29" xfId="62" applyFont="1" applyFill="1" applyBorder="1" applyAlignment="1">
      <alignment horizontal="center" vertical="center" wrapText="1"/>
      <protection/>
    </xf>
    <xf numFmtId="0" fontId="18" fillId="0" borderId="22" xfId="62" applyFont="1" applyFill="1" applyBorder="1" applyAlignment="1">
      <alignment horizontal="center" vertical="center" wrapText="1"/>
      <protection/>
    </xf>
    <xf numFmtId="0" fontId="18" fillId="0" borderId="29" xfId="62" applyFont="1" applyFill="1" applyBorder="1" applyAlignment="1">
      <alignment horizontal="center" vertical="center" wrapText="1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16" fillId="0" borderId="22" xfId="0" applyFont="1" applyFill="1" applyBorder="1" applyAlignment="1">
      <alignment horizontal="center" vertical="center" wrapText="1"/>
    </xf>
    <xf numFmtId="0" fontId="116" fillId="0" borderId="23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8" fillId="0" borderId="38" xfId="62" applyFont="1" applyFill="1" applyBorder="1" applyAlignment="1">
      <alignment horizontal="center" vertical="center" wrapText="1"/>
      <protection/>
    </xf>
    <xf numFmtId="0" fontId="18" fillId="0" borderId="29" xfId="62" applyFont="1" applyFill="1" applyBorder="1" applyAlignment="1">
      <alignment horizontal="center" vertical="center"/>
      <protection/>
    </xf>
    <xf numFmtId="0" fontId="18" fillId="0" borderId="38" xfId="62" applyFont="1" applyFill="1" applyBorder="1" applyAlignment="1">
      <alignment horizontal="center" vertical="center"/>
      <protection/>
    </xf>
    <xf numFmtId="0" fontId="18" fillId="0" borderId="23" xfId="62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16" fillId="0" borderId="38" xfId="0" applyFont="1" applyFill="1" applyBorder="1" applyAlignment="1">
      <alignment horizontal="center" vertical="center" wrapText="1"/>
    </xf>
    <xf numFmtId="0" fontId="116" fillId="0" borderId="40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44" fontId="2" fillId="0" borderId="38" xfId="45" applyFont="1" applyFill="1" applyBorder="1" applyAlignment="1">
      <alignment horizontal="center" vertical="center" wrapText="1"/>
    </xf>
    <xf numFmtId="44" fontId="2" fillId="0" borderId="23" xfId="45" applyFont="1" applyFill="1" applyBorder="1" applyAlignment="1">
      <alignment horizontal="center" vertical="center" wrapText="1"/>
    </xf>
    <xf numFmtId="44" fontId="2" fillId="0" borderId="40" xfId="45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2" fillId="0" borderId="38" xfId="62" applyFont="1" applyFill="1" applyBorder="1" applyAlignment="1">
      <alignment horizontal="center" vertical="center" wrapText="1"/>
      <protection/>
    </xf>
    <xf numFmtId="0" fontId="2" fillId="0" borderId="23" xfId="62" applyFont="1" applyFill="1" applyBorder="1" applyAlignment="1">
      <alignment horizontal="center" vertical="center" wrapText="1"/>
      <protection/>
    </xf>
    <xf numFmtId="0" fontId="37" fillId="33" borderId="38" xfId="62" applyFont="1" applyFill="1" applyBorder="1" applyAlignment="1">
      <alignment horizontal="center" vertical="center" wrapText="1"/>
      <protection/>
    </xf>
    <xf numFmtId="0" fontId="37" fillId="33" borderId="23" xfId="62" applyFont="1" applyFill="1" applyBorder="1" applyAlignment="1">
      <alignment horizontal="center" vertical="center" wrapText="1"/>
      <protection/>
    </xf>
    <xf numFmtId="0" fontId="14" fillId="0" borderId="22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28" fillId="0" borderId="40" xfId="62" applyFont="1" applyFill="1" applyBorder="1" applyAlignment="1">
      <alignment horizontal="center" vertical="center"/>
      <protection/>
    </xf>
    <xf numFmtId="0" fontId="21" fillId="0" borderId="44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10" fillId="0" borderId="0" xfId="62" applyFont="1" applyAlignment="1">
      <alignment horizontal="center"/>
      <protection/>
    </xf>
    <xf numFmtId="0" fontId="37" fillId="33" borderId="38" xfId="0" applyFont="1" applyFill="1" applyBorder="1" applyAlignment="1">
      <alignment horizontal="center" vertical="center" wrapText="1"/>
    </xf>
    <xf numFmtId="0" fontId="37" fillId="33" borderId="40" xfId="0" applyFont="1" applyFill="1" applyBorder="1" applyAlignment="1">
      <alignment horizontal="center" vertical="center" wrapText="1"/>
    </xf>
    <xf numFmtId="0" fontId="10" fillId="33" borderId="38" xfId="62" applyFont="1" applyFill="1" applyBorder="1" applyAlignment="1">
      <alignment horizontal="center" vertical="center" wrapText="1"/>
      <protection/>
    </xf>
    <xf numFmtId="0" fontId="10" fillId="33" borderId="23" xfId="62" applyFont="1" applyFill="1" applyBorder="1" applyAlignment="1">
      <alignment horizontal="center" vertical="center" wrapText="1"/>
      <protection/>
    </xf>
    <xf numFmtId="0" fontId="10" fillId="33" borderId="29" xfId="62" applyFont="1" applyFill="1" applyBorder="1" applyAlignment="1">
      <alignment horizontal="center" vertical="center" wrapText="1"/>
      <protection/>
    </xf>
    <xf numFmtId="0" fontId="10" fillId="0" borderId="55" xfId="62" applyFont="1" applyBorder="1" applyAlignment="1">
      <alignment horizontal="center" vertical="center" wrapText="1"/>
      <protection/>
    </xf>
    <xf numFmtId="0" fontId="10" fillId="0" borderId="39" xfId="62" applyFont="1" applyBorder="1" applyAlignment="1">
      <alignment horizontal="center" vertical="center"/>
      <protection/>
    </xf>
    <xf numFmtId="0" fontId="12" fillId="0" borderId="32" xfId="62" applyFont="1" applyFill="1" applyBorder="1" applyAlignment="1">
      <alignment horizontal="center" vertical="center"/>
      <protection/>
    </xf>
    <xf numFmtId="0" fontId="12" fillId="0" borderId="58" xfId="62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horizontal="center" vertical="center"/>
      <protection/>
    </xf>
    <xf numFmtId="0" fontId="10" fillId="0" borderId="22" xfId="62" applyFont="1" applyFill="1" applyBorder="1" applyAlignment="1">
      <alignment horizontal="center" vertical="center"/>
      <protection/>
    </xf>
    <xf numFmtId="0" fontId="37" fillId="0" borderId="38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10" fillId="0" borderId="23" xfId="62" applyFont="1" applyFill="1" applyBorder="1" applyAlignment="1">
      <alignment horizontal="center" vertical="center"/>
      <protection/>
    </xf>
    <xf numFmtId="0" fontId="37" fillId="0" borderId="5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37" fillId="0" borderId="23" xfId="62" applyFont="1" applyFill="1" applyBorder="1" applyAlignment="1">
      <alignment horizontal="center" vertical="center" wrapText="1"/>
      <protection/>
    </xf>
    <xf numFmtId="0" fontId="37" fillId="0" borderId="40" xfId="62" applyFont="1" applyFill="1" applyBorder="1" applyAlignment="1">
      <alignment horizontal="center" vertical="center" wrapText="1"/>
      <protection/>
    </xf>
    <xf numFmtId="0" fontId="12" fillId="0" borderId="54" xfId="62" applyFont="1" applyFill="1" applyBorder="1" applyAlignment="1">
      <alignment horizontal="center" vertical="center"/>
      <protection/>
    </xf>
    <xf numFmtId="0" fontId="12" fillId="0" borderId="55" xfId="62" applyFont="1" applyFill="1" applyBorder="1" applyAlignment="1">
      <alignment horizontal="center" vertical="center"/>
      <protection/>
    </xf>
    <xf numFmtId="0" fontId="14" fillId="0" borderId="59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7" fillId="0" borderId="38" xfId="62" applyFont="1" applyFill="1" applyBorder="1" applyAlignment="1">
      <alignment horizontal="center" vertical="center" wrapText="1"/>
      <protection/>
    </xf>
    <xf numFmtId="0" fontId="12" fillId="0" borderId="54" xfId="62" applyFont="1" applyBorder="1" applyAlignment="1">
      <alignment horizontal="center" vertical="center"/>
      <protection/>
    </xf>
    <xf numFmtId="0" fontId="12" fillId="0" borderId="55" xfId="62" applyFont="1" applyBorder="1" applyAlignment="1">
      <alignment horizontal="center" vertical="center"/>
      <protection/>
    </xf>
    <xf numFmtId="0" fontId="14" fillId="36" borderId="38" xfId="65" applyFont="1" applyFill="1" applyBorder="1" applyAlignment="1">
      <alignment horizontal="center" vertical="center" wrapText="1"/>
      <protection/>
    </xf>
    <xf numFmtId="0" fontId="14" fillId="36" borderId="40" xfId="65" applyFont="1" applyFill="1" applyBorder="1" applyAlignment="1">
      <alignment horizontal="center" vertical="center" wrapText="1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22" xfId="62" applyFont="1" applyBorder="1" applyAlignment="1">
      <alignment horizontal="center" vertical="center"/>
      <protection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0" fillId="0" borderId="23" xfId="62" applyFont="1" applyBorder="1" applyAlignment="1">
      <alignment horizontal="center" vertical="center"/>
      <protection/>
    </xf>
    <xf numFmtId="0" fontId="12" fillId="0" borderId="32" xfId="62" applyFont="1" applyBorder="1" applyAlignment="1">
      <alignment horizontal="center" vertical="center"/>
      <protection/>
    </xf>
    <xf numFmtId="0" fontId="12" fillId="0" borderId="58" xfId="62" applyFont="1" applyBorder="1" applyAlignment="1">
      <alignment horizontal="center" vertical="center"/>
      <protection/>
    </xf>
    <xf numFmtId="0" fontId="2" fillId="0" borderId="22" xfId="62" applyFont="1" applyFill="1" applyBorder="1" applyAlignment="1">
      <alignment horizontal="center" vertical="center" wrapText="1"/>
      <protection/>
    </xf>
    <xf numFmtId="0" fontId="12" fillId="0" borderId="38" xfId="62" applyFont="1" applyFill="1" applyBorder="1" applyAlignment="1">
      <alignment horizontal="center" vertical="center" wrapText="1"/>
      <protection/>
    </xf>
    <xf numFmtId="0" fontId="0" fillId="0" borderId="23" xfId="0" applyFill="1" applyBorder="1" applyAlignment="1">
      <alignment/>
    </xf>
    <xf numFmtId="0" fontId="2" fillId="0" borderId="0" xfId="6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2" fillId="0" borderId="23" xfId="62" applyFont="1" applyFill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right"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10" fillId="0" borderId="41" xfId="62" applyFont="1" applyBorder="1" applyAlignment="1">
      <alignment horizontal="center"/>
      <protection/>
    </xf>
    <xf numFmtId="0" fontId="12" fillId="0" borderId="41" xfId="62" applyFont="1" applyBorder="1" applyAlignment="1">
      <alignment horizontal="center"/>
      <protection/>
    </xf>
    <xf numFmtId="0" fontId="12" fillId="0" borderId="0" xfId="62" applyFont="1" applyFill="1" applyAlignment="1">
      <alignment horizontal="center"/>
      <protection/>
    </xf>
    <xf numFmtId="0" fontId="12" fillId="0" borderId="41" xfId="62" applyFont="1" applyFill="1" applyBorder="1" applyAlignment="1">
      <alignment horizontal="center"/>
      <protection/>
    </xf>
    <xf numFmtId="0" fontId="23" fillId="0" borderId="10" xfId="59" applyFont="1" applyFill="1" applyBorder="1" applyAlignment="1">
      <alignment horizontal="right"/>
      <protection/>
    </xf>
    <xf numFmtId="0" fontId="2" fillId="0" borderId="4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10" fillId="0" borderId="41" xfId="62" applyFont="1" applyFill="1" applyBorder="1" applyAlignment="1">
      <alignment horizontal="center"/>
      <protection/>
    </xf>
    <xf numFmtId="0" fontId="21" fillId="0" borderId="5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10" fillId="0" borderId="38" xfId="62" applyFont="1" applyBorder="1" applyAlignment="1">
      <alignment horizontal="center" vertical="center" wrapText="1"/>
      <protection/>
    </xf>
    <xf numFmtId="0" fontId="10" fillId="0" borderId="23" xfId="62" applyFont="1" applyBorder="1" applyAlignment="1">
      <alignment horizontal="center" vertical="center" wrapText="1"/>
      <protection/>
    </xf>
    <xf numFmtId="0" fontId="10" fillId="0" borderId="29" xfId="62" applyFont="1" applyBorder="1" applyAlignment="1">
      <alignment horizontal="center" vertical="center" wrapText="1"/>
      <protection/>
    </xf>
    <xf numFmtId="0" fontId="2" fillId="0" borderId="29" xfId="62" applyFont="1" applyFill="1" applyBorder="1" applyAlignment="1">
      <alignment horizontal="center" vertical="center" wrapText="1"/>
      <protection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33" borderId="38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" fillId="0" borderId="40" xfId="62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4" fillId="0" borderId="38" xfId="62" applyFont="1" applyFill="1" applyBorder="1" applyAlignment="1">
      <alignment horizontal="center" vertical="center" wrapText="1"/>
      <protection/>
    </xf>
    <xf numFmtId="0" fontId="14" fillId="0" borderId="29" xfId="62" applyFont="1" applyFill="1" applyBorder="1" applyAlignment="1">
      <alignment horizontal="center" vertical="center" wrapText="1"/>
      <protection/>
    </xf>
    <xf numFmtId="0" fontId="2" fillId="0" borderId="44" xfId="62" applyFont="1" applyFill="1" applyBorder="1" applyAlignment="1">
      <alignment horizontal="center" vertical="center" wrapText="1"/>
      <protection/>
    </xf>
    <xf numFmtId="0" fontId="2" fillId="0" borderId="41" xfId="62" applyFont="1" applyFill="1" applyBorder="1" applyAlignment="1">
      <alignment horizontal="center" vertical="center" wrapText="1"/>
      <protection/>
    </xf>
    <xf numFmtId="0" fontId="18" fillId="0" borderId="43" xfId="62" applyFont="1" applyFill="1" applyBorder="1" applyAlignment="1">
      <alignment horizontal="center" vertical="center" wrapText="1"/>
      <protection/>
    </xf>
    <xf numFmtId="0" fontId="18" fillId="0" borderId="27" xfId="62" applyFont="1" applyFill="1" applyBorder="1" applyAlignment="1">
      <alignment horizontal="center" vertical="center" wrapText="1"/>
      <protection/>
    </xf>
    <xf numFmtId="0" fontId="18" fillId="0" borderId="30" xfId="62" applyFont="1" applyFill="1" applyBorder="1" applyAlignment="1">
      <alignment horizontal="center" vertical="center" wrapText="1"/>
      <protection/>
    </xf>
    <xf numFmtId="0" fontId="18" fillId="33" borderId="22" xfId="62" applyFont="1" applyFill="1" applyBorder="1" applyAlignment="1">
      <alignment horizontal="center" vertical="center" wrapText="1"/>
      <protection/>
    </xf>
    <xf numFmtId="0" fontId="18" fillId="33" borderId="40" xfId="62" applyFont="1" applyFill="1" applyBorder="1" applyAlignment="1">
      <alignment horizontal="center" vertical="center" wrapText="1"/>
      <protection/>
    </xf>
    <xf numFmtId="0" fontId="10" fillId="0" borderId="38" xfId="62" applyFont="1" applyFill="1" applyBorder="1" applyAlignment="1">
      <alignment horizontal="center" vertical="center" wrapText="1"/>
      <protection/>
    </xf>
    <xf numFmtId="0" fontId="10" fillId="0" borderId="23" xfId="62" applyFont="1" applyFill="1" applyBorder="1" applyAlignment="1">
      <alignment horizontal="center" vertical="center" wrapText="1"/>
      <protection/>
    </xf>
    <xf numFmtId="0" fontId="10" fillId="0" borderId="29" xfId="62" applyFont="1" applyFill="1" applyBorder="1" applyAlignment="1">
      <alignment horizontal="center" vertical="center" wrapText="1"/>
      <protection/>
    </xf>
    <xf numFmtId="0" fontId="10" fillId="0" borderId="22" xfId="62" applyFont="1" applyFill="1" applyBorder="1" applyAlignment="1">
      <alignment horizontal="center" vertical="center" wrapText="1"/>
      <protection/>
    </xf>
    <xf numFmtId="0" fontId="2" fillId="0" borderId="6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8" fillId="33" borderId="54" xfId="62" applyFont="1" applyFill="1" applyBorder="1" applyAlignment="1">
      <alignment horizontal="center" vertical="center" wrapText="1"/>
      <protection/>
    </xf>
    <xf numFmtId="0" fontId="18" fillId="33" borderId="41" xfId="62" applyFont="1" applyFill="1" applyBorder="1" applyAlignment="1">
      <alignment horizontal="center" vertical="center"/>
      <protection/>
    </xf>
    <xf numFmtId="0" fontId="18" fillId="33" borderId="56" xfId="62" applyFont="1" applyFill="1" applyBorder="1" applyAlignment="1">
      <alignment horizontal="center" vertical="center"/>
      <protection/>
    </xf>
    <xf numFmtId="0" fontId="2" fillId="0" borderId="5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8" fillId="0" borderId="41" xfId="62" applyFont="1" applyFill="1" applyBorder="1" applyAlignment="1">
      <alignment horizontal="center" vertical="center" wrapText="1"/>
      <protection/>
    </xf>
    <xf numFmtId="0" fontId="18" fillId="0" borderId="41" xfId="62" applyFont="1" applyFill="1" applyBorder="1" applyAlignment="1">
      <alignment horizontal="center" vertical="center"/>
      <protection/>
    </xf>
    <xf numFmtId="0" fontId="18" fillId="0" borderId="56" xfId="62" applyFont="1" applyFill="1" applyBorder="1" applyAlignment="1">
      <alignment horizontal="center" vertical="center"/>
      <protection/>
    </xf>
    <xf numFmtId="0" fontId="18" fillId="33" borderId="23" xfId="62" applyFont="1" applyFill="1" applyBorder="1" applyAlignment="1">
      <alignment horizontal="center" vertical="center" wrapText="1"/>
      <protection/>
    </xf>
    <xf numFmtId="0" fontId="18" fillId="0" borderId="41" xfId="62" applyFont="1" applyFill="1" applyBorder="1" applyAlignment="1">
      <alignment vertical="center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8" xfId="58"/>
    <cellStyle name="Normal 2" xfId="59"/>
    <cellStyle name="Normal 28" xfId="60"/>
    <cellStyle name="Normal 29" xfId="61"/>
    <cellStyle name="Normal 3" xfId="62"/>
    <cellStyle name="Normal 3 2" xfId="63"/>
    <cellStyle name="Normal 3 2 2" xfId="64"/>
    <cellStyle name="Normal 3 3" xfId="65"/>
    <cellStyle name="Normal 33" xfId="66"/>
    <cellStyle name="Normal 4" xfId="67"/>
    <cellStyle name="Normal 4_lien thong 16" xfId="68"/>
    <cellStyle name="Normal 5" xfId="69"/>
    <cellStyle name="Normal 8" xfId="70"/>
    <cellStyle name="Normal_BANGDIEM" xfId="71"/>
    <cellStyle name="Normal_in bang diem2" xfId="72"/>
    <cellStyle name="Normal_lien thong 16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D6" sqref="D6:D9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6.7109375" style="68" customWidth="1"/>
    <col min="8" max="8" width="17.421875" style="68" customWidth="1"/>
    <col min="9" max="9" width="16.00390625" style="68" customWidth="1"/>
    <col min="10" max="10" width="18.28125" style="68" customWidth="1"/>
    <col min="11" max="11" width="11.421875" style="68" customWidth="1"/>
    <col min="12" max="12" width="11.28125" style="68" bestFit="1" customWidth="1"/>
    <col min="13" max="16384" width="10.421875" style="68" customWidth="1"/>
  </cols>
  <sheetData>
    <row r="1" spans="1:12" s="116" customFormat="1" ht="18.75">
      <c r="A1" s="599" t="s">
        <v>3</v>
      </c>
      <c r="B1" s="599"/>
      <c r="C1" s="599"/>
      <c r="D1" s="599"/>
      <c r="E1" s="600" t="s">
        <v>59</v>
      </c>
      <c r="F1" s="600"/>
      <c r="G1" s="600"/>
      <c r="H1" s="600"/>
      <c r="I1" s="600"/>
      <c r="J1" s="600"/>
      <c r="L1" s="117">
        <v>41127</v>
      </c>
    </row>
    <row r="2" spans="1:10" ht="15.75">
      <c r="A2" s="601" t="s">
        <v>4</v>
      </c>
      <c r="B2" s="601"/>
      <c r="C2" s="601"/>
      <c r="D2" s="601"/>
      <c r="E2" s="602" t="s">
        <v>117</v>
      </c>
      <c r="F2" s="602"/>
      <c r="G2" s="602"/>
      <c r="H2" s="602"/>
      <c r="I2" s="602"/>
      <c r="J2" s="602"/>
    </row>
    <row r="3" spans="1:10" ht="15.75">
      <c r="A3" s="603" t="s">
        <v>5</v>
      </c>
      <c r="B3" s="603"/>
      <c r="C3" s="603"/>
      <c r="D3" s="603"/>
      <c r="E3" s="603" t="s">
        <v>230</v>
      </c>
      <c r="F3" s="603"/>
      <c r="G3" s="603"/>
      <c r="H3" s="603"/>
      <c r="I3" s="603"/>
      <c r="J3" s="603"/>
    </row>
    <row r="4" spans="2:8" s="116" customFormat="1" ht="18.75">
      <c r="B4" s="115"/>
      <c r="C4" s="115"/>
      <c r="F4" s="118" t="s">
        <v>36</v>
      </c>
      <c r="G4" s="119">
        <f>'K16CMUTTT'!G4</f>
        <v>12</v>
      </c>
      <c r="H4" s="120">
        <f>$L$1+($G$4-1)*7</f>
        <v>41204</v>
      </c>
    </row>
    <row r="5" spans="1:10" s="74" customFormat="1" ht="19.5" customHeight="1" thickBot="1">
      <c r="A5" s="71" t="s">
        <v>0</v>
      </c>
      <c r="B5" s="71" t="s">
        <v>6</v>
      </c>
      <c r="C5" s="71" t="s">
        <v>7</v>
      </c>
      <c r="D5" s="72" t="s">
        <v>8</v>
      </c>
      <c r="E5" s="71" t="s">
        <v>9</v>
      </c>
      <c r="F5" s="71" t="s">
        <v>10</v>
      </c>
      <c r="G5" s="71" t="s">
        <v>11</v>
      </c>
      <c r="H5" s="71" t="s">
        <v>12</v>
      </c>
      <c r="I5" s="71" t="s">
        <v>13</v>
      </c>
      <c r="J5" s="73" t="s">
        <v>14</v>
      </c>
    </row>
    <row r="6" spans="1:9" s="47" customFormat="1" ht="22.5" customHeight="1">
      <c r="A6" s="595" t="s">
        <v>1</v>
      </c>
      <c r="B6" s="75">
        <v>1</v>
      </c>
      <c r="C6" s="75" t="s">
        <v>15</v>
      </c>
      <c r="D6" s="634" t="s">
        <v>325</v>
      </c>
      <c r="E6" s="636"/>
      <c r="F6" s="605" t="s">
        <v>366</v>
      </c>
      <c r="H6" s="613"/>
      <c r="I6" s="634" t="s">
        <v>325</v>
      </c>
    </row>
    <row r="7" spans="1:9" s="47" customFormat="1" ht="24" customHeight="1" thickBot="1">
      <c r="A7" s="596"/>
      <c r="B7" s="77">
        <v>2</v>
      </c>
      <c r="C7" s="77" t="s">
        <v>16</v>
      </c>
      <c r="D7" s="635"/>
      <c r="E7" s="637"/>
      <c r="F7" s="606"/>
      <c r="H7" s="614"/>
      <c r="I7" s="635"/>
    </row>
    <row r="8" spans="1:9" s="47" customFormat="1" ht="24" customHeight="1">
      <c r="A8" s="596"/>
      <c r="B8" s="77">
        <v>3</v>
      </c>
      <c r="C8" s="77" t="s">
        <v>17</v>
      </c>
      <c r="D8" s="386"/>
      <c r="F8" s="606"/>
      <c r="I8" s="558"/>
    </row>
    <row r="9" spans="1:9" s="47" customFormat="1" ht="30" customHeight="1" thickBot="1">
      <c r="A9" s="596"/>
      <c r="B9" s="78">
        <v>4</v>
      </c>
      <c r="C9" s="78" t="s">
        <v>18</v>
      </c>
      <c r="D9" s="392"/>
      <c r="F9" s="607"/>
      <c r="I9" s="558"/>
    </row>
    <row r="10" spans="1:10" s="47" customFormat="1" ht="24.75" customHeight="1" thickBot="1">
      <c r="A10" s="596"/>
      <c r="B10" s="77">
        <v>5</v>
      </c>
      <c r="C10" s="78" t="s">
        <v>19</v>
      </c>
      <c r="D10" s="540"/>
      <c r="E10" s="105"/>
      <c r="F10" s="45"/>
      <c r="G10" s="386"/>
      <c r="H10" s="392"/>
      <c r="I10" s="386"/>
      <c r="J10" s="45"/>
    </row>
    <row r="11" spans="1:10" s="47" customFormat="1" ht="36" customHeight="1" thickBot="1">
      <c r="A11" s="596"/>
      <c r="B11" s="618" t="s">
        <v>20</v>
      </c>
      <c r="C11" s="619"/>
      <c r="D11" s="541" t="s">
        <v>342</v>
      </c>
      <c r="E11" s="82"/>
      <c r="F11" s="255" t="s">
        <v>313</v>
      </c>
      <c r="G11" s="99"/>
      <c r="H11" s="82"/>
      <c r="I11" s="541" t="s">
        <v>342</v>
      </c>
      <c r="J11" s="80"/>
    </row>
    <row r="12" spans="1:10" s="47" customFormat="1" ht="30" customHeight="1">
      <c r="A12" s="604" t="s">
        <v>2</v>
      </c>
      <c r="B12" s="75">
        <v>1</v>
      </c>
      <c r="C12" s="75" t="s">
        <v>21</v>
      </c>
      <c r="D12" s="620"/>
      <c r="F12" s="605"/>
      <c r="G12" s="605"/>
      <c r="H12" s="605"/>
      <c r="I12" s="605" t="s">
        <v>407</v>
      </c>
      <c r="J12" s="611" t="s">
        <v>307</v>
      </c>
    </row>
    <row r="13" spans="1:10" s="47" customFormat="1" ht="24.75" customHeight="1">
      <c r="A13" s="604"/>
      <c r="B13" s="77">
        <v>2</v>
      </c>
      <c r="C13" s="77" t="s">
        <v>22</v>
      </c>
      <c r="D13" s="621"/>
      <c r="F13" s="606"/>
      <c r="G13" s="606"/>
      <c r="H13" s="606"/>
      <c r="I13" s="606"/>
      <c r="J13" s="612"/>
    </row>
    <row r="14" spans="1:10" s="47" customFormat="1" ht="24.75" customHeight="1">
      <c r="A14" s="604"/>
      <c r="B14" s="77">
        <v>3</v>
      </c>
      <c r="C14" s="77" t="s">
        <v>23</v>
      </c>
      <c r="D14" s="104"/>
      <c r="F14" s="606"/>
      <c r="G14" s="606"/>
      <c r="H14" s="606"/>
      <c r="I14" s="606"/>
      <c r="J14" s="612"/>
    </row>
    <row r="15" spans="1:10" s="47" customFormat="1" ht="30.75" customHeight="1" thickBot="1">
      <c r="A15" s="604"/>
      <c r="B15" s="77">
        <v>4</v>
      </c>
      <c r="C15" s="77" t="s">
        <v>24</v>
      </c>
      <c r="D15" s="105"/>
      <c r="F15" s="607"/>
      <c r="G15" s="607"/>
      <c r="H15" s="607"/>
      <c r="I15" s="607"/>
      <c r="J15" s="612"/>
    </row>
    <row r="16" spans="1:10" s="47" customFormat="1" ht="16.5" thickBot="1">
      <c r="A16" s="595"/>
      <c r="B16" s="608" t="s">
        <v>20</v>
      </c>
      <c r="C16" s="609"/>
      <c r="D16" s="83"/>
      <c r="E16" s="48"/>
      <c r="F16" s="48"/>
      <c r="G16" s="48"/>
      <c r="H16" s="48"/>
      <c r="I16" s="48" t="s">
        <v>324</v>
      </c>
      <c r="J16" s="580" t="s">
        <v>396</v>
      </c>
    </row>
    <row r="17" spans="1:10" s="47" customFormat="1" ht="21.75" customHeight="1">
      <c r="A17" s="604" t="s">
        <v>127</v>
      </c>
      <c r="B17" s="75">
        <v>1</v>
      </c>
      <c r="C17" s="75" t="s">
        <v>128</v>
      </c>
      <c r="D17" s="597"/>
      <c r="E17" s="597"/>
      <c r="F17" s="597"/>
      <c r="G17" s="638" t="s">
        <v>407</v>
      </c>
      <c r="I17" s="613"/>
      <c r="J17" s="616"/>
    </row>
    <row r="18" spans="1:10" s="47" customFormat="1" ht="24.75" customHeight="1" thickBot="1">
      <c r="A18" s="604"/>
      <c r="B18" s="77">
        <v>2</v>
      </c>
      <c r="C18" s="77" t="s">
        <v>129</v>
      </c>
      <c r="D18" s="598"/>
      <c r="E18" s="598"/>
      <c r="F18" s="598"/>
      <c r="G18" s="597"/>
      <c r="I18" s="614"/>
      <c r="J18" s="617"/>
    </row>
    <row r="19" spans="1:10" s="47" customFormat="1" ht="24.75" customHeight="1" thickBot="1">
      <c r="A19" s="604"/>
      <c r="B19" s="77">
        <v>3</v>
      </c>
      <c r="C19" s="77"/>
      <c r="D19" s="203"/>
      <c r="E19" s="104"/>
      <c r="F19" s="402"/>
      <c r="G19" s="639"/>
      <c r="I19" s="614"/>
      <c r="J19" s="617"/>
    </row>
    <row r="20" spans="1:10" s="47" customFormat="1" ht="16.5" thickBot="1">
      <c r="A20" s="595"/>
      <c r="B20" s="608" t="s">
        <v>20</v>
      </c>
      <c r="C20" s="609"/>
      <c r="D20" s="83"/>
      <c r="E20" s="83"/>
      <c r="F20" s="83"/>
      <c r="G20" s="83" t="s">
        <v>408</v>
      </c>
      <c r="H20" s="83"/>
      <c r="I20" s="83"/>
      <c r="J20" s="46"/>
    </row>
    <row r="21" spans="1:14" ht="13.5" customHeight="1" thickBot="1">
      <c r="A21" s="85"/>
      <c r="B21" s="86"/>
      <c r="C21" s="87"/>
      <c r="D21" s="49"/>
      <c r="E21" s="49"/>
      <c r="F21" s="49"/>
      <c r="G21" s="82"/>
      <c r="K21" s="615"/>
      <c r="L21" s="601"/>
      <c r="M21" s="601"/>
      <c r="N21" s="601"/>
    </row>
    <row r="22" spans="1:7" ht="11.25" customHeight="1">
      <c r="A22" s="624" t="s">
        <v>26</v>
      </c>
      <c r="B22" s="625"/>
      <c r="C22" s="626" t="s">
        <v>27</v>
      </c>
      <c r="D22" s="627"/>
      <c r="E22" s="628"/>
      <c r="F22" s="632" t="s">
        <v>28</v>
      </c>
      <c r="G22" s="50" t="s">
        <v>29</v>
      </c>
    </row>
    <row r="23" spans="1:14" ht="24" thickBot="1">
      <c r="A23" s="88" t="s">
        <v>30</v>
      </c>
      <c r="B23" s="89" t="s">
        <v>31</v>
      </c>
      <c r="C23" s="629"/>
      <c r="D23" s="630"/>
      <c r="E23" s="631"/>
      <c r="F23" s="633"/>
      <c r="G23" s="51"/>
      <c r="H23" s="52"/>
      <c r="I23" s="53" t="str">
        <f ca="1">"Đà Nẵng, ngày "&amp;TEXT(DAY(TODAY()),"00")&amp;" tháng "&amp;TEXT(MONTH(TODAY()),"00")&amp;" năm "&amp;YEAR(TODAY())</f>
        <v>Đà Nẵng, ngày 22 tháng 10 năm 2012</v>
      </c>
      <c r="J23" s="54"/>
      <c r="K23" s="55"/>
      <c r="M23" s="55"/>
      <c r="N23" s="55"/>
    </row>
    <row r="24" spans="1:4" ht="13.5" customHeight="1">
      <c r="A24" s="235" t="s">
        <v>53</v>
      </c>
      <c r="B24" s="236">
        <v>302</v>
      </c>
      <c r="C24" s="237" t="s">
        <v>60</v>
      </c>
      <c r="D24" s="243">
        <v>2</v>
      </c>
    </row>
    <row r="25" spans="1:7" ht="13.5" customHeight="1">
      <c r="A25" s="235" t="s">
        <v>70</v>
      </c>
      <c r="B25" s="236">
        <v>416</v>
      </c>
      <c r="C25" s="237" t="s">
        <v>130</v>
      </c>
      <c r="D25" s="216">
        <v>3</v>
      </c>
      <c r="E25" s="238"/>
      <c r="F25" s="239" t="s">
        <v>131</v>
      </c>
      <c r="G25" s="152"/>
    </row>
    <row r="26" spans="1:7" ht="13.5" customHeight="1">
      <c r="A26" s="235" t="s">
        <v>87</v>
      </c>
      <c r="B26" s="236">
        <v>162</v>
      </c>
      <c r="C26" s="237" t="s">
        <v>118</v>
      </c>
      <c r="D26" s="240">
        <v>3</v>
      </c>
      <c r="E26" s="238"/>
      <c r="F26" s="239"/>
      <c r="G26" s="152"/>
    </row>
    <row r="27" spans="1:13" ht="13.5" customHeight="1">
      <c r="A27" s="235" t="s">
        <v>72</v>
      </c>
      <c r="B27" s="236">
        <v>403</v>
      </c>
      <c r="C27" s="241" t="s">
        <v>132</v>
      </c>
      <c r="D27" s="216">
        <v>3</v>
      </c>
      <c r="E27" s="238"/>
      <c r="F27" s="242" t="s">
        <v>213</v>
      </c>
      <c r="G27" s="152" t="s">
        <v>306</v>
      </c>
      <c r="H27" s="68" t="s">
        <v>32</v>
      </c>
      <c r="I27" s="601" t="s">
        <v>33</v>
      </c>
      <c r="J27" s="601"/>
      <c r="L27" s="610"/>
      <c r="M27" s="603"/>
    </row>
    <row r="28" spans="1:7" ht="13.5" customHeight="1">
      <c r="A28" s="249" t="s">
        <v>93</v>
      </c>
      <c r="B28" s="250">
        <v>201</v>
      </c>
      <c r="C28" s="251" t="s">
        <v>133</v>
      </c>
      <c r="D28" s="252">
        <v>2</v>
      </c>
      <c r="E28" s="253"/>
      <c r="F28" s="254" t="s">
        <v>134</v>
      </c>
      <c r="G28" s="168"/>
    </row>
    <row r="29" spans="1:7" ht="13.5" customHeight="1">
      <c r="A29" s="235" t="s">
        <v>70</v>
      </c>
      <c r="B29" s="236">
        <v>463</v>
      </c>
      <c r="C29" s="237" t="s">
        <v>135</v>
      </c>
      <c r="D29" s="216">
        <v>3</v>
      </c>
      <c r="E29" s="238"/>
      <c r="F29" s="239" t="s">
        <v>136</v>
      </c>
      <c r="G29" s="168" t="s">
        <v>235</v>
      </c>
    </row>
    <row r="30" spans="1:7" ht="12" customHeight="1">
      <c r="A30" s="235" t="s">
        <v>56</v>
      </c>
      <c r="B30" s="236">
        <v>451</v>
      </c>
      <c r="C30" s="241" t="s">
        <v>137</v>
      </c>
      <c r="D30" s="216">
        <v>3</v>
      </c>
      <c r="E30" s="238"/>
      <c r="F30" s="239" t="s">
        <v>66</v>
      </c>
      <c r="G30" s="152"/>
    </row>
    <row r="31" spans="1:7" ht="22.5" customHeight="1">
      <c r="A31" s="244" t="s">
        <v>57</v>
      </c>
      <c r="B31" s="245">
        <v>402</v>
      </c>
      <c r="C31" s="246" t="s">
        <v>138</v>
      </c>
      <c r="D31" s="247">
        <v>2</v>
      </c>
      <c r="E31" s="248" t="s">
        <v>92</v>
      </c>
      <c r="F31" s="239"/>
      <c r="G31" s="92"/>
    </row>
    <row r="32" spans="1:7" ht="13.5" customHeight="1">
      <c r="A32" s="56"/>
      <c r="B32" s="59"/>
      <c r="C32" s="57"/>
      <c r="D32" s="58"/>
      <c r="E32" s="58"/>
      <c r="F32" s="90"/>
      <c r="G32" s="93"/>
    </row>
    <row r="33" spans="1:10" ht="13.5" customHeight="1" thickBot="1">
      <c r="A33" s="60"/>
      <c r="B33" s="61"/>
      <c r="C33" s="62"/>
      <c r="D33" s="63"/>
      <c r="E33" s="64"/>
      <c r="F33" s="94"/>
      <c r="G33" s="95"/>
      <c r="H33" s="70" t="s">
        <v>34</v>
      </c>
      <c r="I33" s="70"/>
      <c r="J33" s="70"/>
    </row>
    <row r="34" spans="1:7" ht="16.5" thickBot="1">
      <c r="A34" s="622" t="s">
        <v>35</v>
      </c>
      <c r="B34" s="623"/>
      <c r="C34" s="623"/>
      <c r="D34" s="63"/>
      <c r="E34" s="63"/>
      <c r="F34" s="65">
        <v>17</v>
      </c>
      <c r="G34" s="66"/>
    </row>
    <row r="35" spans="2:3" s="70" customFormat="1" ht="15.75">
      <c r="B35" s="69"/>
      <c r="C35" s="69"/>
    </row>
  </sheetData>
  <sheetProtection/>
  <mergeCells count="37">
    <mergeCell ref="H6:H7"/>
    <mergeCell ref="D6:D7"/>
    <mergeCell ref="E6:E7"/>
    <mergeCell ref="I6:I7"/>
    <mergeCell ref="G17:G19"/>
    <mergeCell ref="B20:C20"/>
    <mergeCell ref="G12:G15"/>
    <mergeCell ref="J17:J19"/>
    <mergeCell ref="B11:C11"/>
    <mergeCell ref="D12:D13"/>
    <mergeCell ref="F12:F15"/>
    <mergeCell ref="A34:C34"/>
    <mergeCell ref="A22:B22"/>
    <mergeCell ref="C22:E23"/>
    <mergeCell ref="F22:F23"/>
    <mergeCell ref="I27:J27"/>
    <mergeCell ref="F17:F18"/>
    <mergeCell ref="A17:A20"/>
    <mergeCell ref="E17:E18"/>
    <mergeCell ref="B16:C16"/>
    <mergeCell ref="L27:M27"/>
    <mergeCell ref="M21:N21"/>
    <mergeCell ref="J12:J15"/>
    <mergeCell ref="I12:I15"/>
    <mergeCell ref="I17:I19"/>
    <mergeCell ref="H12:H15"/>
    <mergeCell ref="K21:L21"/>
    <mergeCell ref="A6:A11"/>
    <mergeCell ref="D17:D18"/>
    <mergeCell ref="A1:D1"/>
    <mergeCell ref="E1:J1"/>
    <mergeCell ref="A2:D2"/>
    <mergeCell ref="E2:J2"/>
    <mergeCell ref="A3:D3"/>
    <mergeCell ref="A12:A16"/>
    <mergeCell ref="F6:F9"/>
    <mergeCell ref="E3:J3"/>
  </mergeCells>
  <printOptions/>
  <pageMargins left="0.33" right="0.16" top="0.25" bottom="0.2" header="0.2" footer="0.2"/>
  <pageSetup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F17" sqref="F17:F19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6.57421875" style="4" customWidth="1"/>
    <col min="6" max="6" width="16.7109375" style="4" customWidth="1"/>
    <col min="7" max="7" width="18.140625" style="4" customWidth="1"/>
    <col min="8" max="8" width="18.5742187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678" t="s">
        <v>3</v>
      </c>
      <c r="B1" s="678"/>
      <c r="C1" s="678"/>
      <c r="D1" s="678"/>
      <c r="E1" s="600" t="s">
        <v>59</v>
      </c>
      <c r="F1" s="600"/>
      <c r="G1" s="600"/>
      <c r="H1" s="600"/>
      <c r="I1" s="600"/>
      <c r="J1" s="600"/>
      <c r="L1" s="201">
        <v>41127</v>
      </c>
    </row>
    <row r="2" spans="1:10" ht="15.75">
      <c r="A2" s="678" t="s">
        <v>4</v>
      </c>
      <c r="B2" s="678"/>
      <c r="C2" s="678"/>
      <c r="D2" s="678"/>
      <c r="E2" s="602" t="s">
        <v>117</v>
      </c>
      <c r="F2" s="602"/>
      <c r="G2" s="602"/>
      <c r="H2" s="602"/>
      <c r="I2" s="602"/>
      <c r="J2" s="602"/>
    </row>
    <row r="3" spans="1:10" ht="21" customHeight="1">
      <c r="A3" s="602" t="s">
        <v>5</v>
      </c>
      <c r="B3" s="602"/>
      <c r="C3" s="602"/>
      <c r="D3" s="602"/>
      <c r="E3" s="602" t="s">
        <v>292</v>
      </c>
      <c r="F3" s="602"/>
      <c r="G3" s="602"/>
      <c r="H3" s="602"/>
      <c r="I3" s="602"/>
      <c r="J3" s="602"/>
    </row>
    <row r="4" spans="6:8" ht="18.75">
      <c r="F4" s="5" t="s">
        <v>36</v>
      </c>
      <c r="G4" s="119">
        <f>'K16CMUTTT'!G4</f>
        <v>12</v>
      </c>
      <c r="H4" s="109">
        <f>$L$1+($G$4-1)*7</f>
        <v>41204</v>
      </c>
    </row>
    <row r="5" spans="1:10" s="8" customFormat="1" ht="21.75" customHeight="1" thickBot="1">
      <c r="A5" s="7" t="s">
        <v>0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19" t="s">
        <v>14</v>
      </c>
    </row>
    <row r="6" spans="1:12" s="10" customFormat="1" ht="31.5" customHeight="1">
      <c r="A6" s="689" t="s">
        <v>1</v>
      </c>
      <c r="B6" s="261">
        <v>1</v>
      </c>
      <c r="C6" s="261" t="s">
        <v>15</v>
      </c>
      <c r="D6" s="527"/>
      <c r="E6" s="684" t="s">
        <v>347</v>
      </c>
      <c r="F6" s="528"/>
      <c r="G6" s="684" t="s">
        <v>347</v>
      </c>
      <c r="H6" s="656" t="s">
        <v>344</v>
      </c>
      <c r="J6" s="122"/>
      <c r="K6" s="263"/>
      <c r="L6" s="647"/>
    </row>
    <row r="7" spans="1:12" s="10" customFormat="1" ht="24" customHeight="1">
      <c r="A7" s="692"/>
      <c r="B7" s="264">
        <v>2</v>
      </c>
      <c r="C7" s="264" t="s">
        <v>16</v>
      </c>
      <c r="D7" s="520"/>
      <c r="E7" s="685"/>
      <c r="F7" s="529"/>
      <c r="G7" s="685"/>
      <c r="H7" s="644"/>
      <c r="J7" s="43"/>
      <c r="K7" s="263"/>
      <c r="L7" s="597"/>
    </row>
    <row r="8" spans="1:12" s="10" customFormat="1" ht="25.5" customHeight="1">
      <c r="A8" s="692"/>
      <c r="B8" s="264">
        <v>3</v>
      </c>
      <c r="C8" s="264" t="s">
        <v>17</v>
      </c>
      <c r="D8" s="520"/>
      <c r="E8" s="693" t="s">
        <v>343</v>
      </c>
      <c r="F8" s="529"/>
      <c r="G8" s="530"/>
      <c r="H8" s="644"/>
      <c r="J8" s="123"/>
      <c r="K8" s="263"/>
      <c r="L8" s="597"/>
    </row>
    <row r="9" spans="1:12" s="10" customFormat="1" ht="28.5" customHeight="1" thickBot="1">
      <c r="A9" s="692"/>
      <c r="B9" s="267">
        <v>4</v>
      </c>
      <c r="C9" s="267" t="s">
        <v>18</v>
      </c>
      <c r="D9" s="520"/>
      <c r="E9" s="694"/>
      <c r="F9" s="529"/>
      <c r="G9" s="530"/>
      <c r="H9" s="645"/>
      <c r="J9" s="123"/>
      <c r="K9" s="263"/>
      <c r="L9" s="639"/>
    </row>
    <row r="10" spans="1:11" s="10" customFormat="1" ht="28.5" customHeight="1" hidden="1" thickBot="1">
      <c r="A10" s="692"/>
      <c r="B10" s="264">
        <v>5</v>
      </c>
      <c r="C10" s="267" t="s">
        <v>37</v>
      </c>
      <c r="D10" s="531"/>
      <c r="E10" s="532"/>
      <c r="F10" s="532"/>
      <c r="G10" s="533"/>
      <c r="H10" s="76"/>
      <c r="J10" s="45"/>
      <c r="K10" s="263"/>
    </row>
    <row r="11" spans="1:11" s="10" customFormat="1" ht="39" customHeight="1" thickBot="1">
      <c r="A11" s="692"/>
      <c r="B11" s="686" t="s">
        <v>20</v>
      </c>
      <c r="C11" s="687"/>
      <c r="D11" s="385"/>
      <c r="E11" s="385" t="s">
        <v>314</v>
      </c>
      <c r="F11" s="385"/>
      <c r="G11" s="385" t="s">
        <v>322</v>
      </c>
      <c r="H11" s="553" t="s">
        <v>314</v>
      </c>
      <c r="I11" s="554"/>
      <c r="J11" s="255"/>
      <c r="K11" s="263"/>
    </row>
    <row r="12" spans="1:11" s="10" customFormat="1" ht="31.5" customHeight="1">
      <c r="A12" s="688" t="s">
        <v>2</v>
      </c>
      <c r="B12" s="261">
        <v>1</v>
      </c>
      <c r="C12" s="261" t="s">
        <v>21</v>
      </c>
      <c r="E12" s="690" t="s">
        <v>360</v>
      </c>
      <c r="F12" s="512"/>
      <c r="G12" s="690" t="s">
        <v>360</v>
      </c>
      <c r="I12" s="681" t="s">
        <v>364</v>
      </c>
      <c r="J12" s="381"/>
      <c r="K12" s="263"/>
    </row>
    <row r="13" spans="1:11" s="10" customFormat="1" ht="24" customHeight="1" thickBot="1">
      <c r="A13" s="688"/>
      <c r="B13" s="264">
        <v>2</v>
      </c>
      <c r="C13" s="264" t="s">
        <v>22</v>
      </c>
      <c r="E13" s="691"/>
      <c r="F13" s="142"/>
      <c r="G13" s="691"/>
      <c r="I13" s="682"/>
      <c r="J13" s="382"/>
      <c r="K13" s="263"/>
    </row>
    <row r="14" spans="1:11" s="10" customFormat="1" ht="24" customHeight="1">
      <c r="A14" s="688"/>
      <c r="B14" s="264">
        <v>3</v>
      </c>
      <c r="C14" s="264" t="s">
        <v>23</v>
      </c>
      <c r="D14" s="104"/>
      <c r="E14" s="711"/>
      <c r="F14" s="142"/>
      <c r="G14" s="697"/>
      <c r="H14" s="693" t="s">
        <v>395</v>
      </c>
      <c r="I14" s="682"/>
      <c r="J14" s="382"/>
      <c r="K14" s="263"/>
    </row>
    <row r="15" spans="1:11" s="10" customFormat="1" ht="24" customHeight="1" thickBot="1">
      <c r="A15" s="688"/>
      <c r="B15" s="264">
        <v>4</v>
      </c>
      <c r="C15" s="264" t="s">
        <v>24</v>
      </c>
      <c r="D15" s="105"/>
      <c r="E15" s="697"/>
      <c r="F15" s="141"/>
      <c r="G15" s="698"/>
      <c r="H15" s="694"/>
      <c r="I15" s="683"/>
      <c r="J15" s="425"/>
      <c r="K15" s="263"/>
    </row>
    <row r="16" spans="1:11" s="10" customFormat="1" ht="30" customHeight="1" thickBot="1">
      <c r="A16" s="689"/>
      <c r="B16" s="699" t="s">
        <v>20</v>
      </c>
      <c r="C16" s="700"/>
      <c r="D16" s="83"/>
      <c r="E16" s="513" t="s">
        <v>318</v>
      </c>
      <c r="F16" s="127"/>
      <c r="G16" s="81" t="s">
        <v>359</v>
      </c>
      <c r="H16" s="385" t="s">
        <v>313</v>
      </c>
      <c r="I16" s="82" t="s">
        <v>363</v>
      </c>
      <c r="J16" s="101"/>
      <c r="K16" s="263"/>
    </row>
    <row r="17" spans="1:11" ht="21.75" customHeight="1" thickBot="1">
      <c r="A17" s="514" t="s">
        <v>25</v>
      </c>
      <c r="B17" s="515"/>
      <c r="C17" s="516"/>
      <c r="D17" s="116"/>
      <c r="E17" s="49"/>
      <c r="F17" s="49"/>
      <c r="G17" s="517"/>
      <c r="I17" s="116"/>
      <c r="J17" s="116"/>
      <c r="K17" s="116"/>
    </row>
    <row r="18" spans="1:11" ht="14.25" customHeight="1">
      <c r="A18" s="701" t="s">
        <v>26</v>
      </c>
      <c r="B18" s="702"/>
      <c r="C18" s="703" t="s">
        <v>27</v>
      </c>
      <c r="D18" s="704"/>
      <c r="E18" s="705"/>
      <c r="F18" s="632" t="s">
        <v>28</v>
      </c>
      <c r="G18" s="709" t="s">
        <v>29</v>
      </c>
      <c r="H18" s="116"/>
      <c r="I18" s="116"/>
      <c r="J18" s="116"/>
      <c r="K18" s="116"/>
    </row>
    <row r="19" spans="1:11" ht="14.25" customHeight="1" thickBot="1">
      <c r="A19" s="518" t="s">
        <v>38</v>
      </c>
      <c r="B19" s="519" t="s">
        <v>31</v>
      </c>
      <c r="C19" s="706"/>
      <c r="D19" s="707"/>
      <c r="E19" s="708"/>
      <c r="F19" s="633"/>
      <c r="G19" s="710"/>
      <c r="H19" s="52"/>
      <c r="I19" s="53" t="str">
        <f ca="1">"Đà Nẵng, ngày "&amp;TEXT(DAY(TODAY()),"00")&amp;" tháng "&amp;TEXT(MONTH(TODAY()),"00")&amp;" năm "&amp;YEAR(TODAY())</f>
        <v>Đà Nẵng, ngày 22 tháng 10 năm 2012</v>
      </c>
      <c r="J19" s="54"/>
      <c r="K19" s="116"/>
    </row>
    <row r="20" spans="1:7" ht="14.25" customHeight="1">
      <c r="A20" s="426" t="s">
        <v>250</v>
      </c>
      <c r="B20" s="427">
        <v>302</v>
      </c>
      <c r="C20" s="428" t="s">
        <v>251</v>
      </c>
      <c r="E20" s="429">
        <v>3</v>
      </c>
      <c r="F20" s="152" t="s">
        <v>252</v>
      </c>
      <c r="G20" s="152"/>
    </row>
    <row r="21" spans="1:7" ht="14.25" customHeight="1">
      <c r="A21" s="426" t="s">
        <v>250</v>
      </c>
      <c r="B21" s="427">
        <v>400</v>
      </c>
      <c r="C21" s="428" t="s">
        <v>253</v>
      </c>
      <c r="E21" s="429">
        <v>2</v>
      </c>
      <c r="F21" s="152" t="s">
        <v>254</v>
      </c>
      <c r="G21" s="152"/>
    </row>
    <row r="22" spans="1:7" ht="14.25" customHeight="1">
      <c r="A22" s="430" t="s">
        <v>88</v>
      </c>
      <c r="B22" s="431">
        <v>362</v>
      </c>
      <c r="C22" s="432" t="s">
        <v>255</v>
      </c>
      <c r="E22" s="433">
        <v>2</v>
      </c>
      <c r="F22" s="152" t="s">
        <v>346</v>
      </c>
      <c r="G22" s="174" t="s">
        <v>240</v>
      </c>
    </row>
    <row r="23" spans="1:10" ht="14.25" customHeight="1">
      <c r="A23" s="434" t="s">
        <v>256</v>
      </c>
      <c r="B23" s="435">
        <v>404</v>
      </c>
      <c r="C23" s="297" t="s">
        <v>257</v>
      </c>
      <c r="E23" s="433">
        <v>3</v>
      </c>
      <c r="F23" s="152" t="s">
        <v>258</v>
      </c>
      <c r="G23" s="174"/>
      <c r="H23" s="4" t="s">
        <v>32</v>
      </c>
      <c r="I23" s="678" t="s">
        <v>33</v>
      </c>
      <c r="J23" s="678"/>
    </row>
    <row r="24" spans="1:7" ht="14.25" customHeight="1">
      <c r="A24" s="430" t="s">
        <v>107</v>
      </c>
      <c r="B24" s="431">
        <v>361</v>
      </c>
      <c r="C24" s="432" t="s">
        <v>108</v>
      </c>
      <c r="E24" s="429">
        <v>2</v>
      </c>
      <c r="F24" s="152"/>
      <c r="G24" s="436"/>
    </row>
    <row r="25" spans="1:7" ht="14.25" customHeight="1">
      <c r="A25" s="437" t="s">
        <v>167</v>
      </c>
      <c r="B25" s="438">
        <v>301</v>
      </c>
      <c r="C25" s="439" t="s">
        <v>168</v>
      </c>
      <c r="E25" s="429">
        <v>3</v>
      </c>
      <c r="F25" s="152" t="s">
        <v>166</v>
      </c>
      <c r="G25" s="290"/>
    </row>
    <row r="26" spans="1:7" ht="14.25" customHeight="1">
      <c r="A26" s="440" t="s">
        <v>82</v>
      </c>
      <c r="B26" s="441">
        <v>401</v>
      </c>
      <c r="C26" s="442" t="s">
        <v>238</v>
      </c>
      <c r="E26" s="443">
        <v>2</v>
      </c>
      <c r="F26" s="152"/>
      <c r="G26" s="290"/>
    </row>
    <row r="27" spans="1:7" ht="14.25" customHeight="1">
      <c r="A27" s="426" t="s">
        <v>84</v>
      </c>
      <c r="B27" s="427">
        <v>272</v>
      </c>
      <c r="C27" s="428" t="s">
        <v>259</v>
      </c>
      <c r="E27" s="429">
        <v>2</v>
      </c>
      <c r="F27" s="175" t="s">
        <v>280</v>
      </c>
      <c r="G27" s="436" t="s">
        <v>115</v>
      </c>
    </row>
    <row r="28" spans="1:7" ht="14.25" customHeight="1" thickBot="1">
      <c r="A28" s="434" t="s">
        <v>96</v>
      </c>
      <c r="B28" s="435">
        <v>376</v>
      </c>
      <c r="C28" s="444" t="s">
        <v>260</v>
      </c>
      <c r="E28" s="433">
        <v>2</v>
      </c>
      <c r="F28" s="152" t="s">
        <v>261</v>
      </c>
      <c r="G28" s="445"/>
    </row>
    <row r="29" spans="1:10" ht="14.25" customHeight="1" thickBot="1">
      <c r="A29" s="695" t="s">
        <v>35</v>
      </c>
      <c r="B29" s="696"/>
      <c r="C29" s="696"/>
      <c r="D29" s="20">
        <f>SUM(E20:E28)</f>
        <v>21</v>
      </c>
      <c r="E29" s="20"/>
      <c r="F29" s="21">
        <f>SUM(F20:F28)</f>
        <v>0</v>
      </c>
      <c r="G29" s="22"/>
      <c r="H29" s="6" t="s">
        <v>34</v>
      </c>
      <c r="I29" s="6"/>
      <c r="J29" s="6"/>
    </row>
    <row r="31" spans="1:7" ht="21.75" customHeight="1" hidden="1">
      <c r="A31" s="2"/>
      <c r="B31" s="23"/>
      <c r="C31" s="24" t="s">
        <v>282</v>
      </c>
      <c r="F31" s="4" t="s">
        <v>283</v>
      </c>
      <c r="G31" s="4" t="s">
        <v>205</v>
      </c>
    </row>
    <row r="32" spans="1:6" ht="21.75" customHeight="1" hidden="1">
      <c r="A32" s="1"/>
      <c r="B32" s="25"/>
      <c r="C32" s="26" t="s">
        <v>284</v>
      </c>
      <c r="F32" s="4" t="s">
        <v>285</v>
      </c>
    </row>
  </sheetData>
  <sheetProtection/>
  <mergeCells count="27">
    <mergeCell ref="I23:J23"/>
    <mergeCell ref="A29:C29"/>
    <mergeCell ref="G14:G15"/>
    <mergeCell ref="B16:C16"/>
    <mergeCell ref="A18:B18"/>
    <mergeCell ref="C18:E19"/>
    <mergeCell ref="F18:F19"/>
    <mergeCell ref="G18:G19"/>
    <mergeCell ref="E14:E15"/>
    <mergeCell ref="I12:I15"/>
    <mergeCell ref="L6:L9"/>
    <mergeCell ref="B11:C11"/>
    <mergeCell ref="A12:A16"/>
    <mergeCell ref="G12:G13"/>
    <mergeCell ref="E12:E13"/>
    <mergeCell ref="A6:A11"/>
    <mergeCell ref="E8:E9"/>
    <mergeCell ref="H14:H15"/>
    <mergeCell ref="H6:H9"/>
    <mergeCell ref="E6:E7"/>
    <mergeCell ref="G6:G7"/>
    <mergeCell ref="A1:D1"/>
    <mergeCell ref="E1:J1"/>
    <mergeCell ref="A2:D2"/>
    <mergeCell ref="E2:J2"/>
    <mergeCell ref="A3:D3"/>
    <mergeCell ref="E3:J3"/>
  </mergeCells>
  <printOptions/>
  <pageMargins left="0.43" right="0.16" top="0.21" bottom="0.2" header="0.2" footer="0.3"/>
  <pageSetup horizontalDpi="600" verticalDpi="600" orientation="landscape" paperSize="9" scale="96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7">
      <selection activeCell="G14" sqref="G14:G15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6.57421875" style="4" customWidth="1"/>
    <col min="6" max="6" width="20.421875" style="4" customWidth="1"/>
    <col min="7" max="7" width="20.7109375" style="4" customWidth="1"/>
    <col min="8" max="8" width="23.7109375" style="4" customWidth="1"/>
    <col min="9" max="9" width="16.421875" style="4" customWidth="1"/>
    <col min="10" max="10" width="16.28125" style="4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678" t="s">
        <v>3</v>
      </c>
      <c r="B1" s="678"/>
      <c r="C1" s="678"/>
      <c r="D1" s="678"/>
      <c r="E1" s="600" t="s">
        <v>59</v>
      </c>
      <c r="F1" s="600"/>
      <c r="G1" s="600"/>
      <c r="H1" s="600"/>
      <c r="I1" s="600"/>
      <c r="J1" s="600"/>
      <c r="L1" s="201">
        <v>41127</v>
      </c>
    </row>
    <row r="2" spans="1:10" ht="15.75">
      <c r="A2" s="678" t="s">
        <v>4</v>
      </c>
      <c r="B2" s="678"/>
      <c r="C2" s="678"/>
      <c r="D2" s="678"/>
      <c r="E2" s="602" t="s">
        <v>117</v>
      </c>
      <c r="F2" s="602"/>
      <c r="G2" s="602"/>
      <c r="H2" s="602"/>
      <c r="I2" s="602"/>
      <c r="J2" s="602"/>
    </row>
    <row r="3" spans="1:10" ht="21" customHeight="1">
      <c r="A3" s="602" t="s">
        <v>5</v>
      </c>
      <c r="B3" s="602"/>
      <c r="C3" s="602"/>
      <c r="D3" s="602"/>
      <c r="E3" s="602" t="s">
        <v>291</v>
      </c>
      <c r="F3" s="602"/>
      <c r="G3" s="602"/>
      <c r="H3" s="602"/>
      <c r="I3" s="602"/>
      <c r="J3" s="602"/>
    </row>
    <row r="4" spans="6:8" ht="18.75">
      <c r="F4" s="5" t="s">
        <v>36</v>
      </c>
      <c r="G4" s="119">
        <f>'K16CMUTTT'!G4</f>
        <v>12</v>
      </c>
      <c r="H4" s="109">
        <f>$L$1+($G$4-1)*7</f>
        <v>41204</v>
      </c>
    </row>
    <row r="5" spans="1:10" s="8" customFormat="1" ht="21.75" customHeight="1" thickBot="1">
      <c r="A5" s="7" t="s">
        <v>0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19" t="s">
        <v>14</v>
      </c>
    </row>
    <row r="6" spans="1:10" s="10" customFormat="1" ht="31.5" customHeight="1">
      <c r="A6" s="717" t="s">
        <v>1</v>
      </c>
      <c r="B6" s="9">
        <v>1</v>
      </c>
      <c r="C6" s="9" t="s">
        <v>15</v>
      </c>
      <c r="D6" s="651" t="s">
        <v>422</v>
      </c>
      <c r="F6" s="651" t="s">
        <v>422</v>
      </c>
      <c r="H6" s="651" t="s">
        <v>422</v>
      </c>
      <c r="I6" s="590"/>
      <c r="J6" s="562" t="s">
        <v>276</v>
      </c>
    </row>
    <row r="7" spans="1:10" s="10" customFormat="1" ht="24" customHeight="1" thickBot="1">
      <c r="A7" s="730"/>
      <c r="B7" s="11">
        <v>2</v>
      </c>
      <c r="C7" s="11" t="s">
        <v>16</v>
      </c>
      <c r="D7" s="649"/>
      <c r="F7" s="649"/>
      <c r="H7" s="649"/>
      <c r="I7" s="592"/>
      <c r="J7" s="563" t="s">
        <v>424</v>
      </c>
    </row>
    <row r="8" spans="1:10" s="10" customFormat="1" ht="25.5" customHeight="1">
      <c r="A8" s="730"/>
      <c r="B8" s="11">
        <v>3</v>
      </c>
      <c r="C8" s="11" t="s">
        <v>17</v>
      </c>
      <c r="D8" s="142"/>
      <c r="E8" s="446"/>
      <c r="F8" s="591"/>
      <c r="G8" s="446"/>
      <c r="H8" s="446"/>
      <c r="I8" s="549"/>
      <c r="J8" s="47"/>
    </row>
    <row r="9" spans="1:10" s="10" customFormat="1" ht="28.5" customHeight="1" thickBot="1">
      <c r="A9" s="730"/>
      <c r="B9" s="12">
        <v>4</v>
      </c>
      <c r="C9" s="12" t="s">
        <v>18</v>
      </c>
      <c r="D9" s="557"/>
      <c r="E9" s="424"/>
      <c r="F9" s="593"/>
      <c r="G9" s="424"/>
      <c r="H9" s="424"/>
      <c r="I9" s="549"/>
      <c r="J9" s="489"/>
    </row>
    <row r="10" spans="1:10" s="10" customFormat="1" ht="28.5" customHeight="1" hidden="1" thickBot="1">
      <c r="A10" s="730"/>
      <c r="B10" s="11">
        <v>5</v>
      </c>
      <c r="C10" s="12" t="s">
        <v>37</v>
      </c>
      <c r="D10" s="141"/>
      <c r="E10" s="141"/>
      <c r="F10" s="485" t="s">
        <v>272</v>
      </c>
      <c r="G10" s="141"/>
      <c r="H10" s="141"/>
      <c r="I10" s="141"/>
      <c r="J10" s="45"/>
    </row>
    <row r="11" spans="1:10" s="10" customFormat="1" ht="39" customHeight="1" thickBot="1">
      <c r="A11" s="730"/>
      <c r="B11" s="731" t="s">
        <v>20</v>
      </c>
      <c r="C11" s="732"/>
      <c r="D11" s="106" t="s">
        <v>342</v>
      </c>
      <c r="E11" s="46"/>
      <c r="F11" s="127" t="s">
        <v>319</v>
      </c>
      <c r="G11" s="106"/>
      <c r="H11" s="546" t="s">
        <v>316</v>
      </c>
      <c r="I11" s="127"/>
      <c r="J11" s="124" t="s">
        <v>425</v>
      </c>
    </row>
    <row r="12" spans="1:10" s="10" customFormat="1" ht="31.5" customHeight="1">
      <c r="A12" s="716" t="s">
        <v>2</v>
      </c>
      <c r="B12" s="9">
        <v>1</v>
      </c>
      <c r="C12" s="9" t="s">
        <v>21</v>
      </c>
      <c r="D12" s="714" t="s">
        <v>375</v>
      </c>
      <c r="E12" s="690" t="s">
        <v>360</v>
      </c>
      <c r="F12" s="714" t="s">
        <v>375</v>
      </c>
      <c r="G12" s="690" t="s">
        <v>360</v>
      </c>
      <c r="H12" s="714" t="s">
        <v>375</v>
      </c>
      <c r="I12" s="690"/>
      <c r="J12" s="381"/>
    </row>
    <row r="13" spans="1:10" s="10" customFormat="1" ht="30.75" customHeight="1" thickBot="1">
      <c r="A13" s="716"/>
      <c r="B13" s="11">
        <v>2</v>
      </c>
      <c r="C13" s="11" t="s">
        <v>22</v>
      </c>
      <c r="D13" s="715"/>
      <c r="E13" s="691"/>
      <c r="F13" s="715"/>
      <c r="G13" s="691"/>
      <c r="H13" s="715"/>
      <c r="I13" s="691"/>
      <c r="J13" s="382"/>
    </row>
    <row r="14" spans="1:10" s="10" customFormat="1" ht="33" customHeight="1">
      <c r="A14" s="716"/>
      <c r="B14" s="11">
        <v>3</v>
      </c>
      <c r="C14" s="11" t="s">
        <v>23</v>
      </c>
      <c r="D14" s="564"/>
      <c r="E14" s="711"/>
      <c r="F14" s="142"/>
      <c r="G14" s="697"/>
      <c r="I14" s="263"/>
      <c r="J14" s="382"/>
    </row>
    <row r="15" spans="1:10" s="10" customFormat="1" ht="24" customHeight="1" thickBot="1">
      <c r="A15" s="716"/>
      <c r="B15" s="11">
        <v>4</v>
      </c>
      <c r="C15" s="11" t="s">
        <v>24</v>
      </c>
      <c r="D15" s="565"/>
      <c r="E15" s="697"/>
      <c r="F15" s="141"/>
      <c r="G15" s="698"/>
      <c r="I15" s="263"/>
      <c r="J15" s="425"/>
    </row>
    <row r="16" spans="1:10" s="10" customFormat="1" ht="30" customHeight="1" thickBot="1">
      <c r="A16" s="717"/>
      <c r="B16" s="712" t="s">
        <v>20</v>
      </c>
      <c r="C16" s="713"/>
      <c r="D16" s="567" t="s">
        <v>376</v>
      </c>
      <c r="E16" s="566" t="s">
        <v>318</v>
      </c>
      <c r="F16" s="568" t="s">
        <v>377</v>
      </c>
      <c r="G16" s="81" t="s">
        <v>359</v>
      </c>
      <c r="H16" s="569" t="s">
        <v>378</v>
      </c>
      <c r="I16" s="82"/>
      <c r="J16" s="101"/>
    </row>
    <row r="17" spans="1:10" s="47" customFormat="1" ht="29.25" customHeight="1">
      <c r="A17" s="604" t="s">
        <v>127</v>
      </c>
      <c r="B17" s="75">
        <v>1</v>
      </c>
      <c r="C17" s="75" t="s">
        <v>128</v>
      </c>
      <c r="E17" s="562" t="s">
        <v>276</v>
      </c>
      <c r="I17" s="648"/>
      <c r="J17" s="396"/>
    </row>
    <row r="18" spans="1:10" s="47" customFormat="1" ht="31.5" customHeight="1">
      <c r="A18" s="604"/>
      <c r="B18" s="77">
        <v>2</v>
      </c>
      <c r="C18" s="77" t="s">
        <v>227</v>
      </c>
      <c r="E18" s="447" t="s">
        <v>263</v>
      </c>
      <c r="I18" s="596"/>
      <c r="J18" s="397"/>
    </row>
    <row r="19" spans="1:10" s="47" customFormat="1" ht="36" customHeight="1" thickBot="1">
      <c r="A19" s="604"/>
      <c r="B19" s="77">
        <v>3</v>
      </c>
      <c r="C19" s="77" t="s">
        <v>226</v>
      </c>
      <c r="I19" s="649"/>
      <c r="J19" s="397"/>
    </row>
    <row r="20" spans="1:10" s="47" customFormat="1" ht="30.75" customHeight="1" thickBot="1">
      <c r="A20" s="595"/>
      <c r="B20" s="608" t="s">
        <v>20</v>
      </c>
      <c r="C20" s="609"/>
      <c r="D20" s="83"/>
      <c r="E20" s="489" t="s">
        <v>264</v>
      </c>
      <c r="F20" s="83"/>
      <c r="I20" s="83"/>
      <c r="J20" s="127"/>
    </row>
    <row r="21" spans="1:7" ht="21.75" customHeight="1" thickBot="1">
      <c r="A21" s="13" t="s">
        <v>25</v>
      </c>
      <c r="B21" s="14"/>
      <c r="C21" s="15"/>
      <c r="E21" s="16"/>
      <c r="F21" s="16"/>
      <c r="G21" s="17"/>
    </row>
    <row r="22" spans="1:7" ht="14.25" customHeight="1">
      <c r="A22" s="718" t="s">
        <v>26</v>
      </c>
      <c r="B22" s="719"/>
      <c r="C22" s="720" t="s">
        <v>27</v>
      </c>
      <c r="D22" s="721"/>
      <c r="E22" s="722"/>
      <c r="F22" s="726" t="s">
        <v>28</v>
      </c>
      <c r="G22" s="728" t="s">
        <v>29</v>
      </c>
    </row>
    <row r="23" spans="1:10" ht="14.25" customHeight="1" thickBot="1">
      <c r="A23" s="18" t="s">
        <v>38</v>
      </c>
      <c r="B23" s="36" t="s">
        <v>31</v>
      </c>
      <c r="C23" s="723"/>
      <c r="D23" s="724"/>
      <c r="E23" s="725"/>
      <c r="F23" s="727"/>
      <c r="G23" s="729"/>
      <c r="H23" s="37"/>
      <c r="I23" s="38" t="str">
        <f ca="1">"Đà Nẵng, ngày "&amp;TEXT(DAY(TODAY()),"00")&amp;" tháng "&amp;TEXT(MONTH(TODAY()),"00")&amp;" năm "&amp;YEAR(TODAY())</f>
        <v>Đà Nẵng, ngày 22 tháng 10 năm 2012</v>
      </c>
      <c r="J23" s="39"/>
    </row>
    <row r="24" spans="1:7" ht="14.25" customHeight="1">
      <c r="A24" s="448" t="s">
        <v>165</v>
      </c>
      <c r="B24" s="449">
        <v>351</v>
      </c>
      <c r="C24" s="450" t="s">
        <v>161</v>
      </c>
      <c r="E24" s="451">
        <v>3</v>
      </c>
      <c r="F24" s="152" t="s">
        <v>166</v>
      </c>
      <c r="G24" s="152"/>
    </row>
    <row r="25" spans="1:7" ht="14.25" customHeight="1">
      <c r="A25" s="452" t="s">
        <v>160</v>
      </c>
      <c r="B25" s="453">
        <v>353</v>
      </c>
      <c r="C25" s="454" t="s">
        <v>262</v>
      </c>
      <c r="E25" s="455">
        <v>2</v>
      </c>
      <c r="F25" s="152" t="s">
        <v>265</v>
      </c>
      <c r="G25" s="152" t="s">
        <v>286</v>
      </c>
    </row>
    <row r="26" spans="1:7" ht="14.25" customHeight="1">
      <c r="A26" s="452" t="s">
        <v>155</v>
      </c>
      <c r="B26" s="453">
        <v>411</v>
      </c>
      <c r="C26" s="454" t="s">
        <v>266</v>
      </c>
      <c r="E26" s="455">
        <v>3</v>
      </c>
      <c r="F26" s="152" t="s">
        <v>374</v>
      </c>
      <c r="G26" s="174"/>
    </row>
    <row r="27" spans="1:10" ht="26.25" customHeight="1">
      <c r="A27" s="456" t="s">
        <v>160</v>
      </c>
      <c r="B27" s="457">
        <v>402</v>
      </c>
      <c r="C27" s="454" t="s">
        <v>267</v>
      </c>
      <c r="E27" s="455">
        <v>3</v>
      </c>
      <c r="F27" s="152" t="s">
        <v>268</v>
      </c>
      <c r="G27" s="174" t="s">
        <v>115</v>
      </c>
      <c r="H27" s="4" t="s">
        <v>32</v>
      </c>
      <c r="I27" s="678" t="s">
        <v>33</v>
      </c>
      <c r="J27" s="678"/>
    </row>
    <row r="28" spans="1:7" ht="14.25" customHeight="1">
      <c r="A28" s="458" t="s">
        <v>79</v>
      </c>
      <c r="B28" s="459">
        <v>421</v>
      </c>
      <c r="C28" s="460" t="s">
        <v>162</v>
      </c>
      <c r="E28" s="455">
        <v>3</v>
      </c>
      <c r="F28" s="152" t="s">
        <v>269</v>
      </c>
      <c r="G28" s="436"/>
    </row>
    <row r="29" spans="1:7" ht="14.25" customHeight="1">
      <c r="A29" s="458" t="s">
        <v>167</v>
      </c>
      <c r="B29" s="459">
        <v>301</v>
      </c>
      <c r="C29" s="460" t="s">
        <v>168</v>
      </c>
      <c r="E29" s="461">
        <v>3</v>
      </c>
      <c r="F29" s="152"/>
      <c r="G29" s="290"/>
    </row>
    <row r="30" spans="1:7" ht="14.25" customHeight="1">
      <c r="A30" s="452" t="s">
        <v>82</v>
      </c>
      <c r="B30" s="453">
        <v>401</v>
      </c>
      <c r="C30" s="454" t="s">
        <v>270</v>
      </c>
      <c r="E30" s="461">
        <v>2</v>
      </c>
      <c r="F30" s="152"/>
      <c r="G30" s="290"/>
    </row>
    <row r="31" spans="1:7" ht="14.25" customHeight="1">
      <c r="A31" s="452" t="s">
        <v>160</v>
      </c>
      <c r="B31" s="453">
        <v>411</v>
      </c>
      <c r="C31" s="454" t="s">
        <v>278</v>
      </c>
      <c r="E31" s="455">
        <v>2</v>
      </c>
      <c r="F31" s="152" t="s">
        <v>265</v>
      </c>
      <c r="G31" s="436"/>
    </row>
    <row r="32" spans="1:7" ht="14.25" customHeight="1" thickBot="1">
      <c r="A32" s="299"/>
      <c r="B32" s="300"/>
      <c r="C32" s="301"/>
      <c r="D32" s="302"/>
      <c r="E32" s="303"/>
      <c r="F32" s="152"/>
      <c r="G32" s="152"/>
    </row>
    <row r="33" spans="1:10" ht="14.25" customHeight="1" thickBot="1">
      <c r="A33" s="695" t="s">
        <v>35</v>
      </c>
      <c r="B33" s="696"/>
      <c r="C33" s="696"/>
      <c r="D33" s="20">
        <f>SUM(D24:D32)</f>
        <v>0</v>
      </c>
      <c r="E33" s="20"/>
      <c r="F33" s="21">
        <f>SUM(F24:F32)</f>
        <v>0</v>
      </c>
      <c r="G33" s="22"/>
      <c r="H33" s="6" t="s">
        <v>34</v>
      </c>
      <c r="I33" s="6"/>
      <c r="J33" s="6"/>
    </row>
    <row r="35" spans="1:3" ht="21.75" customHeight="1">
      <c r="A35" s="2"/>
      <c r="B35" s="23"/>
      <c r="C35" s="24"/>
    </row>
    <row r="36" spans="1:3" ht="21.75" customHeight="1">
      <c r="A36" s="1"/>
      <c r="B36" s="25"/>
      <c r="C36" s="26"/>
    </row>
  </sheetData>
  <sheetProtection/>
  <mergeCells count="30">
    <mergeCell ref="F12:F13"/>
    <mergeCell ref="H12:H13"/>
    <mergeCell ref="G12:G13"/>
    <mergeCell ref="G14:G15"/>
    <mergeCell ref="F22:F23"/>
    <mergeCell ref="G22:G23"/>
    <mergeCell ref="I27:J27"/>
    <mergeCell ref="A6:A11"/>
    <mergeCell ref="B11:C11"/>
    <mergeCell ref="D6:D7"/>
    <mergeCell ref="E12:E13"/>
    <mergeCell ref="E14:E15"/>
    <mergeCell ref="F6:F7"/>
    <mergeCell ref="H6:H7"/>
    <mergeCell ref="A33:C33"/>
    <mergeCell ref="I12:I13"/>
    <mergeCell ref="B16:C16"/>
    <mergeCell ref="A17:A20"/>
    <mergeCell ref="I17:I19"/>
    <mergeCell ref="B20:C20"/>
    <mergeCell ref="D12:D13"/>
    <mergeCell ref="A12:A16"/>
    <mergeCell ref="A22:B22"/>
    <mergeCell ref="C22:E23"/>
    <mergeCell ref="A1:D1"/>
    <mergeCell ref="E1:J1"/>
    <mergeCell ref="A2:D2"/>
    <mergeCell ref="E2:J2"/>
    <mergeCell ref="A3:D3"/>
    <mergeCell ref="E3:J3"/>
  </mergeCells>
  <printOptions/>
  <pageMargins left="0.43" right="0.16" top="0.21" bottom="0.2" header="0.2" footer="0.3"/>
  <pageSetup horizontalDpi="600" verticalDpi="600" orientation="landscape" paperSize="9" scale="80" r:id="rId3"/>
  <colBreaks count="1" manualBreakCount="1">
    <brk id="10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F17" sqref="F17:F18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6.710937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678" t="s">
        <v>3</v>
      </c>
      <c r="B1" s="678"/>
      <c r="C1" s="678"/>
      <c r="D1" s="678"/>
      <c r="E1" s="600" t="s">
        <v>59</v>
      </c>
      <c r="F1" s="600"/>
      <c r="G1" s="600"/>
      <c r="H1" s="600"/>
      <c r="I1" s="600"/>
      <c r="J1" s="600"/>
      <c r="L1" s="201">
        <v>41127</v>
      </c>
    </row>
    <row r="2" spans="1:10" s="4" customFormat="1" ht="15.75">
      <c r="A2" s="678" t="s">
        <v>4</v>
      </c>
      <c r="B2" s="678"/>
      <c r="C2" s="678"/>
      <c r="D2" s="678"/>
      <c r="E2" s="602" t="s">
        <v>117</v>
      </c>
      <c r="F2" s="602"/>
      <c r="G2" s="602"/>
      <c r="H2" s="602"/>
      <c r="I2" s="602"/>
      <c r="J2" s="602"/>
    </row>
    <row r="3" spans="1:10" s="4" customFormat="1" ht="15.75">
      <c r="A3" s="602" t="s">
        <v>5</v>
      </c>
      <c r="B3" s="602"/>
      <c r="C3" s="602"/>
      <c r="D3" s="602"/>
      <c r="E3" s="602" t="s">
        <v>47</v>
      </c>
      <c r="F3" s="602"/>
      <c r="G3" s="602"/>
      <c r="H3" s="602"/>
      <c r="I3" s="602"/>
      <c r="J3" s="602"/>
    </row>
    <row r="4" spans="2:8" s="4" customFormat="1" ht="18.75">
      <c r="B4" s="3"/>
      <c r="C4" s="3"/>
      <c r="F4" s="5" t="s">
        <v>36</v>
      </c>
      <c r="G4" s="119">
        <f>'K16CMUTTT'!G4</f>
        <v>12</v>
      </c>
      <c r="H4" s="109">
        <f>$L$1+($G$4-1)*7</f>
        <v>41204</v>
      </c>
    </row>
    <row r="5" spans="1:14" s="8" customFormat="1" ht="30" customHeight="1" thickBot="1">
      <c r="A5" s="7" t="s">
        <v>0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403" t="s">
        <v>14</v>
      </c>
      <c r="K5" s="28"/>
      <c r="L5" s="28"/>
      <c r="M5" s="28"/>
      <c r="N5" s="28"/>
    </row>
    <row r="6" spans="1:14" s="10" customFormat="1" ht="24.75" customHeight="1">
      <c r="A6" s="717" t="s">
        <v>1</v>
      </c>
      <c r="B6" s="9">
        <v>1</v>
      </c>
      <c r="C6" s="9" t="s">
        <v>15</v>
      </c>
      <c r="D6" s="733"/>
      <c r="E6" s="733" t="s">
        <v>415</v>
      </c>
      <c r="F6" s="597" t="s">
        <v>332</v>
      </c>
      <c r="G6" s="733" t="s">
        <v>416</v>
      </c>
      <c r="H6" s="597" t="s">
        <v>332</v>
      </c>
      <c r="I6" s="734" t="s">
        <v>336</v>
      </c>
      <c r="J6" s="462"/>
      <c r="K6" s="29"/>
      <c r="L6" s="736"/>
      <c r="M6" s="29"/>
      <c r="N6" s="29"/>
    </row>
    <row r="7" spans="1:14" s="10" customFormat="1" ht="23.25" customHeight="1" thickBot="1">
      <c r="A7" s="730"/>
      <c r="B7" s="11">
        <v>2</v>
      </c>
      <c r="C7" s="11" t="s">
        <v>16</v>
      </c>
      <c r="D7" s="665"/>
      <c r="E7" s="665"/>
      <c r="F7" s="598"/>
      <c r="G7" s="665"/>
      <c r="H7" s="598"/>
      <c r="I7" s="738"/>
      <c r="J7" s="464"/>
      <c r="K7" s="29"/>
      <c r="L7" s="736"/>
      <c r="M7" s="29"/>
      <c r="N7" s="29"/>
    </row>
    <row r="8" spans="1:14" s="10" customFormat="1" ht="31.5" customHeight="1">
      <c r="A8" s="730"/>
      <c r="B8" s="11">
        <v>3</v>
      </c>
      <c r="C8" s="11" t="s">
        <v>17</v>
      </c>
      <c r="D8" s="665"/>
      <c r="E8" s="665"/>
      <c r="F8" s="597" t="s">
        <v>331</v>
      </c>
      <c r="G8" s="665"/>
      <c r="H8" s="597" t="s">
        <v>331</v>
      </c>
      <c r="I8" s="738"/>
      <c r="J8" s="465"/>
      <c r="K8" s="29"/>
      <c r="L8" s="737"/>
      <c r="M8" s="29"/>
      <c r="N8" s="29"/>
    </row>
    <row r="9" spans="1:14" s="10" customFormat="1" ht="31.5" customHeight="1" thickBot="1">
      <c r="A9" s="730"/>
      <c r="B9" s="12">
        <v>4</v>
      </c>
      <c r="C9" s="12" t="s">
        <v>18</v>
      </c>
      <c r="D9" s="665"/>
      <c r="E9" s="665"/>
      <c r="F9" s="598"/>
      <c r="G9" s="665"/>
      <c r="H9" s="598"/>
      <c r="I9" s="738"/>
      <c r="J9" s="464"/>
      <c r="K9" s="29"/>
      <c r="L9" s="737"/>
      <c r="M9" s="29"/>
      <c r="N9" s="29"/>
    </row>
    <row r="10" spans="1:14" s="10" customFormat="1" ht="31.5" customHeight="1" hidden="1" thickBot="1">
      <c r="A10" s="730"/>
      <c r="B10" s="12">
        <v>4</v>
      </c>
      <c r="C10" s="12" t="s">
        <v>19</v>
      </c>
      <c r="D10" s="141"/>
      <c r="E10" s="141"/>
      <c r="F10" s="141"/>
      <c r="G10" s="141"/>
      <c r="H10" s="141"/>
      <c r="I10" s="141"/>
      <c r="J10" s="464"/>
      <c r="K10" s="29"/>
      <c r="L10" s="29"/>
      <c r="M10" s="29"/>
      <c r="N10" s="29"/>
    </row>
    <row r="11" spans="1:14" s="10" customFormat="1" ht="31.5" customHeight="1" thickBot="1">
      <c r="A11" s="730"/>
      <c r="B11" s="731" t="s">
        <v>20</v>
      </c>
      <c r="C11" s="732"/>
      <c r="D11" s="127"/>
      <c r="E11" s="127" t="s">
        <v>319</v>
      </c>
      <c r="F11" s="127" t="s">
        <v>341</v>
      </c>
      <c r="G11" s="127" t="s">
        <v>319</v>
      </c>
      <c r="H11" s="127" t="s">
        <v>341</v>
      </c>
      <c r="I11" s="577" t="s">
        <v>174</v>
      </c>
      <c r="J11" s="466"/>
      <c r="K11" s="29"/>
      <c r="L11" s="29"/>
      <c r="M11" s="29"/>
      <c r="N11" s="29"/>
    </row>
    <row r="12" spans="1:14" s="10" customFormat="1" ht="25.5" customHeight="1">
      <c r="A12" s="716" t="s">
        <v>2</v>
      </c>
      <c r="B12" s="9">
        <v>1</v>
      </c>
      <c r="C12" s="9" t="s">
        <v>21</v>
      </c>
      <c r="D12" s="638" t="s">
        <v>354</v>
      </c>
      <c r="E12" s="263"/>
      <c r="G12" s="543"/>
      <c r="H12" s="734" t="s">
        <v>357</v>
      </c>
      <c r="I12" s="103"/>
      <c r="J12" s="467"/>
      <c r="K12" s="29"/>
      <c r="L12" s="29"/>
      <c r="M12" s="29"/>
      <c r="N12" s="29"/>
    </row>
    <row r="13" spans="1:10" s="10" customFormat="1" ht="21.75" customHeight="1" thickBot="1">
      <c r="A13" s="716"/>
      <c r="B13" s="11">
        <v>2</v>
      </c>
      <c r="C13" s="11" t="s">
        <v>22</v>
      </c>
      <c r="D13" s="639"/>
      <c r="E13" s="488" t="s">
        <v>304</v>
      </c>
      <c r="G13" s="544"/>
      <c r="H13" s="735"/>
      <c r="I13" s="104"/>
      <c r="J13" s="269"/>
    </row>
    <row r="14" spans="1:10" s="10" customFormat="1" ht="29.25" customHeight="1">
      <c r="A14" s="716"/>
      <c r="B14" s="11">
        <v>3</v>
      </c>
      <c r="C14" s="11" t="s">
        <v>23</v>
      </c>
      <c r="D14" s="104"/>
      <c r="E14" s="487" t="s">
        <v>305</v>
      </c>
      <c r="F14" s="638" t="s">
        <v>354</v>
      </c>
      <c r="G14" s="544"/>
      <c r="H14" s="735"/>
      <c r="I14" s="263"/>
      <c r="J14" s="288"/>
    </row>
    <row r="15" spans="1:10" s="10" customFormat="1" ht="29.25" customHeight="1" thickBot="1">
      <c r="A15" s="716"/>
      <c r="B15" s="11">
        <v>4</v>
      </c>
      <c r="C15" s="11" t="s">
        <v>24</v>
      </c>
      <c r="D15" s="105"/>
      <c r="E15" s="263"/>
      <c r="F15" s="639"/>
      <c r="G15" s="545"/>
      <c r="H15" s="126"/>
      <c r="I15" s="263"/>
      <c r="J15" s="289"/>
    </row>
    <row r="16" spans="1:10" s="10" customFormat="1" ht="29.25" customHeight="1" thickBot="1">
      <c r="A16" s="716"/>
      <c r="B16" s="731" t="s">
        <v>20</v>
      </c>
      <c r="C16" s="732"/>
      <c r="D16" s="127" t="s">
        <v>318</v>
      </c>
      <c r="E16" s="81"/>
      <c r="F16" s="127" t="s">
        <v>318</v>
      </c>
      <c r="G16" s="127"/>
      <c r="H16" s="83" t="s">
        <v>314</v>
      </c>
      <c r="I16" s="510"/>
      <c r="J16" s="483"/>
    </row>
    <row r="17" spans="1:10" s="10" customFormat="1" ht="12" customHeight="1">
      <c r="A17" s="27"/>
      <c r="B17" s="28"/>
      <c r="C17" s="28"/>
      <c r="D17" s="29"/>
      <c r="E17" s="29" t="s">
        <v>237</v>
      </c>
      <c r="F17" s="29"/>
      <c r="G17" s="29"/>
      <c r="H17" s="29"/>
      <c r="I17" s="29"/>
      <c r="J17" s="29"/>
    </row>
    <row r="18" spans="1:6" s="4" customFormat="1" ht="16.5" thickBot="1">
      <c r="A18" s="30" t="s">
        <v>39</v>
      </c>
      <c r="B18" s="30" t="s">
        <v>40</v>
      </c>
      <c r="C18" s="740" t="s">
        <v>41</v>
      </c>
      <c r="D18" s="740"/>
      <c r="E18" s="31" t="s">
        <v>42</v>
      </c>
      <c r="F18" s="31"/>
    </row>
    <row r="19" spans="1:9" s="4" customFormat="1" ht="15.75" customHeight="1">
      <c r="A19" s="319" t="s">
        <v>53</v>
      </c>
      <c r="B19" s="320">
        <v>301</v>
      </c>
      <c r="C19" s="321" t="s">
        <v>74</v>
      </c>
      <c r="D19" s="322">
        <v>2</v>
      </c>
      <c r="E19" s="323"/>
      <c r="F19" s="574" t="s">
        <v>385</v>
      </c>
      <c r="I19" s="32" t="str">
        <f ca="1">"Đà Nẵng, ngày"&amp;" "&amp;DAY(NOW())&amp;" tháng "&amp;MONTH(NOW())&amp;" năm "&amp;YEAR(NOW())</f>
        <v>Đà Nẵng, ngày 22 tháng 10 năm 2012</v>
      </c>
    </row>
    <row r="20" spans="1:9" s="4" customFormat="1" ht="15.75" customHeight="1">
      <c r="A20" s="324" t="s">
        <v>55</v>
      </c>
      <c r="B20" s="348">
        <v>251</v>
      </c>
      <c r="C20" s="321" t="s">
        <v>83</v>
      </c>
      <c r="D20" s="322">
        <v>2</v>
      </c>
      <c r="E20" s="323"/>
      <c r="F20" s="377" t="s">
        <v>192</v>
      </c>
      <c r="G20" s="4" t="s">
        <v>239</v>
      </c>
      <c r="I20" s="32"/>
    </row>
    <row r="21" spans="1:10" s="4" customFormat="1" ht="15.75" customHeight="1">
      <c r="A21" s="366" t="s">
        <v>61</v>
      </c>
      <c r="B21" s="367">
        <v>252</v>
      </c>
      <c r="C21" s="368" t="s">
        <v>77</v>
      </c>
      <c r="D21" s="364">
        <v>3</v>
      </c>
      <c r="E21" s="365" t="s">
        <v>64</v>
      </c>
      <c r="F21" s="486" t="s">
        <v>273</v>
      </c>
      <c r="G21" s="741" t="s">
        <v>32</v>
      </c>
      <c r="H21" s="678"/>
      <c r="I21" s="678" t="s">
        <v>33</v>
      </c>
      <c r="J21" s="678"/>
    </row>
    <row r="22" spans="1:7" s="4" customFormat="1" ht="15.75" customHeight="1">
      <c r="A22" s="468" t="s">
        <v>88</v>
      </c>
      <c r="B22" s="469">
        <v>201</v>
      </c>
      <c r="C22" s="470" t="s">
        <v>89</v>
      </c>
      <c r="D22" s="471">
        <v>2</v>
      </c>
      <c r="E22" s="472"/>
      <c r="F22" s="473"/>
      <c r="G22" s="4" t="s">
        <v>239</v>
      </c>
    </row>
    <row r="23" spans="1:7" s="4" customFormat="1" ht="15.75" customHeight="1">
      <c r="A23" s="326" t="s">
        <v>79</v>
      </c>
      <c r="B23" s="352">
        <v>301</v>
      </c>
      <c r="C23" s="327" t="s">
        <v>81</v>
      </c>
      <c r="D23" s="328">
        <v>3</v>
      </c>
      <c r="E23" s="325"/>
      <c r="F23" s="377" t="s">
        <v>193</v>
      </c>
      <c r="G23" s="4" t="s">
        <v>239</v>
      </c>
    </row>
    <row r="24" spans="1:7" s="4" customFormat="1" ht="15.75" customHeight="1" hidden="1">
      <c r="A24" s="361" t="s">
        <v>84</v>
      </c>
      <c r="B24" s="362">
        <v>301</v>
      </c>
      <c r="C24" s="363" t="s">
        <v>85</v>
      </c>
      <c r="D24" s="364">
        <v>3</v>
      </c>
      <c r="E24" s="365"/>
      <c r="F24" s="377" t="s">
        <v>194</v>
      </c>
      <c r="G24" s="4" t="s">
        <v>271</v>
      </c>
    </row>
    <row r="25" spans="1:6" s="4" customFormat="1" ht="15.75" customHeight="1">
      <c r="A25" s="361" t="s">
        <v>84</v>
      </c>
      <c r="B25" s="362">
        <v>301</v>
      </c>
      <c r="C25" s="363" t="s">
        <v>85</v>
      </c>
      <c r="D25" s="364">
        <v>3</v>
      </c>
      <c r="E25" s="365"/>
      <c r="F25" s="377" t="s">
        <v>194</v>
      </c>
    </row>
    <row r="26" spans="1:7" s="4" customFormat="1" ht="15.75" customHeight="1">
      <c r="A26" s="329" t="s">
        <v>158</v>
      </c>
      <c r="B26" s="330">
        <v>304</v>
      </c>
      <c r="C26" s="331" t="s">
        <v>156</v>
      </c>
      <c r="D26" s="322">
        <v>3</v>
      </c>
      <c r="E26" s="325"/>
      <c r="F26" s="377" t="s">
        <v>195</v>
      </c>
      <c r="G26" s="4" t="s">
        <v>239</v>
      </c>
    </row>
    <row r="27" spans="1:7" s="4" customFormat="1" ht="15.75" customHeight="1">
      <c r="A27" s="324" t="s">
        <v>82</v>
      </c>
      <c r="B27" s="348">
        <v>301</v>
      </c>
      <c r="C27" s="321" t="s">
        <v>157</v>
      </c>
      <c r="D27" s="322">
        <v>2</v>
      </c>
      <c r="E27" s="323"/>
      <c r="F27" s="376" t="s">
        <v>196</v>
      </c>
      <c r="G27" s="4" t="s">
        <v>239</v>
      </c>
    </row>
    <row r="28" spans="1:6" s="4" customFormat="1" ht="15.75" customHeight="1">
      <c r="A28" s="369" t="s">
        <v>165</v>
      </c>
      <c r="B28" s="351">
        <v>351</v>
      </c>
      <c r="C28" s="370" t="s">
        <v>161</v>
      </c>
      <c r="D28" s="222">
        <v>3</v>
      </c>
      <c r="E28" s="173" t="s">
        <v>166</v>
      </c>
      <c r="F28" s="377" t="s">
        <v>197</v>
      </c>
    </row>
    <row r="29" spans="1:8" s="4" customFormat="1" ht="15.75">
      <c r="A29" s="176"/>
      <c r="B29" s="177"/>
      <c r="C29" s="178"/>
      <c r="D29" s="179"/>
      <c r="E29" s="180"/>
      <c r="F29" s="152"/>
      <c r="G29" s="742" t="s">
        <v>34</v>
      </c>
      <c r="H29" s="602"/>
    </row>
    <row r="30" spans="1:8" ht="15.75">
      <c r="A30" s="131"/>
      <c r="B30" s="132"/>
      <c r="C30" s="128"/>
      <c r="D30" s="134"/>
      <c r="E30" s="129"/>
      <c r="F30" s="130"/>
      <c r="G30" s="4"/>
      <c r="H30" s="4"/>
    </row>
    <row r="31" spans="1:6" ht="15">
      <c r="A31" s="739" t="s">
        <v>35</v>
      </c>
      <c r="B31" s="739"/>
      <c r="C31" s="739"/>
      <c r="D31" s="33">
        <v>19</v>
      </c>
      <c r="E31" s="34">
        <f>SUM(E19:E30)</f>
        <v>0</v>
      </c>
      <c r="F31" s="35"/>
    </row>
  </sheetData>
  <sheetProtection/>
  <mergeCells count="28">
    <mergeCell ref="A31:C31"/>
    <mergeCell ref="B16:C16"/>
    <mergeCell ref="C18:D18"/>
    <mergeCell ref="G21:H21"/>
    <mergeCell ref="I21:J21"/>
    <mergeCell ref="G29:H29"/>
    <mergeCell ref="A12:A16"/>
    <mergeCell ref="D12:D13"/>
    <mergeCell ref="F14:F15"/>
    <mergeCell ref="L6:L7"/>
    <mergeCell ref="L8:L9"/>
    <mergeCell ref="B11:C11"/>
    <mergeCell ref="F6:F7"/>
    <mergeCell ref="G6:G9"/>
    <mergeCell ref="I6:I9"/>
    <mergeCell ref="F8:F9"/>
    <mergeCell ref="E6:E9"/>
    <mergeCell ref="H6:H7"/>
    <mergeCell ref="H8:H9"/>
    <mergeCell ref="A6:A11"/>
    <mergeCell ref="D6:D9"/>
    <mergeCell ref="H12:H14"/>
    <mergeCell ref="A1:D1"/>
    <mergeCell ref="E1:J1"/>
    <mergeCell ref="A2:D2"/>
    <mergeCell ref="E2:J2"/>
    <mergeCell ref="A3:D3"/>
    <mergeCell ref="E3:J3"/>
  </mergeCells>
  <printOptions/>
  <pageMargins left="0.75" right="0.19" top="0.24" bottom="0.3" header="0.5" footer="0.5"/>
  <pageSetup horizontalDpi="600" verticalDpi="600" orientation="landscape" paperSize="9" scale="95" r:id="rId3"/>
  <colBreaks count="1" manualBreakCount="1">
    <brk id="10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F17" sqref="F17:F18"/>
    </sheetView>
  </sheetViews>
  <sheetFormatPr defaultColWidth="9.140625" defaultRowHeight="15"/>
  <cols>
    <col min="1" max="1" width="8.7109375" style="286" customWidth="1"/>
    <col min="2" max="2" width="5.28125" style="286" customWidth="1"/>
    <col min="3" max="3" width="17.8515625" style="286" customWidth="1"/>
    <col min="4" max="4" width="16.57421875" style="286" customWidth="1"/>
    <col min="5" max="5" width="15.28125" style="286" customWidth="1"/>
    <col min="6" max="6" width="16.7109375" style="286" customWidth="1"/>
    <col min="7" max="7" width="16.421875" style="286" customWidth="1"/>
    <col min="8" max="8" width="16.28125" style="286" bestFit="1" customWidth="1"/>
    <col min="9" max="9" width="16.7109375" style="286" customWidth="1"/>
    <col min="10" max="10" width="16.140625" style="286" customWidth="1"/>
    <col min="11" max="11" width="9.140625" style="286" customWidth="1"/>
    <col min="12" max="12" width="11.28125" style="286" bestFit="1" customWidth="1"/>
    <col min="13" max="16384" width="9.140625" style="286" customWidth="1"/>
  </cols>
  <sheetData>
    <row r="1" spans="1:12" s="4" customFormat="1" ht="18.75">
      <c r="A1" s="678" t="s">
        <v>3</v>
      </c>
      <c r="B1" s="678"/>
      <c r="C1" s="678"/>
      <c r="D1" s="678"/>
      <c r="E1" s="600" t="s">
        <v>59</v>
      </c>
      <c r="F1" s="600"/>
      <c r="G1" s="600"/>
      <c r="H1" s="600"/>
      <c r="I1" s="600"/>
      <c r="J1" s="600"/>
      <c r="L1" s="201">
        <v>41127</v>
      </c>
    </row>
    <row r="2" spans="1:10" s="4" customFormat="1" ht="15.75">
      <c r="A2" s="678" t="s">
        <v>4</v>
      </c>
      <c r="B2" s="678"/>
      <c r="C2" s="678"/>
      <c r="D2" s="678"/>
      <c r="E2" s="602" t="s">
        <v>117</v>
      </c>
      <c r="F2" s="602"/>
      <c r="G2" s="602"/>
      <c r="H2" s="602"/>
      <c r="I2" s="602"/>
      <c r="J2" s="602"/>
    </row>
    <row r="3" spans="1:10" s="116" customFormat="1" ht="15.75">
      <c r="A3" s="743" t="s">
        <v>5</v>
      </c>
      <c r="B3" s="743"/>
      <c r="C3" s="743"/>
      <c r="D3" s="743"/>
      <c r="E3" s="603" t="s">
        <v>48</v>
      </c>
      <c r="F3" s="603"/>
      <c r="G3" s="603"/>
      <c r="H3" s="603"/>
      <c r="I3" s="603"/>
      <c r="J3" s="603"/>
    </row>
    <row r="4" spans="2:10" s="116" customFormat="1" ht="18.75">
      <c r="B4" s="115"/>
      <c r="C4" s="115"/>
      <c r="E4" s="68"/>
      <c r="F4" s="505" t="s">
        <v>36</v>
      </c>
      <c r="G4" s="506">
        <f>'K16CMUTTT'!G4</f>
        <v>12</v>
      </c>
      <c r="H4" s="507">
        <f>$L$1+($G$4-1)*7</f>
        <v>41204</v>
      </c>
      <c r="I4" s="68"/>
      <c r="J4" s="68"/>
    </row>
    <row r="5" spans="1:10" s="260" customFormat="1" ht="30" customHeight="1" thickBot="1">
      <c r="A5" s="259" t="s">
        <v>0</v>
      </c>
      <c r="B5" s="259" t="s">
        <v>6</v>
      </c>
      <c r="C5" s="259" t="s">
        <v>7</v>
      </c>
      <c r="D5" s="259" t="s">
        <v>8</v>
      </c>
      <c r="E5" s="71" t="s">
        <v>9</v>
      </c>
      <c r="F5" s="71" t="s">
        <v>10</v>
      </c>
      <c r="G5" s="71" t="s">
        <v>11</v>
      </c>
      <c r="H5" s="71" t="s">
        <v>12</v>
      </c>
      <c r="I5" s="71" t="s">
        <v>13</v>
      </c>
      <c r="J5" s="71" t="s">
        <v>14</v>
      </c>
    </row>
    <row r="6" spans="1:10" s="263" customFormat="1" ht="26.25" customHeight="1">
      <c r="A6" s="689" t="s">
        <v>1</v>
      </c>
      <c r="B6" s="261">
        <v>1</v>
      </c>
      <c r="C6" s="261" t="s">
        <v>15</v>
      </c>
      <c r="D6" s="664" t="s">
        <v>355</v>
      </c>
      <c r="E6" s="638"/>
      <c r="F6" s="597" t="s">
        <v>339</v>
      </c>
      <c r="G6" s="647" t="s">
        <v>304</v>
      </c>
      <c r="H6" s="597" t="s">
        <v>339</v>
      </c>
      <c r="I6" s="752"/>
      <c r="J6" s="44"/>
    </row>
    <row r="7" spans="1:10" s="263" customFormat="1" ht="30.75" customHeight="1" thickBot="1">
      <c r="A7" s="692"/>
      <c r="B7" s="264">
        <v>2</v>
      </c>
      <c r="C7" s="264" t="s">
        <v>16</v>
      </c>
      <c r="D7" s="665"/>
      <c r="E7" s="597"/>
      <c r="F7" s="598"/>
      <c r="G7" s="597"/>
      <c r="H7" s="598"/>
      <c r="I7" s="753"/>
      <c r="J7" s="108"/>
    </row>
    <row r="8" spans="1:10" s="263" customFormat="1" ht="31.5" customHeight="1">
      <c r="A8" s="692"/>
      <c r="B8" s="264">
        <v>3</v>
      </c>
      <c r="C8" s="264" t="s">
        <v>17</v>
      </c>
      <c r="D8" s="665"/>
      <c r="E8" s="636"/>
      <c r="F8" s="597" t="s">
        <v>340</v>
      </c>
      <c r="G8" s="104"/>
      <c r="H8" s="597" t="s">
        <v>340</v>
      </c>
      <c r="I8" s="753"/>
      <c r="J8" s="508"/>
    </row>
    <row r="9" spans="1:10" s="263" customFormat="1" ht="31.5" customHeight="1" thickBot="1">
      <c r="A9" s="692"/>
      <c r="B9" s="267">
        <v>4</v>
      </c>
      <c r="C9" s="267" t="s">
        <v>18</v>
      </c>
      <c r="D9" s="755"/>
      <c r="E9" s="651"/>
      <c r="F9" s="598"/>
      <c r="G9" s="504"/>
      <c r="H9" s="598"/>
      <c r="I9" s="754"/>
      <c r="J9" s="108"/>
    </row>
    <row r="10" spans="1:10" s="263" customFormat="1" ht="31.5" customHeight="1" hidden="1" thickBot="1">
      <c r="A10" s="692"/>
      <c r="B10" s="267">
        <v>4</v>
      </c>
      <c r="C10" s="267" t="s">
        <v>19</v>
      </c>
      <c r="D10" s="44"/>
      <c r="E10" s="107"/>
      <c r="F10" s="44"/>
      <c r="G10" s="42"/>
      <c r="H10" s="107"/>
      <c r="I10" s="125"/>
      <c r="J10" s="108"/>
    </row>
    <row r="11" spans="1:10" s="263" customFormat="1" ht="31.5" customHeight="1" thickBot="1">
      <c r="A11" s="692"/>
      <c r="B11" s="686" t="s">
        <v>20</v>
      </c>
      <c r="C11" s="687"/>
      <c r="D11" s="127" t="s">
        <v>356</v>
      </c>
      <c r="E11" s="127"/>
      <c r="F11" s="127"/>
      <c r="G11" s="81" t="s">
        <v>234</v>
      </c>
      <c r="H11" s="127"/>
      <c r="I11" s="106"/>
      <c r="J11" s="509"/>
    </row>
    <row r="12" spans="1:10" s="263" customFormat="1" ht="29.25" customHeight="1">
      <c r="A12" s="688" t="s">
        <v>2</v>
      </c>
      <c r="B12" s="261">
        <v>1</v>
      </c>
      <c r="C12" s="261" t="s">
        <v>21</v>
      </c>
      <c r="D12" s="638"/>
      <c r="E12" s="746" t="s">
        <v>337</v>
      </c>
      <c r="F12" s="638" t="s">
        <v>420</v>
      </c>
      <c r="G12" s="750" t="s">
        <v>391</v>
      </c>
      <c r="H12" s="664"/>
      <c r="I12" s="757" t="s">
        <v>418</v>
      </c>
      <c r="J12" s="100"/>
    </row>
    <row r="13" spans="1:10" s="263" customFormat="1" ht="25.5" customHeight="1" thickBot="1">
      <c r="A13" s="688"/>
      <c r="B13" s="264">
        <v>2</v>
      </c>
      <c r="C13" s="264" t="s">
        <v>22</v>
      </c>
      <c r="D13" s="597"/>
      <c r="E13" s="747"/>
      <c r="F13" s="597"/>
      <c r="G13" s="751"/>
      <c r="H13" s="665"/>
      <c r="I13" s="758"/>
      <c r="J13" s="107"/>
    </row>
    <row r="14" spans="1:10" s="263" customFormat="1" ht="24.75" customHeight="1">
      <c r="A14" s="688"/>
      <c r="B14" s="264">
        <v>3</v>
      </c>
      <c r="C14" s="264" t="s">
        <v>23</v>
      </c>
      <c r="D14" s="104"/>
      <c r="E14" s="747"/>
      <c r="F14" s="104"/>
      <c r="G14" s="664"/>
      <c r="H14" s="747"/>
      <c r="I14" s="758"/>
      <c r="J14" s="126"/>
    </row>
    <row r="15" spans="1:10" s="263" customFormat="1" ht="29.25" customHeight="1" thickBot="1">
      <c r="A15" s="688"/>
      <c r="B15" s="264">
        <v>4</v>
      </c>
      <c r="C15" s="264" t="s">
        <v>24</v>
      </c>
      <c r="D15" s="44"/>
      <c r="E15" s="748"/>
      <c r="F15" s="126"/>
      <c r="G15" s="665"/>
      <c r="H15" s="748"/>
      <c r="I15" s="759"/>
      <c r="J15" s="108"/>
    </row>
    <row r="16" spans="1:10" s="263" customFormat="1" ht="29.25" customHeight="1" thickBot="1">
      <c r="A16" s="688"/>
      <c r="B16" s="686" t="s">
        <v>20</v>
      </c>
      <c r="C16" s="687"/>
      <c r="D16" s="127"/>
      <c r="E16" s="127" t="s">
        <v>338</v>
      </c>
      <c r="F16" s="127" t="s">
        <v>419</v>
      </c>
      <c r="G16" s="576" t="s">
        <v>316</v>
      </c>
      <c r="H16" s="127"/>
      <c r="I16" s="589" t="s">
        <v>313</v>
      </c>
      <c r="J16" s="272"/>
    </row>
    <row r="17" spans="1:10" s="263" customFormat="1" ht="12" customHeight="1">
      <c r="A17" s="273"/>
      <c r="B17" s="274"/>
      <c r="C17" s="274"/>
      <c r="D17" s="275"/>
      <c r="E17" s="275"/>
      <c r="F17" s="275"/>
      <c r="G17" s="275"/>
      <c r="H17" s="275"/>
      <c r="I17" s="275"/>
      <c r="J17" s="275"/>
    </row>
    <row r="18" spans="1:6" s="116" customFormat="1" ht="16.5" thickBot="1">
      <c r="A18" s="276" t="s">
        <v>39</v>
      </c>
      <c r="B18" s="276" t="s">
        <v>40</v>
      </c>
      <c r="C18" s="756" t="s">
        <v>41</v>
      </c>
      <c r="D18" s="756"/>
      <c r="E18" s="277" t="s">
        <v>42</v>
      </c>
      <c r="F18" s="277"/>
    </row>
    <row r="19" spans="1:9" s="116" customFormat="1" ht="15.75" customHeight="1">
      <c r="A19" s="308" t="s">
        <v>53</v>
      </c>
      <c r="B19" s="309">
        <v>301</v>
      </c>
      <c r="C19" s="191" t="s">
        <v>74</v>
      </c>
      <c r="D19" s="160">
        <v>2</v>
      </c>
      <c r="E19" s="310"/>
      <c r="F19" s="574" t="s">
        <v>382</v>
      </c>
      <c r="I19" s="278" t="str">
        <f ca="1">"Đà Nẵng, ngày"&amp;" "&amp;DAY(NOW())&amp;" tháng "&amp;MONTH(NOW())&amp;" năm "&amp;YEAR(NOW())</f>
        <v>Đà Nẵng, ngày 22 tháng 10 năm 2012</v>
      </c>
    </row>
    <row r="20" spans="1:9" s="116" customFormat="1" ht="15.75" customHeight="1">
      <c r="A20" s="217" t="s">
        <v>53</v>
      </c>
      <c r="B20" s="218">
        <v>401</v>
      </c>
      <c r="C20" s="191" t="s">
        <v>110</v>
      </c>
      <c r="D20" s="160"/>
      <c r="E20" s="318"/>
      <c r="F20" s="574" t="s">
        <v>382</v>
      </c>
      <c r="I20" s="278"/>
    </row>
    <row r="21" spans="1:9" s="116" customFormat="1" ht="15.75" customHeight="1">
      <c r="A21" s="311" t="s">
        <v>75</v>
      </c>
      <c r="B21" s="350">
        <v>361</v>
      </c>
      <c r="C21" s="312" t="s">
        <v>76</v>
      </c>
      <c r="D21" s="160">
        <v>3</v>
      </c>
      <c r="E21" s="190"/>
      <c r="F21" s="377"/>
      <c r="I21" s="278"/>
    </row>
    <row r="22" spans="1:10" s="116" customFormat="1" ht="15.75" customHeight="1">
      <c r="A22" s="474" t="s">
        <v>72</v>
      </c>
      <c r="B22" s="475">
        <v>100</v>
      </c>
      <c r="C22" s="476" t="s">
        <v>277</v>
      </c>
      <c r="D22" s="477">
        <v>3</v>
      </c>
      <c r="E22" s="478" t="s">
        <v>64</v>
      </c>
      <c r="F22" s="479"/>
      <c r="G22" s="749" t="s">
        <v>32</v>
      </c>
      <c r="H22" s="599"/>
      <c r="I22" s="599" t="s">
        <v>33</v>
      </c>
      <c r="J22" s="599"/>
    </row>
    <row r="23" spans="1:7" s="116" customFormat="1" ht="15.75" customHeight="1">
      <c r="A23" s="217" t="s">
        <v>55</v>
      </c>
      <c r="B23" s="349">
        <v>302</v>
      </c>
      <c r="C23" s="191" t="s">
        <v>78</v>
      </c>
      <c r="D23" s="160">
        <v>2</v>
      </c>
      <c r="E23" s="167"/>
      <c r="F23" s="377" t="s">
        <v>198</v>
      </c>
      <c r="G23" s="116" t="s">
        <v>239</v>
      </c>
    </row>
    <row r="24" spans="1:7" s="116" customFormat="1" ht="15.75" customHeight="1" hidden="1">
      <c r="A24" s="480" t="s">
        <v>153</v>
      </c>
      <c r="B24" s="481">
        <v>301</v>
      </c>
      <c r="C24" s="482" t="s">
        <v>154</v>
      </c>
      <c r="D24" s="373"/>
      <c r="E24" s="223"/>
      <c r="F24" s="377" t="s">
        <v>199</v>
      </c>
      <c r="G24" s="374" t="s">
        <v>172</v>
      </c>
    </row>
    <row r="25" spans="1:6" s="116" customFormat="1" ht="15.75" customHeight="1">
      <c r="A25" s="205" t="s">
        <v>79</v>
      </c>
      <c r="B25" s="351">
        <v>302</v>
      </c>
      <c r="C25" s="313" t="s">
        <v>80</v>
      </c>
      <c r="D25" s="314">
        <v>3</v>
      </c>
      <c r="E25" s="167"/>
      <c r="F25" s="377" t="s">
        <v>200</v>
      </c>
    </row>
    <row r="26" spans="1:7" s="116" customFormat="1" ht="15.75" customHeight="1">
      <c r="A26" s="315" t="s">
        <v>79</v>
      </c>
      <c r="B26" s="354">
        <v>303</v>
      </c>
      <c r="C26" s="317" t="s">
        <v>86</v>
      </c>
      <c r="D26" s="160">
        <v>3</v>
      </c>
      <c r="E26" s="167"/>
      <c r="F26" s="377" t="s">
        <v>201</v>
      </c>
      <c r="G26" s="116" t="s">
        <v>239</v>
      </c>
    </row>
    <row r="27" spans="1:7" s="116" customFormat="1" ht="15.75" customHeight="1">
      <c r="A27" s="305" t="s">
        <v>82</v>
      </c>
      <c r="B27" s="353">
        <v>301</v>
      </c>
      <c r="C27" s="306" t="s">
        <v>111</v>
      </c>
      <c r="D27" s="304">
        <v>2</v>
      </c>
      <c r="E27" s="307"/>
      <c r="F27" s="377" t="s">
        <v>175</v>
      </c>
      <c r="G27" s="116" t="s">
        <v>239</v>
      </c>
    </row>
    <row r="28" spans="1:7" s="116" customFormat="1" ht="15.75" customHeight="1">
      <c r="A28" s="369" t="s">
        <v>169</v>
      </c>
      <c r="B28" s="371">
        <v>351</v>
      </c>
      <c r="C28" s="370" t="s">
        <v>170</v>
      </c>
      <c r="D28" s="372">
        <v>3</v>
      </c>
      <c r="E28" s="129" t="s">
        <v>171</v>
      </c>
      <c r="F28" s="377" t="s">
        <v>197</v>
      </c>
      <c r="G28" s="116" t="s">
        <v>239</v>
      </c>
    </row>
    <row r="29" spans="1:6" s="116" customFormat="1" ht="15.75" customHeight="1">
      <c r="A29" s="279"/>
      <c r="B29" s="280"/>
      <c r="C29" s="281"/>
      <c r="D29" s="282"/>
      <c r="E29" s="133"/>
      <c r="F29" s="130"/>
    </row>
    <row r="30" spans="1:8" s="116" customFormat="1" ht="15.75">
      <c r="A30" s="131"/>
      <c r="B30" s="132"/>
      <c r="C30" s="128"/>
      <c r="D30" s="134"/>
      <c r="E30" s="129"/>
      <c r="F30" s="130"/>
      <c r="G30" s="744" t="s">
        <v>34</v>
      </c>
      <c r="H30" s="743"/>
    </row>
    <row r="31" spans="1:8" ht="15.75">
      <c r="A31" s="745" t="s">
        <v>35</v>
      </c>
      <c r="B31" s="745"/>
      <c r="C31" s="745"/>
      <c r="D31" s="283">
        <f>SUM(D19:D29)</f>
        <v>21</v>
      </c>
      <c r="E31" s="284">
        <f>SUM(E19:E30)</f>
        <v>0</v>
      </c>
      <c r="F31" s="285"/>
      <c r="G31" s="116"/>
      <c r="H31" s="116"/>
    </row>
  </sheetData>
  <sheetProtection/>
  <mergeCells count="32">
    <mergeCell ref="H6:H7"/>
    <mergeCell ref="H14:H15"/>
    <mergeCell ref="B16:C16"/>
    <mergeCell ref="C18:D18"/>
    <mergeCell ref="H8:H9"/>
    <mergeCell ref="I12:I15"/>
    <mergeCell ref="I22:J22"/>
    <mergeCell ref="H12:H13"/>
    <mergeCell ref="I6:I9"/>
    <mergeCell ref="F8:F9"/>
    <mergeCell ref="A6:A11"/>
    <mergeCell ref="E6:E7"/>
    <mergeCell ref="D6:D9"/>
    <mergeCell ref="E8:E9"/>
    <mergeCell ref="F6:F7"/>
    <mergeCell ref="G6:G7"/>
    <mergeCell ref="G30:H30"/>
    <mergeCell ref="A31:C31"/>
    <mergeCell ref="B11:C11"/>
    <mergeCell ref="A12:A16"/>
    <mergeCell ref="D12:D13"/>
    <mergeCell ref="E12:E15"/>
    <mergeCell ref="F12:F13"/>
    <mergeCell ref="G22:H22"/>
    <mergeCell ref="G12:G13"/>
    <mergeCell ref="G14:G15"/>
    <mergeCell ref="A1:D1"/>
    <mergeCell ref="E1:J1"/>
    <mergeCell ref="A2:D2"/>
    <mergeCell ref="E2:J2"/>
    <mergeCell ref="A3:D3"/>
    <mergeCell ref="E3:J3"/>
  </mergeCells>
  <printOptions/>
  <pageMargins left="0.46" right="0.16" top="0.2" bottom="0.2" header="0.2" footer="0.27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selection activeCell="F17" sqref="F17:F18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9.421875" style="0" customWidth="1"/>
    <col min="4" max="4" width="16.421875" style="0" customWidth="1"/>
    <col min="5" max="5" width="19.140625" style="0" customWidth="1"/>
    <col min="6" max="6" width="16.00390625" style="0" customWidth="1"/>
    <col min="7" max="7" width="16.7109375" style="0" customWidth="1"/>
    <col min="8" max="8" width="21.421875" style="0" customWidth="1"/>
    <col min="9" max="9" width="16.281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678" t="s">
        <v>3</v>
      </c>
      <c r="B1" s="678"/>
      <c r="C1" s="678"/>
      <c r="D1" s="678"/>
      <c r="E1" s="600" t="s">
        <v>59</v>
      </c>
      <c r="F1" s="600"/>
      <c r="G1" s="600"/>
      <c r="H1" s="600"/>
      <c r="I1" s="600"/>
      <c r="J1" s="600"/>
      <c r="L1" s="110">
        <v>41127</v>
      </c>
    </row>
    <row r="2" spans="1:10" s="4" customFormat="1" ht="15.75">
      <c r="A2" s="678" t="s">
        <v>4</v>
      </c>
      <c r="B2" s="678"/>
      <c r="C2" s="678"/>
      <c r="D2" s="678"/>
      <c r="E2" s="602" t="s">
        <v>117</v>
      </c>
      <c r="F2" s="602"/>
      <c r="G2" s="602"/>
      <c r="H2" s="602"/>
      <c r="I2" s="602"/>
      <c r="J2" s="602"/>
    </row>
    <row r="3" spans="1:10" s="4" customFormat="1" ht="15.75">
      <c r="A3" s="602" t="s">
        <v>5</v>
      </c>
      <c r="B3" s="602"/>
      <c r="C3" s="602"/>
      <c r="D3" s="602"/>
      <c r="E3" s="602" t="s">
        <v>46</v>
      </c>
      <c r="F3" s="602"/>
      <c r="G3" s="602"/>
      <c r="H3" s="602"/>
      <c r="I3" s="602"/>
      <c r="J3" s="602"/>
    </row>
    <row r="4" spans="2:8" s="4" customFormat="1" ht="18.75">
      <c r="B4" s="3"/>
      <c r="C4" s="3"/>
      <c r="F4" s="5" t="s">
        <v>36</v>
      </c>
      <c r="G4" s="119">
        <f>'K16CMUTTT'!$G$4</f>
        <v>12</v>
      </c>
      <c r="H4" s="109">
        <f>$L$1+($G$4-1)*7</f>
        <v>41204</v>
      </c>
    </row>
    <row r="5" spans="1:10" s="8" customFormat="1" ht="30" customHeight="1" thickBot="1">
      <c r="A5" s="7" t="s">
        <v>0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</row>
    <row r="6" spans="1:10" s="10" customFormat="1" ht="31.5" customHeight="1">
      <c r="A6" s="717" t="s">
        <v>1</v>
      </c>
      <c r="B6" s="9">
        <v>1</v>
      </c>
      <c r="C6" s="9" t="s">
        <v>15</v>
      </c>
      <c r="D6" s="512"/>
      <c r="E6" s="512" t="s">
        <v>404</v>
      </c>
      <c r="F6" s="647" t="s">
        <v>354</v>
      </c>
      <c r="G6" s="512" t="s">
        <v>400</v>
      </c>
      <c r="H6" s="647" t="s">
        <v>354</v>
      </c>
      <c r="I6" s="556"/>
      <c r="J6" s="262"/>
    </row>
    <row r="7" spans="1:10" s="10" customFormat="1" ht="25.5" customHeight="1" thickBot="1">
      <c r="A7" s="730"/>
      <c r="B7" s="11">
        <v>2</v>
      </c>
      <c r="C7" s="11" t="s">
        <v>16</v>
      </c>
      <c r="D7" s="142"/>
      <c r="E7" s="463"/>
      <c r="F7" s="597"/>
      <c r="G7" s="463"/>
      <c r="H7" s="597"/>
      <c r="I7" s="102"/>
      <c r="J7" s="265"/>
    </row>
    <row r="8" spans="1:10" s="10" customFormat="1" ht="27" customHeight="1" thickBot="1">
      <c r="A8" s="730"/>
      <c r="B8" s="11">
        <v>3</v>
      </c>
      <c r="C8" s="11" t="s">
        <v>17</v>
      </c>
      <c r="D8" s="142"/>
      <c r="E8" s="512" t="s">
        <v>403</v>
      </c>
      <c r="F8" s="263"/>
      <c r="G8" s="512" t="s">
        <v>401</v>
      </c>
      <c r="H8" s="263"/>
      <c r="I8" s="102"/>
      <c r="J8" s="266"/>
    </row>
    <row r="9" spans="1:10" s="10" customFormat="1" ht="30" customHeight="1" thickBot="1">
      <c r="A9" s="730"/>
      <c r="B9" s="12">
        <v>4</v>
      </c>
      <c r="C9" s="12" t="s">
        <v>18</v>
      </c>
      <c r="D9" s="557"/>
      <c r="E9" s="142" t="s">
        <v>402</v>
      </c>
      <c r="F9" s="263"/>
      <c r="G9" s="587" t="s">
        <v>409</v>
      </c>
      <c r="H9" s="263"/>
      <c r="I9" s="111"/>
      <c r="J9" s="265"/>
    </row>
    <row r="10" spans="1:10" s="10" customFormat="1" ht="20.25" customHeight="1" hidden="1" thickBot="1">
      <c r="A10" s="730"/>
      <c r="B10" s="12">
        <v>4</v>
      </c>
      <c r="C10" s="12" t="s">
        <v>19</v>
      </c>
      <c r="D10" s="141"/>
      <c r="E10" s="107"/>
      <c r="F10" s="44"/>
      <c r="G10" s="126"/>
      <c r="H10" s="107"/>
      <c r="I10" s="42"/>
      <c r="J10" s="265"/>
    </row>
    <row r="11" spans="1:10" s="10" customFormat="1" ht="31.5" customHeight="1" thickBot="1">
      <c r="A11" s="730"/>
      <c r="B11" s="731" t="s">
        <v>20</v>
      </c>
      <c r="C11" s="732"/>
      <c r="D11" s="127"/>
      <c r="E11" s="46"/>
      <c r="F11" s="127" t="s">
        <v>350</v>
      </c>
      <c r="G11" s="46"/>
      <c r="H11" s="127" t="s">
        <v>365</v>
      </c>
      <c r="I11" s="81"/>
      <c r="J11" s="268"/>
    </row>
    <row r="12" spans="1:10" s="10" customFormat="1" ht="29.25" customHeight="1">
      <c r="A12" s="716" t="s">
        <v>2</v>
      </c>
      <c r="B12" s="9">
        <v>1</v>
      </c>
      <c r="C12" s="9" t="s">
        <v>21</v>
      </c>
      <c r="D12" s="47"/>
      <c r="E12" s="512"/>
      <c r="F12" s="512"/>
      <c r="G12" s="664" t="s">
        <v>334</v>
      </c>
      <c r="H12" s="664" t="s">
        <v>405</v>
      </c>
      <c r="I12" s="664" t="s">
        <v>334</v>
      </c>
      <c r="J12" s="258"/>
    </row>
    <row r="13" spans="1:10" s="10" customFormat="1" ht="30.75" customHeight="1" thickBot="1">
      <c r="A13" s="716"/>
      <c r="B13" s="11">
        <v>2</v>
      </c>
      <c r="C13" s="11" t="s">
        <v>22</v>
      </c>
      <c r="D13" s="144" t="s">
        <v>304</v>
      </c>
      <c r="E13" s="142"/>
      <c r="F13" s="141"/>
      <c r="G13" s="755"/>
      <c r="H13" s="665"/>
      <c r="I13" s="755"/>
      <c r="J13" s="269"/>
    </row>
    <row r="14" spans="1:10" s="10" customFormat="1" ht="29.25" customHeight="1">
      <c r="A14" s="716"/>
      <c r="B14" s="11">
        <v>3</v>
      </c>
      <c r="C14" s="11" t="s">
        <v>23</v>
      </c>
      <c r="D14" s="203" t="s">
        <v>305</v>
      </c>
      <c r="E14" s="142"/>
      <c r="F14" s="664" t="s">
        <v>398</v>
      </c>
      <c r="G14" s="763" t="s">
        <v>323</v>
      </c>
      <c r="H14" s="142"/>
      <c r="I14" s="664" t="s">
        <v>417</v>
      </c>
      <c r="J14" s="270"/>
    </row>
    <row r="15" spans="1:10" s="10" customFormat="1" ht="29.25" customHeight="1" thickBot="1">
      <c r="A15" s="716"/>
      <c r="B15" s="11">
        <v>4</v>
      </c>
      <c r="C15" s="11" t="s">
        <v>24</v>
      </c>
      <c r="D15" s="47"/>
      <c r="E15" s="141"/>
      <c r="F15" s="755"/>
      <c r="G15" s="764"/>
      <c r="H15" s="141"/>
      <c r="I15" s="755"/>
      <c r="J15" s="271"/>
    </row>
    <row r="16" spans="1:10" s="10" customFormat="1" ht="29.25" customHeight="1" thickBot="1">
      <c r="A16" s="716"/>
      <c r="B16" s="731" t="s">
        <v>20</v>
      </c>
      <c r="C16" s="732"/>
      <c r="D16" s="81" t="s">
        <v>234</v>
      </c>
      <c r="E16" s="127"/>
      <c r="F16" s="127"/>
      <c r="G16" s="127" t="s">
        <v>314</v>
      </c>
      <c r="H16" s="127" t="s">
        <v>316</v>
      </c>
      <c r="I16" s="127" t="s">
        <v>314</v>
      </c>
      <c r="J16" s="40"/>
    </row>
    <row r="17" spans="1:10" s="10" customFormat="1" ht="12" customHeight="1">
      <c r="A17" s="27"/>
      <c r="B17" s="28"/>
      <c r="C17" s="28"/>
      <c r="E17" s="29"/>
      <c r="F17" s="29"/>
      <c r="G17" s="29"/>
      <c r="H17" s="29"/>
      <c r="I17" s="29"/>
      <c r="J17" s="29"/>
    </row>
    <row r="18" spans="1:6" s="4" customFormat="1" ht="16.5" thickBot="1">
      <c r="A18" s="30" t="s">
        <v>39</v>
      </c>
      <c r="B18" s="30" t="s">
        <v>40</v>
      </c>
      <c r="C18" s="740" t="s">
        <v>41</v>
      </c>
      <c r="D18" s="740"/>
      <c r="E18" s="31" t="s">
        <v>42</v>
      </c>
      <c r="F18" s="31"/>
    </row>
    <row r="19" spans="1:9" s="4" customFormat="1" ht="15.75" customHeight="1">
      <c r="A19" s="308" t="s">
        <v>53</v>
      </c>
      <c r="B19" s="309">
        <v>301</v>
      </c>
      <c r="C19" s="191" t="s">
        <v>74</v>
      </c>
      <c r="D19" s="160">
        <v>2</v>
      </c>
      <c r="E19" s="310"/>
      <c r="F19" s="574" t="s">
        <v>386</v>
      </c>
      <c r="I19" s="32" t="str">
        <f ca="1">"Đà Nẵng, ngày"&amp;" "&amp;DAY(NOW())&amp;" tháng "&amp;MONTH(NOW())&amp;" năm "&amp;YEAR(NOW())</f>
        <v>Đà Nẵng, ngày 22 tháng 10 năm 2012</v>
      </c>
    </row>
    <row r="20" spans="1:9" s="4" customFormat="1" ht="15.75" customHeight="1">
      <c r="A20" s="217" t="s">
        <v>55</v>
      </c>
      <c r="B20" s="349">
        <v>251</v>
      </c>
      <c r="C20" s="191" t="s">
        <v>83</v>
      </c>
      <c r="D20" s="160">
        <v>2</v>
      </c>
      <c r="E20" s="4" t="s">
        <v>208</v>
      </c>
      <c r="F20" s="377" t="s">
        <v>209</v>
      </c>
      <c r="I20" s="32"/>
    </row>
    <row r="21" spans="1:10" s="4" customFormat="1" ht="15.75" customHeight="1">
      <c r="A21" s="217" t="s">
        <v>61</v>
      </c>
      <c r="B21" s="349">
        <v>252</v>
      </c>
      <c r="C21" s="191" t="s">
        <v>77</v>
      </c>
      <c r="D21" s="160">
        <v>3</v>
      </c>
      <c r="E21" s="167" t="s">
        <v>64</v>
      </c>
      <c r="F21" s="377"/>
      <c r="G21" s="741" t="s">
        <v>32</v>
      </c>
      <c r="H21" s="678"/>
      <c r="I21" s="678" t="s">
        <v>33</v>
      </c>
      <c r="J21" s="678"/>
    </row>
    <row r="22" spans="1:6" s="4" customFormat="1" ht="15.75" customHeight="1">
      <c r="A22" s="311" t="s">
        <v>88</v>
      </c>
      <c r="B22" s="355">
        <v>201</v>
      </c>
      <c r="C22" s="312" t="s">
        <v>89</v>
      </c>
      <c r="D22" s="160">
        <v>2</v>
      </c>
      <c r="E22" s="190"/>
      <c r="F22" s="377"/>
    </row>
    <row r="23" spans="1:6" s="4" customFormat="1" ht="15.75" customHeight="1">
      <c r="A23" s="205" t="s">
        <v>79</v>
      </c>
      <c r="B23" s="351">
        <v>301</v>
      </c>
      <c r="C23" s="313" t="s">
        <v>81</v>
      </c>
      <c r="D23" s="314">
        <v>3</v>
      </c>
      <c r="E23" s="167"/>
      <c r="F23" s="377" t="s">
        <v>202</v>
      </c>
    </row>
    <row r="24" spans="1:6" s="4" customFormat="1" ht="15.75" customHeight="1">
      <c r="A24" s="205" t="s">
        <v>84</v>
      </c>
      <c r="B24" s="351">
        <v>301</v>
      </c>
      <c r="C24" s="313" t="s">
        <v>85</v>
      </c>
      <c r="D24" s="160">
        <v>3</v>
      </c>
      <c r="E24" s="167"/>
      <c r="F24" s="377" t="s">
        <v>194</v>
      </c>
    </row>
    <row r="25" spans="1:6" s="4" customFormat="1" ht="15.75" customHeight="1">
      <c r="A25" s="315" t="s">
        <v>79</v>
      </c>
      <c r="B25" s="316">
        <v>304</v>
      </c>
      <c r="C25" s="317" t="s">
        <v>156</v>
      </c>
      <c r="D25" s="160">
        <v>3</v>
      </c>
      <c r="E25" s="167"/>
      <c r="F25" s="377" t="s">
        <v>195</v>
      </c>
    </row>
    <row r="26" spans="1:7" s="4" customFormat="1" ht="15.75" customHeight="1">
      <c r="A26" s="315" t="s">
        <v>82</v>
      </c>
      <c r="B26" s="354">
        <v>301</v>
      </c>
      <c r="C26" s="317" t="s">
        <v>159</v>
      </c>
      <c r="D26" s="160">
        <v>2</v>
      </c>
      <c r="E26" s="167"/>
      <c r="F26" s="377" t="s">
        <v>175</v>
      </c>
      <c r="G26" s="4" t="s">
        <v>115</v>
      </c>
    </row>
    <row r="27" spans="1:8" s="4" customFormat="1" ht="15.75">
      <c r="A27" s="176"/>
      <c r="B27" s="177"/>
      <c r="C27" s="178"/>
      <c r="D27" s="179"/>
      <c r="E27" s="180"/>
      <c r="F27" s="182"/>
      <c r="G27" s="742" t="s">
        <v>34</v>
      </c>
      <c r="H27" s="602"/>
    </row>
    <row r="28" spans="1:8" ht="15.75">
      <c r="A28" s="739" t="s">
        <v>35</v>
      </c>
      <c r="B28" s="739"/>
      <c r="C28" s="739"/>
      <c r="D28" s="33"/>
      <c r="E28" s="34">
        <f>SUM(E19:E27)</f>
        <v>0</v>
      </c>
      <c r="F28" s="35"/>
      <c r="G28" s="4"/>
      <c r="H28" s="4"/>
    </row>
    <row r="29" ht="14.25" customHeight="1"/>
    <row r="30" spans="1:8" s="4" customFormat="1" ht="15.75" hidden="1">
      <c r="A30" s="135"/>
      <c r="B30" s="135"/>
      <c r="C30" s="135"/>
      <c r="D30" s="136"/>
      <c r="E30" s="137"/>
      <c r="F30" s="138"/>
      <c r="G30" s="114"/>
      <c r="H30" s="113"/>
    </row>
    <row r="31" spans="1:8" s="4" customFormat="1" ht="15.75" hidden="1">
      <c r="A31" s="135"/>
      <c r="B31" s="135"/>
      <c r="C31" s="135"/>
      <c r="D31" s="136"/>
      <c r="E31" s="137"/>
      <c r="F31" s="138"/>
      <c r="G31" s="114"/>
      <c r="H31" s="113"/>
    </row>
    <row r="32" spans="1:8" s="4" customFormat="1" ht="16.5" customHeight="1" hidden="1">
      <c r="A32" s="135"/>
      <c r="B32" s="135"/>
      <c r="C32" s="135"/>
      <c r="D32" s="136"/>
      <c r="E32" s="137"/>
      <c r="F32" s="138"/>
      <c r="G32" s="114"/>
      <c r="H32" s="113"/>
    </row>
    <row r="33" spans="1:8" s="4" customFormat="1" ht="16.5" customHeight="1">
      <c r="A33" s="135"/>
      <c r="B33" s="135"/>
      <c r="C33" s="135"/>
      <c r="D33" s="136"/>
      <c r="E33" s="137"/>
      <c r="F33" s="138"/>
      <c r="G33" s="114"/>
      <c r="H33" s="113"/>
    </row>
    <row r="34" spans="1:12" s="4" customFormat="1" ht="18.75">
      <c r="A34" s="678" t="s">
        <v>3</v>
      </c>
      <c r="B34" s="678"/>
      <c r="C34" s="678"/>
      <c r="D34" s="678"/>
      <c r="E34" s="600" t="s">
        <v>59</v>
      </c>
      <c r="F34" s="600"/>
      <c r="G34" s="600"/>
      <c r="H34" s="600"/>
      <c r="I34" s="600"/>
      <c r="J34" s="600"/>
      <c r="L34" s="110">
        <v>41127</v>
      </c>
    </row>
    <row r="35" spans="1:10" s="4" customFormat="1" ht="15.75">
      <c r="A35" s="678" t="s">
        <v>4</v>
      </c>
      <c r="B35" s="678"/>
      <c r="C35" s="678"/>
      <c r="D35" s="678"/>
      <c r="E35" s="602" t="s">
        <v>117</v>
      </c>
      <c r="F35" s="602"/>
      <c r="G35" s="602"/>
      <c r="H35" s="602"/>
      <c r="I35" s="602"/>
      <c r="J35" s="602"/>
    </row>
    <row r="36" spans="1:10" s="4" customFormat="1" ht="15.75">
      <c r="A36" s="602" t="s">
        <v>5</v>
      </c>
      <c r="B36" s="602"/>
      <c r="C36" s="602"/>
      <c r="D36" s="602"/>
      <c r="E36" s="602" t="s">
        <v>50</v>
      </c>
      <c r="F36" s="602"/>
      <c r="G36" s="602"/>
      <c r="H36" s="602"/>
      <c r="I36" s="602"/>
      <c r="J36" s="602"/>
    </row>
    <row r="37" spans="2:8" s="4" customFormat="1" ht="18.75">
      <c r="B37" s="3"/>
      <c r="C37" s="3"/>
      <c r="F37" s="5" t="s">
        <v>36</v>
      </c>
      <c r="G37" s="119">
        <f>'K16CMUTTT'!$G$4</f>
        <v>12</v>
      </c>
      <c r="H37" s="109">
        <f>$L$1+($G$4-1)*7</f>
        <v>41204</v>
      </c>
    </row>
    <row r="38" spans="1:10" s="8" customFormat="1" ht="30" customHeight="1" thickBot="1">
      <c r="A38" s="7" t="s">
        <v>0</v>
      </c>
      <c r="B38" s="7" t="s">
        <v>6</v>
      </c>
      <c r="C38" s="7" t="s">
        <v>7</v>
      </c>
      <c r="D38" s="7" t="s">
        <v>8</v>
      </c>
      <c r="E38" s="7" t="s">
        <v>9</v>
      </c>
      <c r="F38" s="7" t="s">
        <v>10</v>
      </c>
      <c r="G38" s="7" t="s">
        <v>11</v>
      </c>
      <c r="H38" s="7" t="s">
        <v>12</v>
      </c>
      <c r="I38" s="7" t="s">
        <v>13</v>
      </c>
      <c r="J38" s="7" t="s">
        <v>14</v>
      </c>
    </row>
    <row r="39" spans="1:14" s="10" customFormat="1" ht="31.5" customHeight="1">
      <c r="A39" s="717" t="s">
        <v>1</v>
      </c>
      <c r="B39" s="9">
        <v>1</v>
      </c>
      <c r="C39" s="9" t="s">
        <v>15</v>
      </c>
      <c r="D39" s="664"/>
      <c r="E39" s="512" t="s">
        <v>404</v>
      </c>
      <c r="G39" s="512" t="s">
        <v>400</v>
      </c>
      <c r="I39" s="646" t="s">
        <v>304</v>
      </c>
      <c r="J39" s="262"/>
      <c r="N39" s="761"/>
    </row>
    <row r="40" spans="1:14" s="10" customFormat="1" ht="33" customHeight="1" thickBot="1">
      <c r="A40" s="730"/>
      <c r="B40" s="11">
        <v>2</v>
      </c>
      <c r="C40" s="11" t="s">
        <v>16</v>
      </c>
      <c r="D40" s="665"/>
      <c r="E40" s="463"/>
      <c r="G40" s="463"/>
      <c r="I40" s="614"/>
      <c r="J40" s="265"/>
      <c r="N40" s="762"/>
    </row>
    <row r="41" spans="1:14" s="10" customFormat="1" ht="31.5" customHeight="1" thickBot="1">
      <c r="A41" s="730"/>
      <c r="B41" s="11">
        <v>3</v>
      </c>
      <c r="C41" s="11" t="s">
        <v>17</v>
      </c>
      <c r="D41" s="665"/>
      <c r="E41" s="512" t="s">
        <v>403</v>
      </c>
      <c r="F41" s="647" t="s">
        <v>354</v>
      </c>
      <c r="G41" s="512" t="s">
        <v>401</v>
      </c>
      <c r="H41" s="647" t="s">
        <v>354</v>
      </c>
      <c r="I41" s="102"/>
      <c r="J41" s="266"/>
      <c r="N41" s="761"/>
    </row>
    <row r="42" spans="1:14" s="10" customFormat="1" ht="31.5" customHeight="1" thickBot="1">
      <c r="A42" s="730"/>
      <c r="B42" s="12">
        <v>4</v>
      </c>
      <c r="C42" s="12" t="s">
        <v>18</v>
      </c>
      <c r="D42" s="760"/>
      <c r="E42" s="142" t="s">
        <v>402</v>
      </c>
      <c r="F42" s="597"/>
      <c r="G42" s="587" t="s">
        <v>409</v>
      </c>
      <c r="H42" s="597"/>
      <c r="I42" s="111"/>
      <c r="J42" s="265"/>
      <c r="N42" s="762"/>
    </row>
    <row r="43" spans="1:10" s="10" customFormat="1" ht="31.5" customHeight="1" hidden="1" thickBot="1">
      <c r="A43" s="730"/>
      <c r="B43" s="12">
        <v>4</v>
      </c>
      <c r="C43" s="12" t="s">
        <v>19</v>
      </c>
      <c r="D43" s="141"/>
      <c r="E43" s="107"/>
      <c r="F43" s="44"/>
      <c r="G43" s="126"/>
      <c r="H43" s="107"/>
      <c r="I43" s="42"/>
      <c r="J43" s="265"/>
    </row>
    <row r="44" spans="1:10" s="10" customFormat="1" ht="31.5" customHeight="1" thickBot="1">
      <c r="A44" s="730"/>
      <c r="B44" s="731" t="s">
        <v>20</v>
      </c>
      <c r="C44" s="732"/>
      <c r="D44" s="127"/>
      <c r="E44" s="46"/>
      <c r="F44" s="127" t="s">
        <v>350</v>
      </c>
      <c r="G44" s="46"/>
      <c r="H44" s="127" t="s">
        <v>365</v>
      </c>
      <c r="I44" s="81" t="s">
        <v>234</v>
      </c>
      <c r="J44" s="268"/>
    </row>
    <row r="45" spans="1:9" s="10" customFormat="1" ht="29.25" customHeight="1">
      <c r="A45" s="716" t="s">
        <v>2</v>
      </c>
      <c r="B45" s="9">
        <v>1</v>
      </c>
      <c r="C45" s="9" t="s">
        <v>21</v>
      </c>
      <c r="D45" s="647"/>
      <c r="E45" s="512"/>
      <c r="F45" s="647"/>
      <c r="G45" s="763" t="s">
        <v>323</v>
      </c>
      <c r="H45" s="664" t="s">
        <v>405</v>
      </c>
      <c r="I45" s="664" t="s">
        <v>417</v>
      </c>
    </row>
    <row r="46" spans="1:9" s="10" customFormat="1" ht="30.75" customHeight="1" thickBot="1">
      <c r="A46" s="716"/>
      <c r="B46" s="11">
        <v>2</v>
      </c>
      <c r="C46" s="11" t="s">
        <v>22</v>
      </c>
      <c r="D46" s="639"/>
      <c r="E46" s="142"/>
      <c r="F46" s="639"/>
      <c r="G46" s="764"/>
      <c r="H46" s="665"/>
      <c r="I46" s="755"/>
    </row>
    <row r="47" spans="1:10" s="10" customFormat="1" ht="29.25" customHeight="1">
      <c r="A47" s="716"/>
      <c r="B47" s="11">
        <v>3</v>
      </c>
      <c r="C47" s="11" t="s">
        <v>23</v>
      </c>
      <c r="D47" s="647"/>
      <c r="E47" s="142"/>
      <c r="F47" s="664" t="s">
        <v>398</v>
      </c>
      <c r="G47" s="664" t="s">
        <v>334</v>
      </c>
      <c r="H47" s="142"/>
      <c r="I47" s="664" t="s">
        <v>334</v>
      </c>
      <c r="J47" s="270"/>
    </row>
    <row r="48" spans="1:10" s="10" customFormat="1" ht="29.25" customHeight="1" thickBot="1">
      <c r="A48" s="716"/>
      <c r="B48" s="11">
        <v>4</v>
      </c>
      <c r="C48" s="11" t="s">
        <v>24</v>
      </c>
      <c r="D48" s="639"/>
      <c r="E48" s="141"/>
      <c r="F48" s="755"/>
      <c r="G48" s="755"/>
      <c r="H48" s="141"/>
      <c r="I48" s="755"/>
      <c r="J48" s="271"/>
    </row>
    <row r="49" spans="1:10" s="10" customFormat="1" ht="29.25" customHeight="1" thickBot="1">
      <c r="A49" s="716"/>
      <c r="B49" s="731" t="s">
        <v>20</v>
      </c>
      <c r="C49" s="732"/>
      <c r="D49" s="127"/>
      <c r="E49" s="127"/>
      <c r="F49" s="127"/>
      <c r="G49" s="127" t="s">
        <v>319</v>
      </c>
      <c r="H49" s="127" t="s">
        <v>316</v>
      </c>
      <c r="I49" s="46" t="s">
        <v>114</v>
      </c>
      <c r="J49" s="40"/>
    </row>
    <row r="50" spans="1:10" s="10" customFormat="1" ht="12" customHeight="1">
      <c r="A50" s="27"/>
      <c r="B50" s="28"/>
      <c r="C50" s="28"/>
      <c r="D50" s="29"/>
      <c r="E50" s="29"/>
      <c r="F50" s="29"/>
      <c r="G50" s="29"/>
      <c r="H50" s="29"/>
      <c r="I50" s="29"/>
      <c r="J50" s="29"/>
    </row>
    <row r="51" spans="1:6" s="4" customFormat="1" ht="16.5" thickBot="1">
      <c r="A51" s="30" t="s">
        <v>39</v>
      </c>
      <c r="B51" s="30" t="s">
        <v>40</v>
      </c>
      <c r="C51" s="740" t="s">
        <v>41</v>
      </c>
      <c r="D51" s="740"/>
      <c r="E51" s="31" t="s">
        <v>42</v>
      </c>
      <c r="F51" s="31"/>
    </row>
    <row r="52" spans="1:9" s="4" customFormat="1" ht="15.75" customHeight="1">
      <c r="A52" s="308" t="s">
        <v>53</v>
      </c>
      <c r="B52" s="309">
        <v>301</v>
      </c>
      <c r="C52" s="191" t="s">
        <v>74</v>
      </c>
      <c r="D52" s="160">
        <v>2</v>
      </c>
      <c r="E52" s="310"/>
      <c r="F52" s="574" t="s">
        <v>387</v>
      </c>
      <c r="I52" s="32" t="str">
        <f ca="1">"Đà Nẵng, ngày"&amp;" "&amp;DAY(NOW())&amp;" tháng "&amp;MONTH(NOW())&amp;" năm "&amp;YEAR(NOW())</f>
        <v>Đà Nẵng, ngày 22 tháng 10 năm 2012</v>
      </c>
    </row>
    <row r="53" spans="1:9" s="4" customFormat="1" ht="15.75" customHeight="1">
      <c r="A53" s="217" t="s">
        <v>55</v>
      </c>
      <c r="B53" s="349">
        <v>251</v>
      </c>
      <c r="C53" s="191" t="s">
        <v>83</v>
      </c>
      <c r="D53" s="160">
        <v>2</v>
      </c>
      <c r="E53" s="4" t="s">
        <v>208</v>
      </c>
      <c r="F53" s="377" t="s">
        <v>209</v>
      </c>
      <c r="I53" s="32"/>
    </row>
    <row r="54" spans="1:10" s="4" customFormat="1" ht="15.75" customHeight="1">
      <c r="A54" s="217" t="s">
        <v>61</v>
      </c>
      <c r="B54" s="349">
        <v>252</v>
      </c>
      <c r="C54" s="191" t="s">
        <v>77</v>
      </c>
      <c r="D54" s="160">
        <v>3</v>
      </c>
      <c r="E54" s="167" t="s">
        <v>64</v>
      </c>
      <c r="F54" s="377"/>
      <c r="G54" s="741" t="s">
        <v>32</v>
      </c>
      <c r="H54" s="678"/>
      <c r="I54" s="678" t="s">
        <v>33</v>
      </c>
      <c r="J54" s="678"/>
    </row>
    <row r="55" spans="1:6" s="4" customFormat="1" ht="15.75" customHeight="1">
      <c r="A55" s="311" t="s">
        <v>88</v>
      </c>
      <c r="B55" s="355">
        <v>201</v>
      </c>
      <c r="C55" s="312" t="s">
        <v>89</v>
      </c>
      <c r="D55" s="160">
        <v>2</v>
      </c>
      <c r="E55" s="190"/>
      <c r="F55" s="377"/>
    </row>
    <row r="56" spans="1:6" s="4" customFormat="1" ht="15.75" customHeight="1">
      <c r="A56" s="205" t="s">
        <v>79</v>
      </c>
      <c r="B56" s="351">
        <v>301</v>
      </c>
      <c r="C56" s="313" t="s">
        <v>81</v>
      </c>
      <c r="D56" s="314">
        <v>3</v>
      </c>
      <c r="E56" s="167"/>
      <c r="F56" s="377" t="s">
        <v>202</v>
      </c>
    </row>
    <row r="57" spans="1:6" s="4" customFormat="1" ht="15.75" customHeight="1">
      <c r="A57" s="205" t="s">
        <v>84</v>
      </c>
      <c r="B57" s="351">
        <v>301</v>
      </c>
      <c r="C57" s="313" t="s">
        <v>85</v>
      </c>
      <c r="D57" s="160">
        <v>3</v>
      </c>
      <c r="E57" s="167"/>
      <c r="F57" s="377" t="s">
        <v>194</v>
      </c>
    </row>
    <row r="58" spans="1:6" s="4" customFormat="1" ht="15.75" customHeight="1">
      <c r="A58" s="315" t="s">
        <v>79</v>
      </c>
      <c r="B58" s="316">
        <v>304</v>
      </c>
      <c r="C58" s="317" t="s">
        <v>156</v>
      </c>
      <c r="D58" s="160">
        <v>3</v>
      </c>
      <c r="E58" s="167"/>
      <c r="F58" s="377" t="s">
        <v>195</v>
      </c>
    </row>
    <row r="59" spans="1:6" s="4" customFormat="1" ht="15.75" customHeight="1">
      <c r="A59" s="315" t="s">
        <v>82</v>
      </c>
      <c r="B59" s="354">
        <v>301</v>
      </c>
      <c r="C59" s="317" t="s">
        <v>159</v>
      </c>
      <c r="D59" s="160">
        <v>2</v>
      </c>
      <c r="E59" s="167"/>
      <c r="F59" s="377" t="s">
        <v>204</v>
      </c>
    </row>
    <row r="60" spans="1:8" s="4" customFormat="1" ht="15.75">
      <c r="A60" s="176"/>
      <c r="B60" s="177"/>
      <c r="C60" s="178"/>
      <c r="D60" s="179"/>
      <c r="E60" s="180"/>
      <c r="F60" s="182"/>
      <c r="G60" s="742" t="s">
        <v>34</v>
      </c>
      <c r="H60" s="602"/>
    </row>
    <row r="61" spans="1:8" ht="15.75">
      <c r="A61" s="739" t="s">
        <v>35</v>
      </c>
      <c r="B61" s="739"/>
      <c r="C61" s="739"/>
      <c r="D61" s="33"/>
      <c r="E61" s="34">
        <f>SUM(E52:E60)</f>
        <v>0</v>
      </c>
      <c r="F61" s="35"/>
      <c r="G61" s="4"/>
      <c r="H61" s="4"/>
    </row>
    <row r="63" spans="1:8" s="4" customFormat="1" ht="15.75">
      <c r="A63" s="135"/>
      <c r="B63" s="135"/>
      <c r="C63" s="135"/>
      <c r="D63" s="136"/>
      <c r="E63" s="137"/>
      <c r="F63" s="138"/>
      <c r="G63" s="114"/>
      <c r="H63" s="113"/>
    </row>
    <row r="64" spans="1:12" s="4" customFormat="1" ht="18.75">
      <c r="A64" s="678" t="s">
        <v>3</v>
      </c>
      <c r="B64" s="678"/>
      <c r="C64" s="678"/>
      <c r="D64" s="678"/>
      <c r="E64" s="600" t="s">
        <v>59</v>
      </c>
      <c r="F64" s="600"/>
      <c r="G64" s="600"/>
      <c r="H64" s="600"/>
      <c r="I64" s="600"/>
      <c r="J64" s="600"/>
      <c r="L64" s="110">
        <v>41127</v>
      </c>
    </row>
    <row r="65" spans="1:10" s="4" customFormat="1" ht="15.75">
      <c r="A65" s="678" t="s">
        <v>4</v>
      </c>
      <c r="B65" s="678"/>
      <c r="C65" s="678"/>
      <c r="D65" s="678"/>
      <c r="E65" s="602" t="s">
        <v>117</v>
      </c>
      <c r="F65" s="602"/>
      <c r="G65" s="602"/>
      <c r="H65" s="602"/>
      <c r="I65" s="602"/>
      <c r="J65" s="602"/>
    </row>
    <row r="66" spans="1:10" s="4" customFormat="1" ht="15.75">
      <c r="A66" s="602" t="s">
        <v>5</v>
      </c>
      <c r="B66" s="602"/>
      <c r="C66" s="602"/>
      <c r="D66" s="602"/>
      <c r="E66" s="602" t="s">
        <v>49</v>
      </c>
      <c r="F66" s="602"/>
      <c r="G66" s="602"/>
      <c r="H66" s="602"/>
      <c r="I66" s="602"/>
      <c r="J66" s="602"/>
    </row>
    <row r="67" spans="2:8" s="4" customFormat="1" ht="18.75">
      <c r="B67" s="3"/>
      <c r="C67" s="3"/>
      <c r="F67" s="5" t="s">
        <v>36</v>
      </c>
      <c r="G67" s="119">
        <f>'K16CMUTTT'!$G$4</f>
        <v>12</v>
      </c>
      <c r="H67" s="109">
        <f>$L$1+($G$4-1)*7</f>
        <v>41204</v>
      </c>
    </row>
    <row r="68" spans="1:10" s="8" customFormat="1" ht="30" customHeight="1" thickBot="1">
      <c r="A68" s="7" t="s">
        <v>0</v>
      </c>
      <c r="B68" s="7" t="s">
        <v>6</v>
      </c>
      <c r="C68" s="7" t="s">
        <v>7</v>
      </c>
      <c r="D68" s="7" t="s">
        <v>8</v>
      </c>
      <c r="E68" s="7" t="s">
        <v>9</v>
      </c>
      <c r="F68" s="7" t="s">
        <v>10</v>
      </c>
      <c r="G68" s="7" t="s">
        <v>11</v>
      </c>
      <c r="H68" s="7" t="s">
        <v>12</v>
      </c>
      <c r="I68" s="7" t="s">
        <v>13</v>
      </c>
      <c r="J68" s="7" t="s">
        <v>14</v>
      </c>
    </row>
    <row r="69" spans="1:10" s="10" customFormat="1" ht="24" customHeight="1">
      <c r="A69" s="717" t="s">
        <v>1</v>
      </c>
      <c r="B69" s="9">
        <v>1</v>
      </c>
      <c r="C69" s="9" t="s">
        <v>15</v>
      </c>
      <c r="D69" s="512"/>
      <c r="E69" s="512" t="s">
        <v>404</v>
      </c>
      <c r="F69" s="733" t="s">
        <v>335</v>
      </c>
      <c r="G69" s="512" t="s">
        <v>400</v>
      </c>
      <c r="H69" s="765" t="s">
        <v>333</v>
      </c>
      <c r="I69" s="543"/>
      <c r="J69" s="262"/>
    </row>
    <row r="70" spans="1:10" s="10" customFormat="1" ht="20.25" customHeight="1" thickBot="1">
      <c r="A70" s="730"/>
      <c r="B70" s="11">
        <v>2</v>
      </c>
      <c r="C70" s="11" t="s">
        <v>16</v>
      </c>
      <c r="D70" s="142"/>
      <c r="E70" s="463"/>
      <c r="F70" s="735"/>
      <c r="G70" s="463"/>
      <c r="H70" s="766"/>
      <c r="I70" s="544"/>
      <c r="J70" s="265"/>
    </row>
    <row r="71" spans="1:10" s="10" customFormat="1" ht="31.5" customHeight="1" thickBot="1">
      <c r="A71" s="730"/>
      <c r="B71" s="11">
        <v>3</v>
      </c>
      <c r="C71" s="11" t="s">
        <v>17</v>
      </c>
      <c r="D71" s="142"/>
      <c r="E71" s="512" t="s">
        <v>403</v>
      </c>
      <c r="F71" s="735"/>
      <c r="G71" s="512" t="s">
        <v>401</v>
      </c>
      <c r="H71" s="766"/>
      <c r="I71" s="544"/>
      <c r="J71" s="266"/>
    </row>
    <row r="72" spans="1:10" s="10" customFormat="1" ht="31.5" customHeight="1" thickBot="1">
      <c r="A72" s="730"/>
      <c r="B72" s="12">
        <v>4</v>
      </c>
      <c r="C72" s="12" t="s">
        <v>18</v>
      </c>
      <c r="D72" s="557"/>
      <c r="E72" s="142" t="s">
        <v>402</v>
      </c>
      <c r="F72" s="735"/>
      <c r="G72" s="587" t="s">
        <v>409</v>
      </c>
      <c r="H72" s="107"/>
      <c r="I72" s="545"/>
      <c r="J72" s="265"/>
    </row>
    <row r="73" spans="1:10" s="10" customFormat="1" ht="31.5" customHeight="1" hidden="1" thickBot="1">
      <c r="A73" s="730"/>
      <c r="B73" s="12">
        <v>4</v>
      </c>
      <c r="C73" s="12" t="s">
        <v>19</v>
      </c>
      <c r="D73" s="141"/>
      <c r="E73" s="107"/>
      <c r="F73" s="44"/>
      <c r="G73" s="126"/>
      <c r="H73" s="107"/>
      <c r="I73" s="125"/>
      <c r="J73" s="265"/>
    </row>
    <row r="74" spans="1:10" s="10" customFormat="1" ht="31.5" customHeight="1" thickBot="1">
      <c r="A74" s="730"/>
      <c r="B74" s="731" t="s">
        <v>20</v>
      </c>
      <c r="C74" s="732"/>
      <c r="D74" s="127"/>
      <c r="E74" s="46"/>
      <c r="F74" s="46" t="s">
        <v>316</v>
      </c>
      <c r="G74" s="46"/>
      <c r="H74" s="46" t="s">
        <v>368</v>
      </c>
      <c r="I74" s="106"/>
      <c r="J74" s="268"/>
    </row>
    <row r="75" spans="1:10" s="10" customFormat="1" ht="29.25" customHeight="1">
      <c r="A75" s="716" t="s">
        <v>2</v>
      </c>
      <c r="B75" s="9">
        <v>1</v>
      </c>
      <c r="C75" s="9" t="s">
        <v>21</v>
      </c>
      <c r="E75" s="512"/>
      <c r="F75" s="638" t="s">
        <v>397</v>
      </c>
      <c r="G75" s="103"/>
      <c r="H75" s="664" t="s">
        <v>405</v>
      </c>
      <c r="I75" s="263"/>
      <c r="J75" s="258"/>
    </row>
    <row r="76" spans="1:10" s="10" customFormat="1" ht="30.75" customHeight="1" thickBot="1">
      <c r="A76" s="716"/>
      <c r="B76" s="11">
        <v>2</v>
      </c>
      <c r="C76" s="11" t="s">
        <v>22</v>
      </c>
      <c r="E76" s="142"/>
      <c r="F76" s="639"/>
      <c r="G76" s="104"/>
      <c r="H76" s="665"/>
      <c r="I76" s="488" t="s">
        <v>304</v>
      </c>
      <c r="J76" s="269"/>
    </row>
    <row r="77" spans="1:10" s="10" customFormat="1" ht="29.25" customHeight="1">
      <c r="A77" s="716"/>
      <c r="B77" s="11">
        <v>3</v>
      </c>
      <c r="C77" s="11" t="s">
        <v>23</v>
      </c>
      <c r="D77" s="638" t="s">
        <v>354</v>
      </c>
      <c r="E77" s="142"/>
      <c r="F77" s="664" t="s">
        <v>398</v>
      </c>
      <c r="G77" s="104"/>
      <c r="H77" s="142"/>
      <c r="I77" s="487" t="s">
        <v>305</v>
      </c>
      <c r="J77" s="270"/>
    </row>
    <row r="78" spans="1:10" s="10" customFormat="1" ht="29.25" customHeight="1" thickBot="1">
      <c r="A78" s="716"/>
      <c r="B78" s="11">
        <v>4</v>
      </c>
      <c r="C78" s="11" t="s">
        <v>24</v>
      </c>
      <c r="D78" s="639"/>
      <c r="E78" s="141"/>
      <c r="F78" s="755"/>
      <c r="G78" s="105"/>
      <c r="H78" s="141"/>
      <c r="I78" s="263"/>
      <c r="J78" s="271"/>
    </row>
    <row r="79" spans="1:10" s="10" customFormat="1" ht="29.25" customHeight="1" thickBot="1">
      <c r="A79" s="716"/>
      <c r="B79" s="731" t="s">
        <v>20</v>
      </c>
      <c r="C79" s="732"/>
      <c r="D79" s="127" t="s">
        <v>318</v>
      </c>
      <c r="E79" s="127"/>
      <c r="F79" s="127"/>
      <c r="G79" s="127"/>
      <c r="H79" s="127" t="s">
        <v>316</v>
      </c>
      <c r="I79" s="81" t="s">
        <v>234</v>
      </c>
      <c r="J79" s="272"/>
    </row>
    <row r="80" spans="1:10" s="10" customFormat="1" ht="12" customHeight="1">
      <c r="A80" s="27"/>
      <c r="B80" s="28"/>
      <c r="C80" s="28"/>
      <c r="D80" s="29"/>
      <c r="E80" s="29"/>
      <c r="F80" s="29"/>
      <c r="G80" s="29"/>
      <c r="H80" s="29"/>
      <c r="I80" s="29"/>
      <c r="J80" s="29"/>
    </row>
    <row r="81" spans="1:6" s="4" customFormat="1" ht="16.5" thickBot="1">
      <c r="A81" s="30" t="s">
        <v>39</v>
      </c>
      <c r="B81" s="30" t="s">
        <v>40</v>
      </c>
      <c r="C81" s="740" t="s">
        <v>41</v>
      </c>
      <c r="D81" s="740"/>
      <c r="E81" s="31" t="s">
        <v>42</v>
      </c>
      <c r="F81" s="31"/>
    </row>
    <row r="82" spans="1:9" s="4" customFormat="1" ht="15.75" customHeight="1">
      <c r="A82" s="308" t="s">
        <v>53</v>
      </c>
      <c r="B82" s="309">
        <v>301</v>
      </c>
      <c r="C82" s="191" t="s">
        <v>74</v>
      </c>
      <c r="D82" s="160">
        <v>2</v>
      </c>
      <c r="E82" s="310"/>
      <c r="F82" s="574" t="s">
        <v>386</v>
      </c>
      <c r="I82" s="32" t="str">
        <f ca="1">"Đà Nẵng, ngày"&amp;" "&amp;DAY(NOW())&amp;" tháng "&amp;MONTH(NOW())&amp;" năm "&amp;YEAR(NOW())</f>
        <v>Đà Nẵng, ngày 22 tháng 10 năm 2012</v>
      </c>
    </row>
    <row r="83" spans="1:9" s="4" customFormat="1" ht="15.75" customHeight="1">
      <c r="A83" s="217" t="s">
        <v>55</v>
      </c>
      <c r="B83" s="349">
        <v>251</v>
      </c>
      <c r="C83" s="191" t="s">
        <v>83</v>
      </c>
      <c r="D83" s="160">
        <v>2</v>
      </c>
      <c r="E83" s="4" t="s">
        <v>208</v>
      </c>
      <c r="F83" s="377" t="s">
        <v>192</v>
      </c>
      <c r="I83" s="32"/>
    </row>
    <row r="84" spans="1:10" s="4" customFormat="1" ht="15.75" customHeight="1">
      <c r="A84" s="217" t="s">
        <v>61</v>
      </c>
      <c r="B84" s="349">
        <v>252</v>
      </c>
      <c r="C84" s="191" t="s">
        <v>77</v>
      </c>
      <c r="D84" s="160">
        <v>3</v>
      </c>
      <c r="E84" s="167" t="s">
        <v>64</v>
      </c>
      <c r="F84" s="377"/>
      <c r="G84" s="741" t="s">
        <v>32</v>
      </c>
      <c r="H84" s="678"/>
      <c r="I84" s="678" t="s">
        <v>33</v>
      </c>
      <c r="J84" s="678"/>
    </row>
    <row r="85" spans="1:6" s="4" customFormat="1" ht="15.75" customHeight="1">
      <c r="A85" s="311" t="s">
        <v>88</v>
      </c>
      <c r="B85" s="355">
        <v>201</v>
      </c>
      <c r="C85" s="312" t="s">
        <v>89</v>
      </c>
      <c r="D85" s="160">
        <v>2</v>
      </c>
      <c r="E85" s="190"/>
      <c r="F85" s="377"/>
    </row>
    <row r="86" spans="1:6" s="4" customFormat="1" ht="15.75" customHeight="1">
      <c r="A86" s="205" t="s">
        <v>79</v>
      </c>
      <c r="B86" s="351">
        <v>301</v>
      </c>
      <c r="C86" s="313" t="s">
        <v>81</v>
      </c>
      <c r="D86" s="314">
        <v>3</v>
      </c>
      <c r="E86" s="167"/>
      <c r="F86" s="377" t="s">
        <v>202</v>
      </c>
    </row>
    <row r="87" spans="1:6" s="4" customFormat="1" ht="15.75" customHeight="1">
      <c r="A87" s="205" t="s">
        <v>84</v>
      </c>
      <c r="B87" s="351">
        <v>301</v>
      </c>
      <c r="C87" s="313" t="s">
        <v>85</v>
      </c>
      <c r="D87" s="160">
        <v>3</v>
      </c>
      <c r="E87" s="167"/>
      <c r="F87" s="377" t="s">
        <v>194</v>
      </c>
    </row>
    <row r="88" spans="1:6" s="4" customFormat="1" ht="15.75" customHeight="1">
      <c r="A88" s="315" t="s">
        <v>79</v>
      </c>
      <c r="B88" s="316">
        <v>304</v>
      </c>
      <c r="C88" s="317" t="s">
        <v>156</v>
      </c>
      <c r="D88" s="160">
        <v>3</v>
      </c>
      <c r="E88" s="167"/>
      <c r="F88" s="377" t="s">
        <v>195</v>
      </c>
    </row>
    <row r="89" spans="1:6" s="4" customFormat="1" ht="15.75" customHeight="1">
      <c r="A89" s="315" t="s">
        <v>82</v>
      </c>
      <c r="B89" s="354">
        <v>301</v>
      </c>
      <c r="C89" s="317" t="s">
        <v>159</v>
      </c>
      <c r="D89" s="160">
        <v>2</v>
      </c>
      <c r="E89" s="167"/>
      <c r="F89" s="377" t="s">
        <v>180</v>
      </c>
    </row>
    <row r="90" spans="1:8" s="4" customFormat="1" ht="15.75">
      <c r="A90" s="176"/>
      <c r="B90" s="177"/>
      <c r="C90" s="178"/>
      <c r="D90" s="179"/>
      <c r="E90" s="180"/>
      <c r="F90" s="181"/>
      <c r="G90" s="742" t="s">
        <v>34</v>
      </c>
      <c r="H90" s="602"/>
    </row>
    <row r="91" spans="1:8" ht="15.75">
      <c r="A91" s="739" t="s">
        <v>35</v>
      </c>
      <c r="B91" s="739"/>
      <c r="C91" s="739"/>
      <c r="D91" s="33"/>
      <c r="E91" s="34">
        <f>SUM(E82:E90)</f>
        <v>0</v>
      </c>
      <c r="F91" s="35"/>
      <c r="G91" s="4"/>
      <c r="H91" s="4"/>
    </row>
  </sheetData>
  <sheetProtection/>
  <mergeCells count="74">
    <mergeCell ref="A12:A16"/>
    <mergeCell ref="B11:C11"/>
    <mergeCell ref="C18:D18"/>
    <mergeCell ref="A28:C28"/>
    <mergeCell ref="F75:F76"/>
    <mergeCell ref="G47:G48"/>
    <mergeCell ref="G12:G13"/>
    <mergeCell ref="G14:G15"/>
    <mergeCell ref="G54:H54"/>
    <mergeCell ref="E35:J35"/>
    <mergeCell ref="E34:J34"/>
    <mergeCell ref="I14:I15"/>
    <mergeCell ref="G27:H27"/>
    <mergeCell ref="F14:F15"/>
    <mergeCell ref="I21:J21"/>
    <mergeCell ref="G21:H21"/>
    <mergeCell ref="A1:D1"/>
    <mergeCell ref="E1:J1"/>
    <mergeCell ref="A2:D2"/>
    <mergeCell ref="E2:J2"/>
    <mergeCell ref="A6:A11"/>
    <mergeCell ref="A3:D3"/>
    <mergeCell ref="E3:J3"/>
    <mergeCell ref="F6:F7"/>
    <mergeCell ref="H6:H7"/>
    <mergeCell ref="A64:D64"/>
    <mergeCell ref="A61:C61"/>
    <mergeCell ref="A91:C91"/>
    <mergeCell ref="A69:A74"/>
    <mergeCell ref="B74:C74"/>
    <mergeCell ref="A75:A79"/>
    <mergeCell ref="B79:C79"/>
    <mergeCell ref="C81:D81"/>
    <mergeCell ref="D77:D78"/>
    <mergeCell ref="G90:H90"/>
    <mergeCell ref="I84:J84"/>
    <mergeCell ref="B44:C44"/>
    <mergeCell ref="A66:D66"/>
    <mergeCell ref="B49:C49"/>
    <mergeCell ref="I45:I46"/>
    <mergeCell ref="H69:H71"/>
    <mergeCell ref="A39:A44"/>
    <mergeCell ref="A65:D65"/>
    <mergeCell ref="G84:H84"/>
    <mergeCell ref="N39:N40"/>
    <mergeCell ref="N41:N42"/>
    <mergeCell ref="H41:H42"/>
    <mergeCell ref="H12:H13"/>
    <mergeCell ref="F47:F48"/>
    <mergeCell ref="G45:G46"/>
    <mergeCell ref="F45:F46"/>
    <mergeCell ref="I47:I48"/>
    <mergeCell ref="E36:J36"/>
    <mergeCell ref="I12:I13"/>
    <mergeCell ref="G60:H60"/>
    <mergeCell ref="D47:D48"/>
    <mergeCell ref="D45:D46"/>
    <mergeCell ref="A36:D36"/>
    <mergeCell ref="A35:D35"/>
    <mergeCell ref="B16:C16"/>
    <mergeCell ref="C51:D51"/>
    <mergeCell ref="D39:D42"/>
    <mergeCell ref="A45:A49"/>
    <mergeCell ref="A34:D34"/>
    <mergeCell ref="F77:F78"/>
    <mergeCell ref="H75:H76"/>
    <mergeCell ref="I54:J54"/>
    <mergeCell ref="F69:F72"/>
    <mergeCell ref="E64:J64"/>
    <mergeCell ref="I39:I40"/>
    <mergeCell ref="E65:J65"/>
    <mergeCell ref="F41:F42"/>
    <mergeCell ref="H45:H46"/>
    <mergeCell ref="E66:J66"/>
  </mergeCells>
  <printOptions/>
  <pageMargins left="0.48" right="0.16" top="0.5" bottom="0.2" header="0.5" footer="0.21"/>
  <pageSetup horizontalDpi="600" verticalDpi="600" orientation="landscape" paperSize="9" scale="85" r:id="rId1"/>
  <rowBreaks count="2" manualBreakCount="2">
    <brk id="29" max="9" man="1"/>
    <brk id="62" max="9" man="1"/>
  </rowBreaks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29">
      <selection activeCell="D91" sqref="D91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7.8515625" style="0" customWidth="1"/>
    <col min="7" max="7" width="15.8515625" style="0" customWidth="1"/>
    <col min="8" max="8" width="15.421875" style="0" customWidth="1"/>
    <col min="9" max="9" width="15.57421875" style="0" customWidth="1"/>
    <col min="10" max="10" width="16.00390625" style="0" customWidth="1"/>
    <col min="11" max="11" width="13.57421875" style="0" customWidth="1"/>
    <col min="12" max="12" width="11.28125" style="0" bestFit="1" customWidth="1"/>
  </cols>
  <sheetData>
    <row r="1" spans="1:12" s="4" customFormat="1" ht="18.75">
      <c r="A1" s="678" t="s">
        <v>3</v>
      </c>
      <c r="B1" s="678"/>
      <c r="C1" s="678"/>
      <c r="D1" s="678"/>
      <c r="E1" s="600" t="s">
        <v>59</v>
      </c>
      <c r="F1" s="600"/>
      <c r="G1" s="600"/>
      <c r="H1" s="600"/>
      <c r="I1" s="600"/>
      <c r="J1" s="600"/>
      <c r="L1" s="201">
        <v>41127</v>
      </c>
    </row>
    <row r="2" spans="1:10" s="4" customFormat="1" ht="15.75">
      <c r="A2" s="678" t="s">
        <v>4</v>
      </c>
      <c r="B2" s="678"/>
      <c r="C2" s="678"/>
      <c r="D2" s="678"/>
      <c r="E2" s="602" t="s">
        <v>117</v>
      </c>
      <c r="F2" s="602"/>
      <c r="G2" s="602"/>
      <c r="H2" s="602"/>
      <c r="I2" s="602"/>
      <c r="J2" s="602"/>
    </row>
    <row r="3" spans="1:10" s="4" customFormat="1" ht="15.75">
      <c r="A3" s="602" t="s">
        <v>5</v>
      </c>
      <c r="B3" s="602"/>
      <c r="C3" s="602"/>
      <c r="D3" s="602"/>
      <c r="E3" s="602" t="s">
        <v>45</v>
      </c>
      <c r="F3" s="602"/>
      <c r="G3" s="602"/>
      <c r="H3" s="602"/>
      <c r="I3" s="602"/>
      <c r="J3" s="602"/>
    </row>
    <row r="4" spans="2:8" s="4" customFormat="1" ht="18.75">
      <c r="B4" s="3"/>
      <c r="C4" s="3"/>
      <c r="F4" s="5" t="s">
        <v>36</v>
      </c>
      <c r="G4" s="119">
        <f>'K16CMUTTT'!$G$4</f>
        <v>12</v>
      </c>
      <c r="H4" s="109">
        <f>$L$1+($G$4-1)*7</f>
        <v>41204</v>
      </c>
    </row>
    <row r="5" spans="1:10" s="8" customFormat="1" ht="30" customHeight="1" thickBot="1">
      <c r="A5" s="7" t="s">
        <v>0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</row>
    <row r="6" spans="1:10" s="10" customFormat="1" ht="24.75" customHeight="1">
      <c r="A6" s="717" t="s">
        <v>1</v>
      </c>
      <c r="B6" s="9">
        <v>1</v>
      </c>
      <c r="C6" s="9" t="s">
        <v>15</v>
      </c>
      <c r="D6" s="770" t="s">
        <v>349</v>
      </c>
      <c r="E6" s="103"/>
      <c r="F6" s="770" t="s">
        <v>349</v>
      </c>
      <c r="G6" s="552"/>
      <c r="H6" s="770" t="s">
        <v>349</v>
      </c>
      <c r="J6" s="781"/>
    </row>
    <row r="7" spans="1:10" s="10" customFormat="1" ht="19.5" customHeight="1" thickBot="1">
      <c r="A7" s="730"/>
      <c r="B7" s="11">
        <v>2</v>
      </c>
      <c r="C7" s="11" t="s">
        <v>16</v>
      </c>
      <c r="D7" s="786"/>
      <c r="E7" s="105"/>
      <c r="F7" s="786"/>
      <c r="G7" s="535"/>
      <c r="H7" s="771"/>
      <c r="J7" s="782"/>
    </row>
    <row r="8" spans="1:10" s="10" customFormat="1" ht="21.75" customHeight="1">
      <c r="A8" s="730"/>
      <c r="B8" s="11">
        <v>3</v>
      </c>
      <c r="C8" s="11" t="s">
        <v>17</v>
      </c>
      <c r="D8" s="651" t="s">
        <v>422</v>
      </c>
      <c r="E8" s="103"/>
      <c r="F8" s="651" t="s">
        <v>422</v>
      </c>
      <c r="G8" s="535"/>
      <c r="H8" s="651" t="s">
        <v>422</v>
      </c>
      <c r="J8" s="782"/>
    </row>
    <row r="9" spans="1:10" s="10" customFormat="1" ht="31.5" customHeight="1" thickBot="1">
      <c r="A9" s="730"/>
      <c r="B9" s="12">
        <v>4</v>
      </c>
      <c r="C9" s="12" t="s">
        <v>18</v>
      </c>
      <c r="D9" s="649"/>
      <c r="E9" s="140"/>
      <c r="F9" s="649"/>
      <c r="G9" s="536"/>
      <c r="H9" s="649"/>
      <c r="J9" s="633"/>
    </row>
    <row r="10" spans="1:10" s="10" customFormat="1" ht="31.5" customHeight="1" hidden="1" thickBot="1">
      <c r="A10" s="730"/>
      <c r="B10" s="12">
        <v>4</v>
      </c>
      <c r="C10" s="12" t="s">
        <v>19</v>
      </c>
      <c r="D10" s="44"/>
      <c r="E10" s="107"/>
      <c r="F10" s="44"/>
      <c r="G10" s="126"/>
      <c r="H10" s="107"/>
      <c r="J10" s="125"/>
    </row>
    <row r="11" spans="1:10" s="10" customFormat="1" ht="31.5" customHeight="1" thickBot="1">
      <c r="A11" s="730"/>
      <c r="B11" s="731" t="s">
        <v>20</v>
      </c>
      <c r="C11" s="732"/>
      <c r="D11" s="106" t="s">
        <v>351</v>
      </c>
      <c r="E11" s="46"/>
      <c r="F11" s="127" t="s">
        <v>352</v>
      </c>
      <c r="G11" s="106"/>
      <c r="H11" s="546" t="s">
        <v>413</v>
      </c>
      <c r="I11" s="547"/>
      <c r="J11" s="511"/>
    </row>
    <row r="12" spans="1:10" s="10" customFormat="1" ht="29.25" customHeight="1">
      <c r="A12" s="716" t="s">
        <v>2</v>
      </c>
      <c r="B12" s="9">
        <v>1</v>
      </c>
      <c r="C12" s="9" t="s">
        <v>21</v>
      </c>
      <c r="D12" s="47"/>
      <c r="E12" s="665" t="s">
        <v>426</v>
      </c>
      <c r="F12" s="103"/>
      <c r="G12" s="543"/>
      <c r="H12" s="648" t="s">
        <v>432</v>
      </c>
      <c r="J12" s="258"/>
    </row>
    <row r="13" spans="1:10" s="10" customFormat="1" ht="30.75" customHeight="1" thickBot="1">
      <c r="A13" s="716"/>
      <c r="B13" s="11">
        <v>2</v>
      </c>
      <c r="C13" s="11" t="s">
        <v>22</v>
      </c>
      <c r="D13" s="47"/>
      <c r="E13" s="665"/>
      <c r="F13" s="105"/>
      <c r="G13" s="544"/>
      <c r="H13" s="651"/>
      <c r="J13" s="495"/>
    </row>
    <row r="14" spans="1:10" s="10" customFormat="1" ht="29.25" customHeight="1">
      <c r="A14" s="716"/>
      <c r="B14" s="11">
        <v>3</v>
      </c>
      <c r="C14" s="11" t="s">
        <v>23</v>
      </c>
      <c r="D14" s="636"/>
      <c r="E14" s="665"/>
      <c r="F14" s="103"/>
      <c r="G14" s="544"/>
      <c r="H14" s="651"/>
      <c r="J14" s="496"/>
    </row>
    <row r="15" spans="1:10" s="10" customFormat="1" ht="29.25" customHeight="1" thickBot="1">
      <c r="A15" s="716"/>
      <c r="B15" s="11">
        <v>4</v>
      </c>
      <c r="C15" s="11" t="s">
        <v>24</v>
      </c>
      <c r="D15" s="596"/>
      <c r="E15" s="665"/>
      <c r="F15" s="105"/>
      <c r="G15" s="545"/>
      <c r="H15" s="637"/>
      <c r="J15" s="497"/>
    </row>
    <row r="16" spans="1:10" s="10" customFormat="1" ht="29.25" customHeight="1" thickBot="1">
      <c r="A16" s="716"/>
      <c r="B16" s="731" t="s">
        <v>20</v>
      </c>
      <c r="C16" s="732"/>
      <c r="D16" s="127"/>
      <c r="E16" s="510" t="s">
        <v>351</v>
      </c>
      <c r="F16" s="127"/>
      <c r="G16" s="127"/>
      <c r="H16" s="395" t="s">
        <v>431</v>
      </c>
      <c r="I16" s="510"/>
      <c r="J16" s="494"/>
    </row>
    <row r="17" spans="1:10" s="10" customFormat="1" ht="12" customHeight="1">
      <c r="A17" s="27"/>
      <c r="B17" s="28"/>
      <c r="C17" s="28"/>
      <c r="D17" s="29"/>
      <c r="F17" s="29"/>
      <c r="I17" s="29"/>
      <c r="J17" s="29"/>
    </row>
    <row r="18" spans="1:6" s="4" customFormat="1" ht="15.75">
      <c r="A18" s="30" t="s">
        <v>39</v>
      </c>
      <c r="B18" s="30" t="s">
        <v>40</v>
      </c>
      <c r="C18" s="740" t="s">
        <v>41</v>
      </c>
      <c r="D18" s="740"/>
      <c r="E18" s="31" t="s">
        <v>42</v>
      </c>
      <c r="F18" s="31"/>
    </row>
    <row r="19" spans="1:9" s="4" customFormat="1" ht="15.75" customHeight="1">
      <c r="A19" s="342" t="s">
        <v>160</v>
      </c>
      <c r="B19" s="384">
        <v>351</v>
      </c>
      <c r="C19" s="343" t="s">
        <v>161</v>
      </c>
      <c r="D19" s="338">
        <v>3</v>
      </c>
      <c r="E19" s="171"/>
      <c r="F19" s="377" t="s">
        <v>195</v>
      </c>
      <c r="I19" s="32" t="str">
        <f ca="1">"Đà Nẵng, ngày"&amp;" "&amp;DAY(NOW())&amp;" tháng "&amp;MONTH(NOW())&amp;" năm "&amp;YEAR(NOW())</f>
        <v>Đà Nẵng, ngày 22 tháng 10 năm 2012</v>
      </c>
    </row>
    <row r="20" spans="1:9" s="4" customFormat="1" ht="15.75" customHeight="1">
      <c r="A20" s="335" t="s">
        <v>79</v>
      </c>
      <c r="B20" s="336">
        <v>421</v>
      </c>
      <c r="C20" s="337" t="s">
        <v>162</v>
      </c>
      <c r="D20" s="338">
        <v>3</v>
      </c>
      <c r="E20" s="172"/>
      <c r="F20" s="378" t="s">
        <v>205</v>
      </c>
      <c r="I20" s="32"/>
    </row>
    <row r="21" spans="1:10" s="4" customFormat="1" ht="15.75" customHeight="1">
      <c r="A21" s="339" t="s">
        <v>155</v>
      </c>
      <c r="B21" s="356">
        <v>403</v>
      </c>
      <c r="C21" s="340" t="s">
        <v>163</v>
      </c>
      <c r="D21" s="341">
        <v>2</v>
      </c>
      <c r="E21" s="173"/>
      <c r="F21" s="377" t="s">
        <v>206</v>
      </c>
      <c r="G21" s="741" t="s">
        <v>32</v>
      </c>
      <c r="H21" s="678"/>
      <c r="I21" s="678" t="s">
        <v>33</v>
      </c>
      <c r="J21" s="678"/>
    </row>
    <row r="22" spans="1:6" s="4" customFormat="1" ht="15.75" customHeight="1">
      <c r="A22" s="342" t="s">
        <v>155</v>
      </c>
      <c r="B22" s="357">
        <v>441</v>
      </c>
      <c r="C22" s="343" t="s">
        <v>164</v>
      </c>
      <c r="D22" s="341">
        <v>2</v>
      </c>
      <c r="E22" s="173"/>
      <c r="F22" s="377" t="s">
        <v>200</v>
      </c>
    </row>
    <row r="23" spans="1:6" s="4" customFormat="1" ht="15.75" customHeight="1">
      <c r="A23" s="344" t="s">
        <v>79</v>
      </c>
      <c r="B23" s="358">
        <v>304</v>
      </c>
      <c r="C23" s="345" t="s">
        <v>156</v>
      </c>
      <c r="D23" s="346">
        <v>3</v>
      </c>
      <c r="E23" s="173"/>
      <c r="F23" s="377" t="s">
        <v>203</v>
      </c>
    </row>
    <row r="24" spans="1:6" s="4" customFormat="1" ht="15.75" customHeight="1">
      <c r="A24" s="335" t="s">
        <v>153</v>
      </c>
      <c r="B24" s="359">
        <v>301</v>
      </c>
      <c r="C24" s="337" t="s">
        <v>154</v>
      </c>
      <c r="D24" s="346">
        <v>3</v>
      </c>
      <c r="E24" s="173"/>
      <c r="F24" s="377" t="s">
        <v>207</v>
      </c>
    </row>
    <row r="25" spans="1:6" s="4" customFormat="1" ht="15.75" customHeight="1">
      <c r="A25" s="335" t="s">
        <v>211</v>
      </c>
      <c r="B25" s="336">
        <v>301</v>
      </c>
      <c r="C25" s="347" t="s">
        <v>111</v>
      </c>
      <c r="D25" s="346">
        <v>2</v>
      </c>
      <c r="E25" s="173"/>
      <c r="F25" s="377" t="s">
        <v>236</v>
      </c>
    </row>
    <row r="26" spans="3:6" s="4" customFormat="1" ht="15.75" customHeight="1">
      <c r="C26" s="152" t="s">
        <v>289</v>
      </c>
      <c r="D26" s="152">
        <v>2</v>
      </c>
      <c r="E26" s="152"/>
      <c r="F26" s="152" t="s">
        <v>290</v>
      </c>
    </row>
    <row r="27" spans="1:8" s="4" customFormat="1" ht="15.75">
      <c r="A27" s="185"/>
      <c r="B27" s="186"/>
      <c r="C27" s="187"/>
      <c r="D27" s="188"/>
      <c r="E27" s="189"/>
      <c r="F27" s="130"/>
      <c r="G27" s="742" t="s">
        <v>34</v>
      </c>
      <c r="H27" s="602"/>
    </row>
    <row r="28" spans="1:8" ht="15.75">
      <c r="A28" s="739" t="s">
        <v>35</v>
      </c>
      <c r="B28" s="739"/>
      <c r="C28" s="739"/>
      <c r="D28" s="33"/>
      <c r="E28" s="34">
        <f>SUM(E19:E27)</f>
        <v>0</v>
      </c>
      <c r="F28" s="35"/>
      <c r="G28" s="4"/>
      <c r="H28" s="4"/>
    </row>
    <row r="34" spans="1:12" s="4" customFormat="1" ht="18.75">
      <c r="A34" s="678" t="s">
        <v>3</v>
      </c>
      <c r="B34" s="678"/>
      <c r="C34" s="678"/>
      <c r="D34" s="678"/>
      <c r="E34" s="600" t="s">
        <v>59</v>
      </c>
      <c r="F34" s="600"/>
      <c r="G34" s="600"/>
      <c r="H34" s="600"/>
      <c r="I34" s="600"/>
      <c r="J34" s="600"/>
      <c r="L34" s="201">
        <v>41127</v>
      </c>
    </row>
    <row r="35" spans="1:10" s="4" customFormat="1" ht="15.75">
      <c r="A35" s="678" t="s">
        <v>4</v>
      </c>
      <c r="B35" s="678"/>
      <c r="C35" s="678"/>
      <c r="D35" s="678"/>
      <c r="E35" s="602" t="s">
        <v>117</v>
      </c>
      <c r="F35" s="602"/>
      <c r="G35" s="602"/>
      <c r="H35" s="602"/>
      <c r="I35" s="602"/>
      <c r="J35" s="602"/>
    </row>
    <row r="36" spans="1:10" s="4" customFormat="1" ht="15.75">
      <c r="A36" s="602" t="s">
        <v>5</v>
      </c>
      <c r="B36" s="602"/>
      <c r="C36" s="602"/>
      <c r="D36" s="602"/>
      <c r="E36" s="602" t="s">
        <v>51</v>
      </c>
      <c r="F36" s="602"/>
      <c r="G36" s="602"/>
      <c r="H36" s="602"/>
      <c r="I36" s="602"/>
      <c r="J36" s="602"/>
    </row>
    <row r="37" spans="2:8" s="4" customFormat="1" ht="18.75">
      <c r="B37" s="3"/>
      <c r="C37" s="3"/>
      <c r="F37" s="5" t="s">
        <v>36</v>
      </c>
      <c r="G37" s="119">
        <f>'K16CMUTTT'!$G$4</f>
        <v>12</v>
      </c>
      <c r="H37" s="109">
        <f>$L$1+($G$4-1)*7</f>
        <v>41204</v>
      </c>
    </row>
    <row r="38" spans="1:10" s="8" customFormat="1" ht="30" customHeight="1">
      <c r="A38" s="7" t="s">
        <v>0</v>
      </c>
      <c r="B38" s="7" t="s">
        <v>6</v>
      </c>
      <c r="C38" s="7" t="s">
        <v>7</v>
      </c>
      <c r="D38" s="7" t="s">
        <v>8</v>
      </c>
      <c r="E38" s="7" t="s">
        <v>9</v>
      </c>
      <c r="F38" s="7" t="s">
        <v>10</v>
      </c>
      <c r="G38" s="7" t="s">
        <v>11</v>
      </c>
      <c r="H38" s="7" t="s">
        <v>12</v>
      </c>
      <c r="I38" s="7" t="s">
        <v>13</v>
      </c>
      <c r="J38" s="7" t="s">
        <v>14</v>
      </c>
    </row>
    <row r="39" spans="1:10" s="10" customFormat="1" ht="31.5" customHeight="1">
      <c r="A39" s="717" t="s">
        <v>1</v>
      </c>
      <c r="B39" s="9">
        <v>1</v>
      </c>
      <c r="C39" s="9" t="s">
        <v>15</v>
      </c>
      <c r="D39" s="651" t="s">
        <v>422</v>
      </c>
      <c r="F39" s="651" t="s">
        <v>422</v>
      </c>
      <c r="H39" s="651" t="s">
        <v>422</v>
      </c>
      <c r="J39" s="781"/>
    </row>
    <row r="40" spans="1:10" s="10" customFormat="1" ht="24.75" customHeight="1" thickBot="1">
      <c r="A40" s="730"/>
      <c r="B40" s="11">
        <v>2</v>
      </c>
      <c r="C40" s="11" t="s">
        <v>16</v>
      </c>
      <c r="D40" s="649"/>
      <c r="F40" s="649"/>
      <c r="H40" s="649"/>
      <c r="J40" s="782"/>
    </row>
    <row r="41" spans="1:10" s="10" customFormat="1" ht="23.25" customHeight="1">
      <c r="A41" s="730"/>
      <c r="B41" s="11">
        <v>3</v>
      </c>
      <c r="C41" s="11" t="s">
        <v>17</v>
      </c>
      <c r="D41" s="770" t="s">
        <v>349</v>
      </c>
      <c r="E41" s="103"/>
      <c r="F41" s="770" t="s">
        <v>349</v>
      </c>
      <c r="G41" s="122"/>
      <c r="H41" s="770" t="s">
        <v>349</v>
      </c>
      <c r="J41" s="782"/>
    </row>
    <row r="42" spans="1:10" s="10" customFormat="1" ht="31.5" customHeight="1" thickBot="1">
      <c r="A42" s="730"/>
      <c r="B42" s="12">
        <v>4</v>
      </c>
      <c r="C42" s="12" t="s">
        <v>18</v>
      </c>
      <c r="D42" s="771"/>
      <c r="E42" s="105"/>
      <c r="F42" s="771"/>
      <c r="G42" s="104"/>
      <c r="H42" s="771"/>
      <c r="J42" s="633"/>
    </row>
    <row r="43" spans="1:10" s="10" customFormat="1" ht="31.5" customHeight="1" hidden="1" thickBot="1">
      <c r="A43" s="730"/>
      <c r="B43" s="12">
        <v>4</v>
      </c>
      <c r="C43" s="12" t="s">
        <v>19</v>
      </c>
      <c r="D43" s="44"/>
      <c r="E43" s="107"/>
      <c r="F43" s="44"/>
      <c r="G43" s="126"/>
      <c r="H43" s="107"/>
      <c r="J43" s="125"/>
    </row>
    <row r="44" spans="1:10" s="10" customFormat="1" ht="31.5" customHeight="1" thickBot="1">
      <c r="A44" s="730"/>
      <c r="B44" s="731" t="s">
        <v>20</v>
      </c>
      <c r="C44" s="732"/>
      <c r="D44" s="106" t="s">
        <v>342</v>
      </c>
      <c r="E44" s="46"/>
      <c r="F44" s="127" t="s">
        <v>319</v>
      </c>
      <c r="G44" s="106"/>
      <c r="H44" s="546" t="s">
        <v>316</v>
      </c>
      <c r="I44" s="547"/>
      <c r="J44" s="511"/>
    </row>
    <row r="45" spans="1:10" s="10" customFormat="1" ht="29.25" customHeight="1">
      <c r="A45" s="716" t="s">
        <v>2</v>
      </c>
      <c r="B45" s="9">
        <v>1</v>
      </c>
      <c r="C45" s="9" t="s">
        <v>21</v>
      </c>
      <c r="E45" s="638"/>
      <c r="F45" s="776"/>
      <c r="G45" s="772"/>
      <c r="H45" s="638" t="s">
        <v>300</v>
      </c>
      <c r="I45" s="783"/>
      <c r="J45" s="258"/>
    </row>
    <row r="46" spans="1:10" s="10" customFormat="1" ht="30.75" customHeight="1" thickBot="1">
      <c r="A46" s="716"/>
      <c r="B46" s="11">
        <v>2</v>
      </c>
      <c r="C46" s="11" t="s">
        <v>22</v>
      </c>
      <c r="E46" s="597"/>
      <c r="F46" s="777"/>
      <c r="G46" s="773"/>
      <c r="H46" s="597"/>
      <c r="I46" s="784"/>
      <c r="J46" s="269"/>
    </row>
    <row r="47" spans="1:10" s="10" customFormat="1" ht="29.25" customHeight="1">
      <c r="A47" s="716"/>
      <c r="B47" s="11">
        <v>3</v>
      </c>
      <c r="C47" s="11" t="s">
        <v>23</v>
      </c>
      <c r="D47" s="638"/>
      <c r="E47" s="597"/>
      <c r="F47" s="775"/>
      <c r="G47" s="773"/>
      <c r="H47" s="597"/>
      <c r="I47" s="784"/>
      <c r="J47" s="270"/>
    </row>
    <row r="48" spans="1:10" s="10" customFormat="1" ht="29.25" customHeight="1" thickBot="1">
      <c r="A48" s="716"/>
      <c r="B48" s="11">
        <v>4</v>
      </c>
      <c r="C48" s="11" t="s">
        <v>24</v>
      </c>
      <c r="D48" s="598"/>
      <c r="E48" s="598"/>
      <c r="F48" s="692"/>
      <c r="G48" s="774"/>
      <c r="H48" s="598"/>
      <c r="I48" s="785"/>
      <c r="J48" s="271"/>
    </row>
    <row r="49" spans="1:10" s="10" customFormat="1" ht="29.25" customHeight="1" thickBot="1">
      <c r="A49" s="716"/>
      <c r="B49" s="731" t="s">
        <v>20</v>
      </c>
      <c r="C49" s="732"/>
      <c r="D49" s="127"/>
      <c r="E49" s="127"/>
      <c r="F49" s="127"/>
      <c r="G49" s="395"/>
      <c r="H49" s="501" t="s">
        <v>392</v>
      </c>
      <c r="I49" s="510"/>
      <c r="J49" s="272"/>
    </row>
    <row r="50" spans="1:10" s="10" customFormat="1" ht="12" customHeight="1">
      <c r="A50" s="27"/>
      <c r="B50" s="28"/>
      <c r="C50" s="28"/>
      <c r="D50" s="29"/>
      <c r="E50" s="29"/>
      <c r="F50" s="29"/>
      <c r="H50" s="29"/>
      <c r="I50" s="29"/>
      <c r="J50" s="29"/>
    </row>
    <row r="51" spans="1:6" s="4" customFormat="1" ht="16.5" thickBot="1">
      <c r="A51" s="30" t="s">
        <v>39</v>
      </c>
      <c r="B51" s="30" t="s">
        <v>40</v>
      </c>
      <c r="C51" s="740" t="s">
        <v>41</v>
      </c>
      <c r="D51" s="740"/>
      <c r="E51" s="31" t="s">
        <v>42</v>
      </c>
      <c r="F51" s="31"/>
    </row>
    <row r="52" spans="1:9" s="4" customFormat="1" ht="15.75" customHeight="1">
      <c r="A52" s="332" t="s">
        <v>160</v>
      </c>
      <c r="B52" s="360">
        <v>351</v>
      </c>
      <c r="C52" s="333" t="s">
        <v>161</v>
      </c>
      <c r="D52" s="334">
        <v>3</v>
      </c>
      <c r="E52" s="171"/>
      <c r="F52" s="377" t="s">
        <v>195</v>
      </c>
      <c r="I52" s="32" t="str">
        <f ca="1">"Đà Nẵng, ngày"&amp;" "&amp;DAY(NOW())&amp;" tháng "&amp;MONTH(NOW())&amp;" năm "&amp;YEAR(NOW())</f>
        <v>Đà Nẵng, ngày 22 tháng 10 năm 2012</v>
      </c>
    </row>
    <row r="53" spans="1:9" s="4" customFormat="1" ht="15.75" customHeight="1">
      <c r="A53" s="335" t="s">
        <v>79</v>
      </c>
      <c r="B53" s="336">
        <v>421</v>
      </c>
      <c r="C53" s="337" t="s">
        <v>162</v>
      </c>
      <c r="D53" s="338">
        <v>3</v>
      </c>
      <c r="E53" s="172"/>
      <c r="F53" s="378" t="s">
        <v>205</v>
      </c>
      <c r="I53" s="32"/>
    </row>
    <row r="54" spans="1:10" s="4" customFormat="1" ht="15.75" customHeight="1">
      <c r="A54" s="339" t="s">
        <v>155</v>
      </c>
      <c r="B54" s="356">
        <v>403</v>
      </c>
      <c r="C54" s="340" t="s">
        <v>163</v>
      </c>
      <c r="D54" s="341">
        <v>2</v>
      </c>
      <c r="E54" s="173"/>
      <c r="F54" s="377" t="s">
        <v>206</v>
      </c>
      <c r="G54" s="741" t="s">
        <v>32</v>
      </c>
      <c r="H54" s="678"/>
      <c r="I54" s="678" t="s">
        <v>33</v>
      </c>
      <c r="J54" s="678"/>
    </row>
    <row r="55" spans="1:6" s="4" customFormat="1" ht="15.75" customHeight="1">
      <c r="A55" s="342" t="s">
        <v>155</v>
      </c>
      <c r="B55" s="357">
        <v>441</v>
      </c>
      <c r="C55" s="343" t="s">
        <v>164</v>
      </c>
      <c r="D55" s="341">
        <v>2</v>
      </c>
      <c r="E55" s="173"/>
      <c r="F55" s="377" t="s">
        <v>200</v>
      </c>
    </row>
    <row r="56" spans="1:6" s="4" customFormat="1" ht="15.75" customHeight="1">
      <c r="A56" s="344" t="s">
        <v>155</v>
      </c>
      <c r="B56" s="358">
        <v>304</v>
      </c>
      <c r="C56" s="345" t="s">
        <v>156</v>
      </c>
      <c r="D56" s="346">
        <v>3</v>
      </c>
      <c r="E56" s="173"/>
      <c r="F56" s="377" t="s">
        <v>203</v>
      </c>
    </row>
    <row r="57" spans="1:6" s="4" customFormat="1" ht="15.75" customHeight="1">
      <c r="A57" s="335" t="s">
        <v>153</v>
      </c>
      <c r="B57" s="359">
        <v>301</v>
      </c>
      <c r="C57" s="337" t="s">
        <v>154</v>
      </c>
      <c r="D57" s="346">
        <v>3</v>
      </c>
      <c r="E57" s="173"/>
      <c r="F57" s="377" t="s">
        <v>207</v>
      </c>
    </row>
    <row r="58" spans="1:6" s="4" customFormat="1" ht="15.75" customHeight="1">
      <c r="A58" s="335" t="s">
        <v>211</v>
      </c>
      <c r="B58" s="336">
        <v>301</v>
      </c>
      <c r="C58" s="347" t="s">
        <v>111</v>
      </c>
      <c r="D58" s="346">
        <v>2</v>
      </c>
      <c r="E58" s="173"/>
      <c r="F58" s="377"/>
    </row>
    <row r="59" spans="1:6" s="4" customFormat="1" ht="15.75" customHeight="1">
      <c r="A59" s="183"/>
      <c r="B59" s="184"/>
      <c r="C59" s="152" t="s">
        <v>289</v>
      </c>
      <c r="D59" s="152">
        <v>2</v>
      </c>
      <c r="E59" s="152"/>
      <c r="F59" s="152" t="s">
        <v>290</v>
      </c>
    </row>
    <row r="60" spans="1:8" s="4" customFormat="1" ht="15.75">
      <c r="A60" s="185"/>
      <c r="B60" s="186"/>
      <c r="C60" s="187"/>
      <c r="D60" s="188"/>
      <c r="E60" s="189"/>
      <c r="F60" s="130"/>
      <c r="G60" s="742" t="s">
        <v>34</v>
      </c>
      <c r="H60" s="602"/>
    </row>
    <row r="61" spans="1:8" ht="15.75">
      <c r="A61" s="739" t="s">
        <v>35</v>
      </c>
      <c r="B61" s="739"/>
      <c r="C61" s="739"/>
      <c r="D61" s="33"/>
      <c r="E61" s="34">
        <f>SUM(E52:E60)</f>
        <v>0</v>
      </c>
      <c r="F61" s="35"/>
      <c r="G61" s="4"/>
      <c r="H61" s="4"/>
    </row>
    <row r="66" spans="1:12" s="4" customFormat="1" ht="18.75">
      <c r="A66" s="678" t="s">
        <v>3</v>
      </c>
      <c r="B66" s="678"/>
      <c r="C66" s="678"/>
      <c r="D66" s="678"/>
      <c r="E66" s="600" t="s">
        <v>59</v>
      </c>
      <c r="F66" s="600"/>
      <c r="G66" s="600"/>
      <c r="H66" s="600"/>
      <c r="I66" s="600"/>
      <c r="J66" s="600"/>
      <c r="L66" s="201">
        <v>41127</v>
      </c>
    </row>
    <row r="67" spans="1:10" s="4" customFormat="1" ht="15.75">
      <c r="A67" s="678" t="s">
        <v>4</v>
      </c>
      <c r="B67" s="678"/>
      <c r="C67" s="678"/>
      <c r="D67" s="678"/>
      <c r="E67" s="602" t="s">
        <v>117</v>
      </c>
      <c r="F67" s="602"/>
      <c r="G67" s="602"/>
      <c r="H67" s="602"/>
      <c r="I67" s="602"/>
      <c r="J67" s="602"/>
    </row>
    <row r="68" spans="1:10" s="4" customFormat="1" ht="15.75">
      <c r="A68" s="602" t="s">
        <v>5</v>
      </c>
      <c r="B68" s="602"/>
      <c r="C68" s="602"/>
      <c r="D68" s="602"/>
      <c r="E68" s="602" t="s">
        <v>52</v>
      </c>
      <c r="F68" s="602"/>
      <c r="G68" s="602"/>
      <c r="H68" s="602"/>
      <c r="I68" s="602"/>
      <c r="J68" s="602"/>
    </row>
    <row r="69" spans="2:8" s="4" customFormat="1" ht="18.75">
      <c r="B69" s="3"/>
      <c r="C69" s="3"/>
      <c r="F69" s="5" t="s">
        <v>36</v>
      </c>
      <c r="G69" s="119">
        <f>'K16CMUTTT'!$G$4</f>
        <v>12</v>
      </c>
      <c r="H69" s="109">
        <f>$L$1+($G$4-1)*7</f>
        <v>41204</v>
      </c>
    </row>
    <row r="70" spans="1:10" s="8" customFormat="1" ht="30" customHeight="1">
      <c r="A70" s="7" t="s">
        <v>0</v>
      </c>
      <c r="B70" s="7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</row>
    <row r="71" spans="1:8" s="10" customFormat="1" ht="24.75" customHeight="1">
      <c r="A71" s="717" t="s">
        <v>1</v>
      </c>
      <c r="B71" s="9">
        <v>1</v>
      </c>
      <c r="C71" s="9" t="s">
        <v>15</v>
      </c>
      <c r="E71" s="778" t="s">
        <v>348</v>
      </c>
      <c r="F71" s="647"/>
      <c r="G71" s="122"/>
      <c r="H71" s="733" t="s">
        <v>300</v>
      </c>
    </row>
    <row r="72" spans="1:8" s="10" customFormat="1" ht="25.5" customHeight="1">
      <c r="A72" s="730"/>
      <c r="B72" s="11">
        <v>2</v>
      </c>
      <c r="C72" s="11" t="s">
        <v>16</v>
      </c>
      <c r="E72" s="779"/>
      <c r="F72" s="597"/>
      <c r="G72" s="104"/>
      <c r="H72" s="665"/>
    </row>
    <row r="73" spans="1:10" s="10" customFormat="1" ht="25.5" customHeight="1">
      <c r="A73" s="730"/>
      <c r="B73" s="11">
        <v>3</v>
      </c>
      <c r="C73" s="11" t="s">
        <v>17</v>
      </c>
      <c r="E73" s="779"/>
      <c r="F73" s="534"/>
      <c r="H73" s="665"/>
      <c r="J73" s="647"/>
    </row>
    <row r="74" spans="1:10" s="10" customFormat="1" ht="24" customHeight="1" thickBot="1">
      <c r="A74" s="730"/>
      <c r="B74" s="12">
        <v>4</v>
      </c>
      <c r="C74" s="12" t="s">
        <v>18</v>
      </c>
      <c r="E74" s="780"/>
      <c r="F74" s="534"/>
      <c r="H74" s="665"/>
      <c r="J74" s="597"/>
    </row>
    <row r="75" spans="1:10" s="10" customFormat="1" ht="31.5" customHeight="1" hidden="1" thickBot="1">
      <c r="A75" s="730"/>
      <c r="B75" s="12">
        <v>4</v>
      </c>
      <c r="C75" s="12" t="s">
        <v>19</v>
      </c>
      <c r="E75" s="107"/>
      <c r="F75" s="44"/>
      <c r="G75" s="126"/>
      <c r="H75" s="107"/>
      <c r="I75" s="125"/>
      <c r="J75" s="265"/>
    </row>
    <row r="76" spans="1:10" s="10" customFormat="1" ht="31.5" customHeight="1" thickBot="1">
      <c r="A76" s="730"/>
      <c r="B76" s="731" t="s">
        <v>20</v>
      </c>
      <c r="C76" s="732"/>
      <c r="D76" s="493"/>
      <c r="E76" s="46" t="s">
        <v>317</v>
      </c>
      <c r="F76" s="127"/>
      <c r="G76" s="127"/>
      <c r="H76" s="127" t="s">
        <v>321</v>
      </c>
      <c r="I76" s="127"/>
      <c r="J76" s="127"/>
    </row>
    <row r="77" spans="1:10" s="10" customFormat="1" ht="29.25" customHeight="1">
      <c r="A77" s="716" t="s">
        <v>2</v>
      </c>
      <c r="B77" s="9">
        <v>1</v>
      </c>
      <c r="C77" s="9" t="s">
        <v>21</v>
      </c>
      <c r="E77" s="767" t="s">
        <v>423</v>
      </c>
      <c r="F77" s="423"/>
      <c r="G77" s="543"/>
      <c r="H77" s="648" t="s">
        <v>432</v>
      </c>
      <c r="I77" s="778" t="s">
        <v>348</v>
      </c>
      <c r="J77" s="287"/>
    </row>
    <row r="78" spans="1:10" s="10" customFormat="1" ht="30.75" customHeight="1">
      <c r="A78" s="716"/>
      <c r="B78" s="11">
        <v>2</v>
      </c>
      <c r="C78" s="11" t="s">
        <v>22</v>
      </c>
      <c r="E78" s="768"/>
      <c r="F78" s="42"/>
      <c r="G78" s="544"/>
      <c r="H78" s="651"/>
      <c r="I78" s="779"/>
      <c r="J78" s="269"/>
    </row>
    <row r="79" spans="1:10" s="10" customFormat="1" ht="29.25" customHeight="1">
      <c r="A79" s="716"/>
      <c r="B79" s="11">
        <v>3</v>
      </c>
      <c r="C79" s="11" t="s">
        <v>23</v>
      </c>
      <c r="E79" s="768"/>
      <c r="F79" s="42"/>
      <c r="G79" s="651" t="s">
        <v>422</v>
      </c>
      <c r="H79" s="651"/>
      <c r="I79" s="779"/>
      <c r="J79" s="288"/>
    </row>
    <row r="80" spans="1:10" s="10" customFormat="1" ht="29.25" customHeight="1" thickBot="1">
      <c r="A80" s="716"/>
      <c r="B80" s="11">
        <v>4</v>
      </c>
      <c r="C80" s="11" t="s">
        <v>24</v>
      </c>
      <c r="E80" s="769"/>
      <c r="F80" s="503"/>
      <c r="G80" s="649"/>
      <c r="H80" s="637"/>
      <c r="I80" s="780"/>
      <c r="J80" s="289"/>
    </row>
    <row r="81" spans="1:10" s="10" customFormat="1" ht="29.25" customHeight="1" thickBot="1">
      <c r="A81" s="716"/>
      <c r="B81" s="731" t="s">
        <v>20</v>
      </c>
      <c r="C81" s="732"/>
      <c r="D81" s="127"/>
      <c r="E81" s="127" t="s">
        <v>350</v>
      </c>
      <c r="F81" s="127"/>
      <c r="G81" s="127" t="s">
        <v>359</v>
      </c>
      <c r="H81" s="395" t="s">
        <v>431</v>
      </c>
      <c r="I81" s="46" t="s">
        <v>393</v>
      </c>
      <c r="J81" s="272"/>
    </row>
    <row r="82" spans="1:10" s="10" customFormat="1" ht="12" customHeight="1">
      <c r="A82" s="27"/>
      <c r="B82" s="28"/>
      <c r="C82" s="28"/>
      <c r="D82" s="29"/>
      <c r="F82" s="29"/>
      <c r="G82" s="29"/>
      <c r="H82" s="29"/>
      <c r="I82" s="29"/>
      <c r="J82" s="29"/>
    </row>
    <row r="83" spans="1:6" s="4" customFormat="1" ht="16.5" thickBot="1">
      <c r="A83" s="30" t="s">
        <v>39</v>
      </c>
      <c r="B83" s="30" t="s">
        <v>40</v>
      </c>
      <c r="C83" s="740" t="s">
        <v>41</v>
      </c>
      <c r="D83" s="740"/>
      <c r="E83" s="31" t="s">
        <v>42</v>
      </c>
      <c r="F83" s="31"/>
    </row>
    <row r="84" spans="1:9" s="4" customFormat="1" ht="15.75" customHeight="1">
      <c r="A84" s="332" t="s">
        <v>160</v>
      </c>
      <c r="B84" s="360">
        <v>351</v>
      </c>
      <c r="C84" s="333" t="s">
        <v>161</v>
      </c>
      <c r="D84" s="334">
        <v>3</v>
      </c>
      <c r="E84" s="171"/>
      <c r="F84" s="377" t="s">
        <v>195</v>
      </c>
      <c r="I84" s="32" t="str">
        <f ca="1">"Đà Nẵng, ngày"&amp;" "&amp;DAY(NOW())&amp;" tháng "&amp;MONTH(NOW())&amp;" năm "&amp;YEAR(NOW())</f>
        <v>Đà Nẵng, ngày 22 tháng 10 năm 2012</v>
      </c>
    </row>
    <row r="85" spans="1:9" s="4" customFormat="1" ht="15.75" customHeight="1">
      <c r="A85" s="335" t="s">
        <v>79</v>
      </c>
      <c r="B85" s="336">
        <v>421</v>
      </c>
      <c r="C85" s="337" t="s">
        <v>162</v>
      </c>
      <c r="D85" s="338">
        <v>3</v>
      </c>
      <c r="E85" s="172"/>
      <c r="F85" s="378" t="s">
        <v>205</v>
      </c>
      <c r="I85" s="32"/>
    </row>
    <row r="86" spans="1:10" s="4" customFormat="1" ht="15.75" customHeight="1">
      <c r="A86" s="339" t="s">
        <v>155</v>
      </c>
      <c r="B86" s="356">
        <v>403</v>
      </c>
      <c r="C86" s="340" t="s">
        <v>163</v>
      </c>
      <c r="D86" s="341">
        <v>2</v>
      </c>
      <c r="E86" s="173"/>
      <c r="F86" s="377" t="s">
        <v>206</v>
      </c>
      <c r="G86" s="741" t="s">
        <v>32</v>
      </c>
      <c r="H86" s="678"/>
      <c r="I86" s="678" t="s">
        <v>33</v>
      </c>
      <c r="J86" s="678"/>
    </row>
    <row r="87" spans="1:6" s="4" customFormat="1" ht="15.75" customHeight="1">
      <c r="A87" s="342" t="s">
        <v>155</v>
      </c>
      <c r="B87" s="357">
        <v>441</v>
      </c>
      <c r="C87" s="343" t="s">
        <v>164</v>
      </c>
      <c r="D87" s="341">
        <v>2</v>
      </c>
      <c r="E87" s="173"/>
      <c r="F87" s="377" t="s">
        <v>200</v>
      </c>
    </row>
    <row r="88" spans="1:6" s="4" customFormat="1" ht="15.75" customHeight="1">
      <c r="A88" s="344" t="s">
        <v>155</v>
      </c>
      <c r="B88" s="358">
        <v>304</v>
      </c>
      <c r="C88" s="345" t="s">
        <v>156</v>
      </c>
      <c r="D88" s="346">
        <v>3</v>
      </c>
      <c r="E88" s="173"/>
      <c r="F88" s="377" t="s">
        <v>203</v>
      </c>
    </row>
    <row r="89" spans="1:6" s="4" customFormat="1" ht="15.75" customHeight="1">
      <c r="A89" s="335" t="s">
        <v>153</v>
      </c>
      <c r="B89" s="359">
        <v>301</v>
      </c>
      <c r="C89" s="337" t="s">
        <v>154</v>
      </c>
      <c r="D89" s="346">
        <v>3</v>
      </c>
      <c r="E89" s="173"/>
      <c r="F89" s="377" t="s">
        <v>207</v>
      </c>
    </row>
    <row r="90" spans="1:6" s="4" customFormat="1" ht="15.75" customHeight="1">
      <c r="A90" s="335" t="s">
        <v>211</v>
      </c>
      <c r="B90" s="336">
        <v>301</v>
      </c>
      <c r="C90" s="347" t="s">
        <v>111</v>
      </c>
      <c r="D90" s="346">
        <v>2</v>
      </c>
      <c r="E90" s="173"/>
      <c r="F90" s="377"/>
    </row>
    <row r="91" spans="1:6" s="4" customFormat="1" ht="15.75" customHeight="1">
      <c r="A91" s="183"/>
      <c r="B91" s="184"/>
      <c r="C91" s="152" t="s">
        <v>289</v>
      </c>
      <c r="D91" s="152">
        <v>2</v>
      </c>
      <c r="E91" s="152"/>
      <c r="F91" s="152" t="s">
        <v>290</v>
      </c>
    </row>
    <row r="92" spans="1:8" s="4" customFormat="1" ht="15.75">
      <c r="A92" s="185"/>
      <c r="B92" s="186"/>
      <c r="C92" s="187"/>
      <c r="D92" s="188"/>
      <c r="E92" s="189"/>
      <c r="F92" s="130"/>
      <c r="G92" s="742" t="s">
        <v>34</v>
      </c>
      <c r="H92" s="602"/>
    </row>
    <row r="93" spans="1:8" ht="15.75">
      <c r="A93" s="739" t="s">
        <v>35</v>
      </c>
      <c r="B93" s="739"/>
      <c r="C93" s="739"/>
      <c r="D93" s="33"/>
      <c r="E93" s="34">
        <f>SUM(E84:E92)</f>
        <v>0</v>
      </c>
      <c r="F93" s="35"/>
      <c r="G93" s="4"/>
      <c r="H93" s="4"/>
    </row>
  </sheetData>
  <sheetProtection/>
  <mergeCells count="77">
    <mergeCell ref="A1:D1"/>
    <mergeCell ref="D14:D15"/>
    <mergeCell ref="H6:H7"/>
    <mergeCell ref="E3:J3"/>
    <mergeCell ref="E1:J1"/>
    <mergeCell ref="A28:C28"/>
    <mergeCell ref="H12:H15"/>
    <mergeCell ref="H77:H80"/>
    <mergeCell ref="A3:D3"/>
    <mergeCell ref="C18:D18"/>
    <mergeCell ref="B16:C16"/>
    <mergeCell ref="A39:A44"/>
    <mergeCell ref="A6:A11"/>
    <mergeCell ref="E12:E15"/>
    <mergeCell ref="E2:J2"/>
    <mergeCell ref="F6:F7"/>
    <mergeCell ref="A2:D2"/>
    <mergeCell ref="E34:J34"/>
    <mergeCell ref="B11:C11"/>
    <mergeCell ref="D6:D7"/>
    <mergeCell ref="J6:J9"/>
    <mergeCell ref="H71:H74"/>
    <mergeCell ref="A12:A16"/>
    <mergeCell ref="A34:D34"/>
    <mergeCell ref="G27:H27"/>
    <mergeCell ref="G21:H21"/>
    <mergeCell ref="I21:J21"/>
    <mergeCell ref="H41:H42"/>
    <mergeCell ref="A35:D35"/>
    <mergeCell ref="D41:D42"/>
    <mergeCell ref="A36:D36"/>
    <mergeCell ref="E35:J35"/>
    <mergeCell ref="J39:J42"/>
    <mergeCell ref="E36:J36"/>
    <mergeCell ref="I45:I48"/>
    <mergeCell ref="I54:J54"/>
    <mergeCell ref="G54:H54"/>
    <mergeCell ref="A45:A49"/>
    <mergeCell ref="B49:C49"/>
    <mergeCell ref="G92:H92"/>
    <mergeCell ref="G60:H60"/>
    <mergeCell ref="A77:A81"/>
    <mergeCell ref="C51:D51"/>
    <mergeCell ref="A61:C61"/>
    <mergeCell ref="H45:H48"/>
    <mergeCell ref="F71:F72"/>
    <mergeCell ref="E66:J66"/>
    <mergeCell ref="E67:J67"/>
    <mergeCell ref="E68:J68"/>
    <mergeCell ref="I77:I80"/>
    <mergeCell ref="A93:C93"/>
    <mergeCell ref="B81:C81"/>
    <mergeCell ref="C83:D83"/>
    <mergeCell ref="E71:E74"/>
    <mergeCell ref="G86:H86"/>
    <mergeCell ref="I86:J86"/>
    <mergeCell ref="J73:J74"/>
    <mergeCell ref="G45:G48"/>
    <mergeCell ref="F47:F48"/>
    <mergeCell ref="A71:A76"/>
    <mergeCell ref="D47:D48"/>
    <mergeCell ref="B76:C76"/>
    <mergeCell ref="A68:D68"/>
    <mergeCell ref="A66:D66"/>
    <mergeCell ref="F45:F46"/>
    <mergeCell ref="E45:E48"/>
    <mergeCell ref="A67:D67"/>
    <mergeCell ref="B44:C44"/>
    <mergeCell ref="E77:E80"/>
    <mergeCell ref="G79:G80"/>
    <mergeCell ref="D8:D9"/>
    <mergeCell ref="F8:F9"/>
    <mergeCell ref="H8:H9"/>
    <mergeCell ref="D39:D40"/>
    <mergeCell ref="F39:F40"/>
    <mergeCell ref="H39:H40"/>
    <mergeCell ref="F41:F42"/>
  </mergeCells>
  <printOptions/>
  <pageMargins left="0.45" right="0.16" top="0.2" bottom="0.2" header="0.2" footer="0.2"/>
  <pageSetup horizontalDpi="600" verticalDpi="600" orientation="landscape" paperSize="9" scale="89" r:id="rId3"/>
  <rowBreaks count="2" manualBreakCount="2">
    <brk id="29" max="9" man="1"/>
    <brk id="62" max="255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D6" sqref="D6:D9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8.57421875" style="68" customWidth="1"/>
    <col min="8" max="8" width="19.57421875" style="68" customWidth="1"/>
    <col min="9" max="9" width="16.00390625" style="68" customWidth="1"/>
    <col min="10" max="10" width="14.421875" style="68" customWidth="1"/>
    <col min="11" max="11" width="9.28125" style="68" customWidth="1"/>
    <col min="12" max="12" width="11.28125" style="68" bestFit="1" customWidth="1"/>
    <col min="13" max="16384" width="10.421875" style="68" customWidth="1"/>
  </cols>
  <sheetData>
    <row r="1" spans="1:12" s="116" customFormat="1" ht="18.75">
      <c r="A1" s="599" t="s">
        <v>3</v>
      </c>
      <c r="B1" s="599"/>
      <c r="C1" s="599"/>
      <c r="D1" s="599"/>
      <c r="E1" s="600" t="s">
        <v>59</v>
      </c>
      <c r="F1" s="600"/>
      <c r="G1" s="600"/>
      <c r="H1" s="600"/>
      <c r="I1" s="600"/>
      <c r="J1" s="600"/>
      <c r="L1" s="117">
        <v>41127</v>
      </c>
    </row>
    <row r="2" spans="1:10" ht="15.75">
      <c r="A2" s="601" t="s">
        <v>4</v>
      </c>
      <c r="B2" s="601"/>
      <c r="C2" s="601"/>
      <c r="D2" s="601"/>
      <c r="E2" s="602" t="s">
        <v>117</v>
      </c>
      <c r="F2" s="602"/>
      <c r="G2" s="602"/>
      <c r="H2" s="602"/>
      <c r="I2" s="602"/>
      <c r="J2" s="602"/>
    </row>
    <row r="3" spans="1:10" ht="15.75">
      <c r="A3" s="603" t="s">
        <v>5</v>
      </c>
      <c r="B3" s="603"/>
      <c r="C3" s="603"/>
      <c r="D3" s="603"/>
      <c r="E3" s="603" t="s">
        <v>229</v>
      </c>
      <c r="F3" s="603"/>
      <c r="G3" s="603"/>
      <c r="H3" s="603"/>
      <c r="I3" s="603"/>
      <c r="J3" s="603"/>
    </row>
    <row r="4" spans="2:8" s="116" customFormat="1" ht="18.75">
      <c r="B4" s="115"/>
      <c r="C4" s="115"/>
      <c r="F4" s="118" t="s">
        <v>36</v>
      </c>
      <c r="G4" s="119">
        <f>'K16CMUTTT'!G4</f>
        <v>12</v>
      </c>
      <c r="H4" s="120">
        <f>$L$1+($G$4-1)*7</f>
        <v>41204</v>
      </c>
    </row>
    <row r="5" spans="1:10" s="74" customFormat="1" ht="19.5" customHeight="1" thickBot="1">
      <c r="A5" s="71" t="s">
        <v>0</v>
      </c>
      <c r="B5" s="71" t="s">
        <v>6</v>
      </c>
      <c r="C5" s="71" t="s">
        <v>7</v>
      </c>
      <c r="D5" s="72" t="s">
        <v>8</v>
      </c>
      <c r="E5" s="71" t="s">
        <v>9</v>
      </c>
      <c r="F5" s="71" t="s">
        <v>10</v>
      </c>
      <c r="G5" s="71" t="s">
        <v>11</v>
      </c>
      <c r="H5" s="71" t="s">
        <v>12</v>
      </c>
      <c r="I5" s="71" t="s">
        <v>13</v>
      </c>
      <c r="J5" s="73" t="s">
        <v>14</v>
      </c>
    </row>
    <row r="6" spans="1:10" s="47" customFormat="1" ht="22.5" customHeight="1">
      <c r="A6" s="595" t="s">
        <v>1</v>
      </c>
      <c r="B6" s="75">
        <v>1</v>
      </c>
      <c r="C6" s="75" t="s">
        <v>15</v>
      </c>
      <c r="D6" s="634" t="s">
        <v>325</v>
      </c>
      <c r="E6" s="636"/>
      <c r="F6" s="640"/>
      <c r="H6" s="613"/>
      <c r="I6" s="634" t="s">
        <v>325</v>
      </c>
      <c r="J6" s="613"/>
    </row>
    <row r="7" spans="1:10" s="47" customFormat="1" ht="24" customHeight="1" thickBot="1">
      <c r="A7" s="596"/>
      <c r="B7" s="77">
        <v>2</v>
      </c>
      <c r="C7" s="77" t="s">
        <v>16</v>
      </c>
      <c r="D7" s="635"/>
      <c r="E7" s="637"/>
      <c r="F7" s="641"/>
      <c r="H7" s="614"/>
      <c r="I7" s="635"/>
      <c r="J7" s="614"/>
    </row>
    <row r="8" spans="1:10" s="47" customFormat="1" ht="24" customHeight="1" thickBot="1">
      <c r="A8" s="596"/>
      <c r="B8" s="77">
        <v>3</v>
      </c>
      <c r="C8" s="77" t="s">
        <v>17</v>
      </c>
      <c r="D8" s="386"/>
      <c r="F8" s="597"/>
      <c r="I8" s="558"/>
      <c r="J8" s="642"/>
    </row>
    <row r="9" spans="1:10" s="47" customFormat="1" ht="30" customHeight="1">
      <c r="A9" s="596"/>
      <c r="B9" s="78">
        <v>4</v>
      </c>
      <c r="C9" s="78" t="s">
        <v>18</v>
      </c>
      <c r="D9" s="392"/>
      <c r="F9" s="639"/>
      <c r="I9" s="558"/>
      <c r="J9" s="500"/>
    </row>
    <row r="10" spans="1:10" s="47" customFormat="1" ht="24.75" customHeight="1" thickBot="1">
      <c r="A10" s="596"/>
      <c r="B10" s="77">
        <v>5</v>
      </c>
      <c r="C10" s="78" t="s">
        <v>19</v>
      </c>
      <c r="D10" s="540"/>
      <c r="E10" s="105"/>
      <c r="F10" s="45"/>
      <c r="G10" s="386"/>
      <c r="H10" s="392"/>
      <c r="I10" s="386"/>
      <c r="J10" s="45"/>
    </row>
    <row r="11" spans="1:10" s="47" customFormat="1" ht="36" customHeight="1" thickBot="1">
      <c r="A11" s="596"/>
      <c r="B11" s="618" t="s">
        <v>20</v>
      </c>
      <c r="C11" s="619"/>
      <c r="D11" s="541" t="s">
        <v>342</v>
      </c>
      <c r="E11" s="82"/>
      <c r="F11" s="255"/>
      <c r="G11" s="99"/>
      <c r="H11" s="82"/>
      <c r="I11" s="541" t="s">
        <v>342</v>
      </c>
      <c r="J11" s="394"/>
    </row>
    <row r="12" spans="1:10" s="47" customFormat="1" ht="27" customHeight="1">
      <c r="A12" s="604" t="s">
        <v>2</v>
      </c>
      <c r="B12" s="75">
        <v>1</v>
      </c>
      <c r="C12" s="75" t="s">
        <v>21</v>
      </c>
      <c r="D12" s="620"/>
      <c r="E12" s="379"/>
      <c r="F12" s="643" t="s">
        <v>406</v>
      </c>
      <c r="G12" s="570" t="s">
        <v>141</v>
      </c>
      <c r="H12" s="643" t="s">
        <v>406</v>
      </c>
      <c r="I12" s="379"/>
      <c r="J12" s="613"/>
    </row>
    <row r="13" spans="1:10" s="47" customFormat="1" ht="24.75" customHeight="1" thickBot="1">
      <c r="A13" s="604"/>
      <c r="B13" s="77">
        <v>2</v>
      </c>
      <c r="C13" s="77" t="s">
        <v>22</v>
      </c>
      <c r="D13" s="621"/>
      <c r="E13" s="390"/>
      <c r="F13" s="644"/>
      <c r="G13" s="504" t="s">
        <v>379</v>
      </c>
      <c r="H13" s="644"/>
      <c r="I13" s="380"/>
      <c r="J13" s="614"/>
    </row>
    <row r="14" spans="1:10" s="47" customFormat="1" ht="24.75" customHeight="1">
      <c r="A14" s="604"/>
      <c r="B14" s="77">
        <v>3</v>
      </c>
      <c r="C14" s="77" t="s">
        <v>23</v>
      </c>
      <c r="D14" s="104"/>
      <c r="E14" s="570" t="s">
        <v>141</v>
      </c>
      <c r="F14" s="644"/>
      <c r="H14" s="644"/>
      <c r="I14" s="380"/>
      <c r="J14" s="614"/>
    </row>
    <row r="15" spans="1:10" s="47" customFormat="1" ht="30.75" customHeight="1" thickBot="1">
      <c r="A15" s="604"/>
      <c r="B15" s="77">
        <v>4</v>
      </c>
      <c r="C15" s="77" t="s">
        <v>24</v>
      </c>
      <c r="D15" s="105"/>
      <c r="E15" s="571" t="s">
        <v>379</v>
      </c>
      <c r="F15" s="645"/>
      <c r="H15" s="645"/>
      <c r="I15" s="111"/>
      <c r="J15" s="642"/>
    </row>
    <row r="16" spans="1:10" s="47" customFormat="1" ht="16.5" thickBot="1">
      <c r="A16" s="595"/>
      <c r="B16" s="608" t="s">
        <v>20</v>
      </c>
      <c r="C16" s="609"/>
      <c r="D16" s="83"/>
      <c r="E16" s="572" t="s">
        <v>380</v>
      </c>
      <c r="F16" s="523" t="s">
        <v>173</v>
      </c>
      <c r="G16" s="572" t="s">
        <v>380</v>
      </c>
      <c r="H16" s="523" t="s">
        <v>174</v>
      </c>
      <c r="I16" s="48"/>
      <c r="J16" s="394"/>
    </row>
    <row r="17" spans="1:10" s="47" customFormat="1" ht="21.75" customHeight="1">
      <c r="A17" s="604" t="s">
        <v>127</v>
      </c>
      <c r="B17" s="75">
        <v>1</v>
      </c>
      <c r="C17" s="75" t="s">
        <v>128</v>
      </c>
      <c r="D17" s="613"/>
      <c r="E17" s="613"/>
      <c r="F17" s="613"/>
      <c r="G17" s="613"/>
      <c r="H17" s="613"/>
      <c r="I17" s="613"/>
      <c r="J17" s="616"/>
    </row>
    <row r="18" spans="1:10" s="47" customFormat="1" ht="24.75" customHeight="1">
      <c r="A18" s="604"/>
      <c r="B18" s="77">
        <v>2</v>
      </c>
      <c r="C18" s="77" t="s">
        <v>129</v>
      </c>
      <c r="D18" s="614"/>
      <c r="E18" s="614"/>
      <c r="F18" s="614"/>
      <c r="G18" s="614"/>
      <c r="H18" s="614"/>
      <c r="I18" s="614"/>
      <c r="J18" s="617"/>
    </row>
    <row r="19" spans="1:10" s="47" customFormat="1" ht="24.75" customHeight="1" thickBot="1">
      <c r="A19" s="604"/>
      <c r="B19" s="77">
        <v>3</v>
      </c>
      <c r="C19" s="77"/>
      <c r="D19" s="642"/>
      <c r="E19" s="642"/>
      <c r="F19" s="642"/>
      <c r="G19" s="642"/>
      <c r="H19" s="642"/>
      <c r="I19" s="642"/>
      <c r="J19" s="617"/>
    </row>
    <row r="20" spans="1:10" s="47" customFormat="1" ht="16.5" thickBot="1">
      <c r="A20" s="595"/>
      <c r="B20" s="608" t="s">
        <v>20</v>
      </c>
      <c r="C20" s="609"/>
      <c r="D20" s="499"/>
      <c r="E20" s="499"/>
      <c r="F20" s="499"/>
      <c r="G20" s="499"/>
      <c r="H20" s="499"/>
      <c r="I20" s="83"/>
      <c r="J20" s="46"/>
    </row>
    <row r="21" spans="1:14" ht="14.25" customHeight="1" thickBot="1">
      <c r="A21" s="85"/>
      <c r="B21" s="86"/>
      <c r="C21" s="87"/>
      <c r="D21" s="49"/>
      <c r="E21" s="49"/>
      <c r="F21" s="49"/>
      <c r="G21" s="82"/>
      <c r="K21" s="615"/>
      <c r="L21" s="601"/>
      <c r="M21" s="601"/>
      <c r="N21" s="601"/>
    </row>
    <row r="22" spans="1:7" ht="11.25" customHeight="1">
      <c r="A22" s="624" t="s">
        <v>26</v>
      </c>
      <c r="B22" s="625"/>
      <c r="C22" s="626" t="s">
        <v>27</v>
      </c>
      <c r="D22" s="627"/>
      <c r="E22" s="628"/>
      <c r="F22" s="632" t="s">
        <v>28</v>
      </c>
      <c r="G22" s="50" t="s">
        <v>29</v>
      </c>
    </row>
    <row r="23" spans="1:14" ht="24" thickBot="1">
      <c r="A23" s="88" t="s">
        <v>30</v>
      </c>
      <c r="B23" s="89" t="s">
        <v>31</v>
      </c>
      <c r="C23" s="629"/>
      <c r="D23" s="630"/>
      <c r="E23" s="631"/>
      <c r="F23" s="633"/>
      <c r="G23" s="51"/>
      <c r="H23" s="52"/>
      <c r="I23" s="53" t="str">
        <f ca="1">"Đà Nẵng, ngày "&amp;TEXT(DAY(TODAY()),"00")&amp;" tháng "&amp;TEXT(MONTH(TODAY()),"00")&amp;" năm "&amp;YEAR(TODAY())</f>
        <v>Đà Nẵng, ngày 22 tháng 10 năm 2012</v>
      </c>
      <c r="J23" s="54"/>
      <c r="K23" s="55"/>
      <c r="M23" s="55"/>
      <c r="N23" s="55"/>
    </row>
    <row r="24" spans="1:7" ht="13.5" customHeight="1">
      <c r="A24" s="235" t="s">
        <v>53</v>
      </c>
      <c r="B24" s="236">
        <v>302</v>
      </c>
      <c r="C24" s="237" t="s">
        <v>60</v>
      </c>
      <c r="D24" s="243">
        <v>2</v>
      </c>
      <c r="E24" s="256"/>
      <c r="F24" s="239"/>
      <c r="G24" s="152"/>
    </row>
    <row r="25" spans="1:7" ht="13.5" customHeight="1">
      <c r="A25" s="213" t="s">
        <v>54</v>
      </c>
      <c r="B25" s="214">
        <v>376</v>
      </c>
      <c r="C25" s="215" t="s">
        <v>121</v>
      </c>
      <c r="D25" s="216">
        <v>3</v>
      </c>
      <c r="E25" s="238"/>
      <c r="F25" s="239" t="s">
        <v>139</v>
      </c>
      <c r="G25" s="152"/>
    </row>
    <row r="26" spans="1:7" ht="13.5" customHeight="1">
      <c r="A26" s="235" t="s">
        <v>140</v>
      </c>
      <c r="B26" s="236">
        <v>403</v>
      </c>
      <c r="C26" s="237" t="s">
        <v>141</v>
      </c>
      <c r="D26" s="243">
        <v>3</v>
      </c>
      <c r="E26" s="238"/>
      <c r="F26" s="239" t="s">
        <v>210</v>
      </c>
      <c r="G26" s="152"/>
    </row>
    <row r="27" spans="1:13" ht="13.5" customHeight="1">
      <c r="A27" s="213" t="s">
        <v>122</v>
      </c>
      <c r="B27" s="214">
        <v>384</v>
      </c>
      <c r="C27" s="215" t="s">
        <v>144</v>
      </c>
      <c r="D27" s="216">
        <v>2</v>
      </c>
      <c r="E27" s="239"/>
      <c r="F27" s="239" t="s">
        <v>142</v>
      </c>
      <c r="G27" s="168" t="s">
        <v>115</v>
      </c>
      <c r="H27" s="68" t="s">
        <v>32</v>
      </c>
      <c r="I27" s="601" t="s">
        <v>33</v>
      </c>
      <c r="J27" s="601"/>
      <c r="L27" s="610"/>
      <c r="M27" s="603"/>
    </row>
    <row r="28" spans="1:7" ht="13.5" customHeight="1">
      <c r="A28" s="235" t="s">
        <v>56</v>
      </c>
      <c r="B28" s="236">
        <v>433</v>
      </c>
      <c r="C28" s="241" t="s">
        <v>67</v>
      </c>
      <c r="D28" s="216">
        <v>3</v>
      </c>
      <c r="E28" s="239"/>
      <c r="F28" s="242" t="s">
        <v>212</v>
      </c>
      <c r="G28" s="168" t="s">
        <v>115</v>
      </c>
    </row>
    <row r="29" spans="1:7" ht="13.5" customHeight="1">
      <c r="A29" s="235" t="s">
        <v>72</v>
      </c>
      <c r="B29" s="236">
        <v>451</v>
      </c>
      <c r="C29" s="241" t="s">
        <v>145</v>
      </c>
      <c r="D29" s="216">
        <v>3</v>
      </c>
      <c r="E29" s="239"/>
      <c r="F29" s="239"/>
      <c r="G29" s="152"/>
    </row>
    <row r="30" spans="1:7" ht="12" customHeight="1">
      <c r="A30" s="244" t="s">
        <v>57</v>
      </c>
      <c r="B30" s="245">
        <v>402</v>
      </c>
      <c r="C30" s="246" t="s">
        <v>138</v>
      </c>
      <c r="D30" s="247">
        <v>2</v>
      </c>
      <c r="E30" s="248" t="s">
        <v>92</v>
      </c>
      <c r="F30" s="239"/>
      <c r="G30" s="91"/>
    </row>
    <row r="31" spans="1:7" ht="13.5" customHeight="1">
      <c r="A31" s="56"/>
      <c r="B31" s="59"/>
      <c r="C31" s="57"/>
      <c r="D31" s="58"/>
      <c r="E31" s="58"/>
      <c r="F31" s="90"/>
      <c r="G31" s="93"/>
    </row>
    <row r="32" spans="1:10" ht="13.5" customHeight="1" thickBot="1">
      <c r="A32" s="60"/>
      <c r="B32" s="61"/>
      <c r="C32" s="62"/>
      <c r="D32" s="63"/>
      <c r="E32" s="64"/>
      <c r="F32" s="94"/>
      <c r="G32" s="95"/>
      <c r="H32" s="70" t="s">
        <v>34</v>
      </c>
      <c r="I32" s="70"/>
      <c r="J32" s="70"/>
    </row>
    <row r="33" spans="1:7" ht="16.5" thickBot="1">
      <c r="A33" s="622" t="s">
        <v>35</v>
      </c>
      <c r="B33" s="623"/>
      <c r="C33" s="623"/>
      <c r="D33" s="63"/>
      <c r="E33" s="63"/>
      <c r="F33" s="65">
        <v>17</v>
      </c>
      <c r="G33" s="66"/>
    </row>
    <row r="34" spans="2:3" s="70" customFormat="1" ht="15.75">
      <c r="B34" s="69"/>
      <c r="C34" s="69"/>
    </row>
  </sheetData>
  <sheetProtection/>
  <mergeCells count="38">
    <mergeCell ref="I6:I7"/>
    <mergeCell ref="H6:H7"/>
    <mergeCell ref="J6:J8"/>
    <mergeCell ref="J12:J15"/>
    <mergeCell ref="D17:D19"/>
    <mergeCell ref="E17:E19"/>
    <mergeCell ref="F17:F19"/>
    <mergeCell ref="H12:H15"/>
    <mergeCell ref="D6:D7"/>
    <mergeCell ref="F8:F9"/>
    <mergeCell ref="F12:F15"/>
    <mergeCell ref="A22:B22"/>
    <mergeCell ref="C22:E23"/>
    <mergeCell ref="F22:F23"/>
    <mergeCell ref="I27:J27"/>
    <mergeCell ref="B16:C16"/>
    <mergeCell ref="G17:G19"/>
    <mergeCell ref="A12:A16"/>
    <mergeCell ref="D12:D13"/>
    <mergeCell ref="L27:M27"/>
    <mergeCell ref="A33:C33"/>
    <mergeCell ref="H17:H19"/>
    <mergeCell ref="I17:I19"/>
    <mergeCell ref="J17:J19"/>
    <mergeCell ref="B20:C20"/>
    <mergeCell ref="K21:L21"/>
    <mergeCell ref="M21:N21"/>
    <mergeCell ref="A17:A20"/>
    <mergeCell ref="E6:E7"/>
    <mergeCell ref="F6:F7"/>
    <mergeCell ref="B11:C11"/>
    <mergeCell ref="A1:D1"/>
    <mergeCell ref="E1:J1"/>
    <mergeCell ref="A2:D2"/>
    <mergeCell ref="E2:J2"/>
    <mergeCell ref="A3:D3"/>
    <mergeCell ref="E3:J3"/>
    <mergeCell ref="A6:A11"/>
  </mergeCells>
  <printOptions/>
  <pageMargins left="0.33" right="0.16" top="0.25" bottom="0.2" header="0.2" footer="0.2"/>
  <pageSetup horizontalDpi="600" verticalDpi="600" orientation="landscape" paperSize="9" scale="89" r:id="rId3"/>
  <colBreaks count="1" manualBreakCount="1">
    <brk id="1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E17" sqref="E17:E19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7.8515625" style="68" customWidth="1"/>
    <col min="8" max="8" width="19.28125" style="68" customWidth="1"/>
    <col min="9" max="9" width="16.00390625" style="68" customWidth="1"/>
    <col min="10" max="10" width="16.7109375" style="68" customWidth="1"/>
    <col min="11" max="11" width="9.28125" style="68" customWidth="1"/>
    <col min="12" max="12" width="11.28125" style="68" bestFit="1" customWidth="1"/>
    <col min="13" max="16384" width="10.421875" style="68" customWidth="1"/>
  </cols>
  <sheetData>
    <row r="1" spans="1:12" s="116" customFormat="1" ht="18.75">
      <c r="A1" s="599" t="s">
        <v>3</v>
      </c>
      <c r="B1" s="599"/>
      <c r="C1" s="599"/>
      <c r="D1" s="599"/>
      <c r="E1" s="600" t="s">
        <v>59</v>
      </c>
      <c r="F1" s="600"/>
      <c r="G1" s="600"/>
      <c r="H1" s="600"/>
      <c r="I1" s="600"/>
      <c r="J1" s="600"/>
      <c r="L1" s="117">
        <v>41127</v>
      </c>
    </row>
    <row r="2" spans="1:10" ht="15.75">
      <c r="A2" s="601" t="s">
        <v>4</v>
      </c>
      <c r="B2" s="601"/>
      <c r="C2" s="601"/>
      <c r="D2" s="601"/>
      <c r="E2" s="602" t="s">
        <v>117</v>
      </c>
      <c r="F2" s="602"/>
      <c r="G2" s="602"/>
      <c r="H2" s="602"/>
      <c r="I2" s="602"/>
      <c r="J2" s="602"/>
    </row>
    <row r="3" spans="1:10" ht="15.75">
      <c r="A3" s="603" t="s">
        <v>5</v>
      </c>
      <c r="B3" s="603"/>
      <c r="C3" s="603"/>
      <c r="D3" s="603"/>
      <c r="E3" s="603" t="s">
        <v>228</v>
      </c>
      <c r="F3" s="603"/>
      <c r="G3" s="603"/>
      <c r="H3" s="603"/>
      <c r="I3" s="603"/>
      <c r="J3" s="603"/>
    </row>
    <row r="4" spans="2:8" s="116" customFormat="1" ht="18.75">
      <c r="B4" s="115"/>
      <c r="C4" s="115"/>
      <c r="F4" s="118" t="s">
        <v>36</v>
      </c>
      <c r="G4" s="119">
        <f>'K16CMUTTT'!G4</f>
        <v>12</v>
      </c>
      <c r="H4" s="120">
        <f>$L$1+($G$4-1)*7</f>
        <v>41204</v>
      </c>
    </row>
    <row r="5" spans="1:10" s="74" customFormat="1" ht="19.5" customHeight="1" thickBot="1">
      <c r="A5" s="71" t="s">
        <v>0</v>
      </c>
      <c r="B5" s="71" t="s">
        <v>6</v>
      </c>
      <c r="C5" s="71" t="s">
        <v>7</v>
      </c>
      <c r="D5" s="72" t="s">
        <v>8</v>
      </c>
      <c r="E5" s="71" t="s">
        <v>9</v>
      </c>
      <c r="F5" s="71" t="s">
        <v>10</v>
      </c>
      <c r="G5" s="71" t="s">
        <v>11</v>
      </c>
      <c r="H5" s="71" t="s">
        <v>12</v>
      </c>
      <c r="I5" s="71" t="s">
        <v>13</v>
      </c>
      <c r="J5" s="73" t="s">
        <v>14</v>
      </c>
    </row>
    <row r="6" spans="1:10" s="47" customFormat="1" ht="22.5" customHeight="1">
      <c r="A6" s="595" t="s">
        <v>1</v>
      </c>
      <c r="B6" s="75">
        <v>1</v>
      </c>
      <c r="C6" s="75" t="s">
        <v>15</v>
      </c>
      <c r="H6" s="648" t="s">
        <v>394</v>
      </c>
      <c r="I6" s="648" t="s">
        <v>274</v>
      </c>
      <c r="J6" s="647"/>
    </row>
    <row r="7" spans="1:10" s="47" customFormat="1" ht="24" customHeight="1">
      <c r="A7" s="596"/>
      <c r="B7" s="77">
        <v>2</v>
      </c>
      <c r="C7" s="77" t="s">
        <v>16</v>
      </c>
      <c r="H7" s="651"/>
      <c r="I7" s="596"/>
      <c r="J7" s="597"/>
    </row>
    <row r="8" spans="1:10" s="47" customFormat="1" ht="24" customHeight="1" thickBot="1">
      <c r="A8" s="596"/>
      <c r="B8" s="77">
        <v>3</v>
      </c>
      <c r="C8" s="77" t="s">
        <v>17</v>
      </c>
      <c r="D8" s="640" t="s">
        <v>326</v>
      </c>
      <c r="H8" s="651"/>
      <c r="I8" s="649"/>
      <c r="J8" s="597"/>
    </row>
    <row r="9" spans="1:10" s="47" customFormat="1" ht="30" customHeight="1" thickBot="1">
      <c r="A9" s="596"/>
      <c r="B9" s="78">
        <v>4</v>
      </c>
      <c r="C9" s="78" t="s">
        <v>18</v>
      </c>
      <c r="D9" s="641"/>
      <c r="E9" s="787"/>
      <c r="F9" s="578"/>
      <c r="H9" s="651"/>
      <c r="I9" s="588"/>
      <c r="J9" s="597"/>
    </row>
    <row r="10" spans="1:10" s="47" customFormat="1" ht="24.75" customHeight="1" hidden="1" thickBot="1">
      <c r="A10" s="596"/>
      <c r="B10" s="77">
        <v>5</v>
      </c>
      <c r="C10" s="78" t="s">
        <v>19</v>
      </c>
      <c r="D10" s="542"/>
      <c r="E10" s="787"/>
      <c r="F10" s="392"/>
      <c r="G10" s="393"/>
      <c r="H10" s="392"/>
      <c r="I10" s="391"/>
      <c r="J10" s="597"/>
    </row>
    <row r="11" spans="1:10" s="47" customFormat="1" ht="22.5" customHeight="1" thickBot="1">
      <c r="A11" s="596"/>
      <c r="B11" s="618" t="s">
        <v>20</v>
      </c>
      <c r="C11" s="619"/>
      <c r="D11" s="541" t="s">
        <v>342</v>
      </c>
      <c r="E11" s="82" t="s">
        <v>113</v>
      </c>
      <c r="F11" s="81"/>
      <c r="G11" s="99"/>
      <c r="H11" s="579" t="s">
        <v>173</v>
      </c>
      <c r="I11" s="79" t="s">
        <v>321</v>
      </c>
      <c r="J11" s="394"/>
    </row>
    <row r="12" spans="1:10" s="47" customFormat="1" ht="24" customHeight="1">
      <c r="A12" s="604" t="s">
        <v>2</v>
      </c>
      <c r="B12" s="75">
        <v>1</v>
      </c>
      <c r="C12" s="75" t="s">
        <v>21</v>
      </c>
      <c r="E12" s="648" t="s">
        <v>315</v>
      </c>
      <c r="G12" s="379"/>
      <c r="H12" s="648" t="s">
        <v>308</v>
      </c>
      <c r="I12" s="648"/>
      <c r="J12" s="423"/>
    </row>
    <row r="13" spans="1:10" s="47" customFormat="1" ht="24.75" customHeight="1" thickBot="1">
      <c r="A13" s="604"/>
      <c r="B13" s="77">
        <v>2</v>
      </c>
      <c r="C13" s="77" t="s">
        <v>22</v>
      </c>
      <c r="D13" s="446"/>
      <c r="E13" s="651"/>
      <c r="G13" s="380"/>
      <c r="H13" s="651"/>
      <c r="I13" s="596"/>
      <c r="J13" s="646" t="s">
        <v>320</v>
      </c>
    </row>
    <row r="14" spans="1:10" s="47" customFormat="1" ht="24.75" customHeight="1" thickBot="1">
      <c r="A14" s="604"/>
      <c r="B14" s="77">
        <v>3</v>
      </c>
      <c r="C14" s="77" t="s">
        <v>23</v>
      </c>
      <c r="D14" s="648" t="s">
        <v>410</v>
      </c>
      <c r="E14" s="637"/>
      <c r="G14" s="380"/>
      <c r="H14" s="651"/>
      <c r="I14" s="649"/>
      <c r="J14" s="614"/>
    </row>
    <row r="15" spans="1:10" s="47" customFormat="1" ht="30.75" customHeight="1" thickBot="1">
      <c r="A15" s="604"/>
      <c r="B15" s="77">
        <v>4</v>
      </c>
      <c r="C15" s="77" t="s">
        <v>24</v>
      </c>
      <c r="D15" s="637"/>
      <c r="E15" s="105"/>
      <c r="F15" s="141"/>
      <c r="G15" s="163"/>
      <c r="H15" s="578"/>
      <c r="I15" s="390"/>
      <c r="J15" s="424"/>
    </row>
    <row r="16" spans="1:10" s="47" customFormat="1" ht="27" customHeight="1" thickBot="1">
      <c r="A16" s="595"/>
      <c r="B16" s="608" t="s">
        <v>20</v>
      </c>
      <c r="C16" s="609"/>
      <c r="D16" s="83" t="s">
        <v>313</v>
      </c>
      <c r="E16" s="48" t="s">
        <v>352</v>
      </c>
      <c r="F16" s="48"/>
      <c r="G16" s="48"/>
      <c r="H16" s="255" t="s">
        <v>352</v>
      </c>
      <c r="I16" s="48"/>
      <c r="J16" s="46"/>
    </row>
    <row r="17" spans="1:10" s="47" customFormat="1" ht="29.25" customHeight="1">
      <c r="A17" s="604" t="s">
        <v>127</v>
      </c>
      <c r="B17" s="75">
        <v>1</v>
      </c>
      <c r="C17" s="75" t="s">
        <v>128</v>
      </c>
      <c r="E17" s="648" t="s">
        <v>287</v>
      </c>
      <c r="F17" s="648"/>
      <c r="G17" s="648" t="s">
        <v>361</v>
      </c>
      <c r="H17" s="650"/>
      <c r="I17" s="648"/>
      <c r="J17" s="648"/>
    </row>
    <row r="18" spans="1:10" s="47" customFormat="1" ht="31.5" customHeight="1">
      <c r="A18" s="604"/>
      <c r="B18" s="77">
        <v>2</v>
      </c>
      <c r="C18" s="77" t="s">
        <v>227</v>
      </c>
      <c r="E18" s="596"/>
      <c r="F18" s="596"/>
      <c r="G18" s="596"/>
      <c r="H18" s="596"/>
      <c r="I18" s="596"/>
      <c r="J18" s="596"/>
    </row>
    <row r="19" spans="1:10" s="47" customFormat="1" ht="36" customHeight="1" thickBot="1">
      <c r="A19" s="604"/>
      <c r="B19" s="77">
        <v>3</v>
      </c>
      <c r="C19" s="77" t="s">
        <v>226</v>
      </c>
      <c r="E19" s="649"/>
      <c r="F19" s="649"/>
      <c r="G19" s="649"/>
      <c r="H19" s="649"/>
      <c r="I19" s="649"/>
      <c r="J19" s="649"/>
    </row>
    <row r="20" spans="1:10" s="47" customFormat="1" ht="30.75" customHeight="1" thickBot="1">
      <c r="A20" s="595"/>
      <c r="B20" s="608" t="s">
        <v>20</v>
      </c>
      <c r="C20" s="609"/>
      <c r="D20" s="83"/>
      <c r="E20" s="83" t="s">
        <v>112</v>
      </c>
      <c r="F20" s="83"/>
      <c r="G20" s="83" t="s">
        <v>174</v>
      </c>
      <c r="H20" s="83"/>
      <c r="I20" s="83"/>
      <c r="J20" s="513"/>
    </row>
    <row r="21" spans="1:14" ht="13.5" customHeight="1" thickBot="1">
      <c r="A21" s="85"/>
      <c r="B21" s="86"/>
      <c r="C21" s="87"/>
      <c r="D21" s="49"/>
      <c r="E21" s="49"/>
      <c r="F21" s="49"/>
      <c r="G21" s="82"/>
      <c r="K21" s="615"/>
      <c r="L21" s="601"/>
      <c r="M21" s="601"/>
      <c r="N21" s="601"/>
    </row>
    <row r="22" spans="1:7" ht="11.25" customHeight="1">
      <c r="A22" s="624" t="s">
        <v>26</v>
      </c>
      <c r="B22" s="625"/>
      <c r="C22" s="626" t="s">
        <v>27</v>
      </c>
      <c r="D22" s="627"/>
      <c r="E22" s="628"/>
      <c r="F22" s="632" t="s">
        <v>28</v>
      </c>
      <c r="G22" s="50" t="s">
        <v>29</v>
      </c>
    </row>
    <row r="23" spans="1:14" ht="24" thickBot="1">
      <c r="A23" s="88" t="s">
        <v>30</v>
      </c>
      <c r="B23" s="89" t="s">
        <v>31</v>
      </c>
      <c r="C23" s="629"/>
      <c r="D23" s="630"/>
      <c r="E23" s="631"/>
      <c r="F23" s="633"/>
      <c r="G23" s="51"/>
      <c r="H23" s="52"/>
      <c r="I23" s="53" t="str">
        <f ca="1">"Đà Nẵng, ngày "&amp;TEXT(DAY(TODAY()),"00")&amp;" tháng "&amp;TEXT(MONTH(TODAY()),"00")&amp;" năm "&amp;YEAR(TODAY())</f>
        <v>Đà Nẵng, ngày 22 tháng 10 năm 2012</v>
      </c>
      <c r="J23" s="54"/>
      <c r="K23" s="55"/>
      <c r="M23" s="55"/>
      <c r="N23" s="55"/>
    </row>
    <row r="24" spans="1:7" ht="13.5" customHeight="1">
      <c r="A24" s="235" t="s">
        <v>53</v>
      </c>
      <c r="B24" s="236">
        <v>202</v>
      </c>
      <c r="C24" s="239" t="s">
        <v>101</v>
      </c>
      <c r="D24" s="243"/>
      <c r="E24" s="238"/>
      <c r="F24" s="243">
        <v>2</v>
      </c>
      <c r="G24" s="387"/>
    </row>
    <row r="25" spans="1:7" ht="13.5" customHeight="1">
      <c r="A25" s="235" t="s">
        <v>102</v>
      </c>
      <c r="B25" s="236">
        <v>100</v>
      </c>
      <c r="C25" s="239" t="s">
        <v>225</v>
      </c>
      <c r="D25" s="243"/>
      <c r="E25" s="238"/>
      <c r="F25" s="243">
        <v>1</v>
      </c>
      <c r="G25" s="387" t="s">
        <v>224</v>
      </c>
    </row>
    <row r="26" spans="1:7" ht="13.5" customHeight="1">
      <c r="A26" s="398" t="s">
        <v>122</v>
      </c>
      <c r="B26" s="399">
        <v>102</v>
      </c>
      <c r="C26" s="400" t="s">
        <v>223</v>
      </c>
      <c r="D26" s="252"/>
      <c r="E26" s="253"/>
      <c r="F26" s="252">
        <v>2</v>
      </c>
      <c r="G26" s="401"/>
    </row>
    <row r="27" spans="1:13" ht="13.5" customHeight="1">
      <c r="A27" s="235" t="s">
        <v>54</v>
      </c>
      <c r="B27" s="236">
        <v>246</v>
      </c>
      <c r="C27" s="241" t="s">
        <v>222</v>
      </c>
      <c r="D27" s="243"/>
      <c r="E27" s="238"/>
      <c r="F27" s="243">
        <v>3</v>
      </c>
      <c r="G27" s="387" t="s">
        <v>221</v>
      </c>
      <c r="H27" s="68" t="s">
        <v>32</v>
      </c>
      <c r="I27" s="601" t="s">
        <v>33</v>
      </c>
      <c r="J27" s="601"/>
      <c r="L27" s="610"/>
      <c r="M27" s="603"/>
    </row>
    <row r="28" spans="1:7" ht="13.5" customHeight="1">
      <c r="A28" s="235" t="s">
        <v>72</v>
      </c>
      <c r="B28" s="236">
        <v>432</v>
      </c>
      <c r="C28" s="387" t="s">
        <v>220</v>
      </c>
      <c r="D28" s="243"/>
      <c r="E28" s="238"/>
      <c r="F28" s="243">
        <v>3</v>
      </c>
      <c r="G28" s="387" t="s">
        <v>219</v>
      </c>
    </row>
    <row r="29" spans="1:8" ht="13.5" customHeight="1">
      <c r="A29" s="389" t="s">
        <v>218</v>
      </c>
      <c r="B29" s="388">
        <v>151</v>
      </c>
      <c r="C29" s="239" t="s">
        <v>217</v>
      </c>
      <c r="D29" s="243"/>
      <c r="E29" s="238"/>
      <c r="F29" s="243">
        <v>3</v>
      </c>
      <c r="G29" s="387" t="s">
        <v>288</v>
      </c>
      <c r="H29" s="68" t="s">
        <v>216</v>
      </c>
    </row>
    <row r="30" spans="1:7" ht="12" customHeight="1">
      <c r="A30" s="244" t="s">
        <v>58</v>
      </c>
      <c r="B30" s="245">
        <v>203</v>
      </c>
      <c r="C30" s="246" t="s">
        <v>215</v>
      </c>
      <c r="D30" s="247"/>
      <c r="E30" s="248"/>
      <c r="F30" s="247">
        <v>3</v>
      </c>
      <c r="G30" s="387"/>
    </row>
    <row r="31" spans="1:7" ht="15.75">
      <c r="A31" s="244" t="s">
        <v>87</v>
      </c>
      <c r="B31" s="245">
        <v>100</v>
      </c>
      <c r="C31" s="246" t="s">
        <v>214</v>
      </c>
      <c r="D31" s="247"/>
      <c r="E31" s="248"/>
      <c r="F31" s="247">
        <v>2</v>
      </c>
      <c r="G31" s="387"/>
    </row>
    <row r="32" spans="1:7" ht="13.5" customHeight="1">
      <c r="A32" s="56" t="s">
        <v>57</v>
      </c>
      <c r="B32" s="59">
        <v>302</v>
      </c>
      <c r="C32" s="57" t="s">
        <v>231</v>
      </c>
      <c r="D32" s="58"/>
      <c r="E32" s="58"/>
      <c r="F32" s="90">
        <v>2</v>
      </c>
      <c r="G32" s="93"/>
    </row>
    <row r="33" spans="1:10" ht="13.5" customHeight="1" thickBot="1">
      <c r="A33" s="60"/>
      <c r="B33" s="61"/>
      <c r="C33" s="62"/>
      <c r="D33" s="63"/>
      <c r="E33" s="64"/>
      <c r="F33" s="94"/>
      <c r="G33" s="95"/>
      <c r="H33" s="70" t="s">
        <v>34</v>
      </c>
      <c r="I33" s="70"/>
      <c r="J33" s="70"/>
    </row>
    <row r="34" spans="1:7" ht="16.5" thickBot="1">
      <c r="A34" s="622" t="s">
        <v>35</v>
      </c>
      <c r="B34" s="623"/>
      <c r="C34" s="623"/>
      <c r="D34" s="63"/>
      <c r="E34" s="63"/>
      <c r="F34" s="65">
        <v>19</v>
      </c>
      <c r="G34" s="66"/>
    </row>
    <row r="35" spans="2:3" s="70" customFormat="1" ht="15.75">
      <c r="B35" s="69"/>
      <c r="C35" s="69"/>
    </row>
  </sheetData>
  <sheetProtection/>
  <mergeCells count="35">
    <mergeCell ref="A6:A11"/>
    <mergeCell ref="B11:C11"/>
    <mergeCell ref="A1:D1"/>
    <mergeCell ref="E1:J1"/>
    <mergeCell ref="A2:D2"/>
    <mergeCell ref="E2:J2"/>
    <mergeCell ref="A3:D3"/>
    <mergeCell ref="E3:J3"/>
    <mergeCell ref="H6:H9"/>
    <mergeCell ref="A12:A16"/>
    <mergeCell ref="H12:H14"/>
    <mergeCell ref="A34:C34"/>
    <mergeCell ref="A22:B22"/>
    <mergeCell ref="C22:E23"/>
    <mergeCell ref="F22:F23"/>
    <mergeCell ref="B20:C20"/>
    <mergeCell ref="A17:A20"/>
    <mergeCell ref="E17:E19"/>
    <mergeCell ref="F17:F19"/>
    <mergeCell ref="B16:C16"/>
    <mergeCell ref="I6:I8"/>
    <mergeCell ref="I17:I19"/>
    <mergeCell ref="D8:D9"/>
    <mergeCell ref="E12:E14"/>
    <mergeCell ref="H17:H19"/>
    <mergeCell ref="D14:D15"/>
    <mergeCell ref="G17:G19"/>
    <mergeCell ref="I27:J27"/>
    <mergeCell ref="L27:M27"/>
    <mergeCell ref="M21:N21"/>
    <mergeCell ref="J13:J14"/>
    <mergeCell ref="J6:J10"/>
    <mergeCell ref="I12:I14"/>
    <mergeCell ref="K21:L21"/>
    <mergeCell ref="J17:J19"/>
  </mergeCells>
  <printOptions/>
  <pageMargins left="0.33" right="0.16" top="0.25" bottom="0.2" header="0.2" footer="0.2"/>
  <pageSetup horizontalDpi="600" verticalDpi="600" orientation="landscape" paperSize="9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4">
      <selection activeCell="F14" sqref="F14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6.00390625" style="68" customWidth="1"/>
    <col min="5" max="6" width="17.00390625" style="68" customWidth="1"/>
    <col min="7" max="7" width="20.00390625" style="68" customWidth="1"/>
    <col min="8" max="8" width="15.00390625" style="68" customWidth="1"/>
    <col min="9" max="10" width="16.00390625" style="68" customWidth="1"/>
    <col min="11" max="11" width="9.28125" style="68" customWidth="1"/>
    <col min="12" max="12" width="11.28125" style="68" bestFit="1" customWidth="1"/>
    <col min="13" max="16384" width="10.421875" style="68" customWidth="1"/>
  </cols>
  <sheetData>
    <row r="1" spans="1:12" s="116" customFormat="1" ht="18.75">
      <c r="A1" s="599" t="s">
        <v>3</v>
      </c>
      <c r="B1" s="599"/>
      <c r="C1" s="599"/>
      <c r="D1" s="599"/>
      <c r="E1" s="600" t="s">
        <v>59</v>
      </c>
      <c r="F1" s="600"/>
      <c r="G1" s="600"/>
      <c r="H1" s="600"/>
      <c r="I1" s="600"/>
      <c r="J1" s="600"/>
      <c r="L1" s="117">
        <v>41127</v>
      </c>
    </row>
    <row r="2" spans="1:10" ht="15.75">
      <c r="A2" s="601" t="s">
        <v>4</v>
      </c>
      <c r="B2" s="601"/>
      <c r="C2" s="601"/>
      <c r="D2" s="601"/>
      <c r="E2" s="602" t="s">
        <v>117</v>
      </c>
      <c r="F2" s="602"/>
      <c r="G2" s="602"/>
      <c r="H2" s="602"/>
      <c r="I2" s="602"/>
      <c r="J2" s="602"/>
    </row>
    <row r="3" spans="1:10" ht="15.75">
      <c r="A3" s="603" t="s">
        <v>5</v>
      </c>
      <c r="B3" s="603"/>
      <c r="C3" s="603"/>
      <c r="D3" s="603"/>
      <c r="E3" s="603" t="s">
        <v>44</v>
      </c>
      <c r="F3" s="603"/>
      <c r="G3" s="603"/>
      <c r="H3" s="603"/>
      <c r="I3" s="603"/>
      <c r="J3" s="603"/>
    </row>
    <row r="4" spans="2:8" s="116" customFormat="1" ht="18.75">
      <c r="B4" s="115"/>
      <c r="C4" s="115"/>
      <c r="F4" s="118" t="s">
        <v>36</v>
      </c>
      <c r="G4" s="119">
        <f>'K16CMUTTT'!G4</f>
        <v>12</v>
      </c>
      <c r="H4" s="120">
        <f>$L$1+($G$4-1)*7</f>
        <v>41204</v>
      </c>
    </row>
    <row r="5" spans="1:10" s="74" customFormat="1" ht="19.5" customHeight="1" thickBot="1">
      <c r="A5" s="71" t="s">
        <v>0</v>
      </c>
      <c r="B5" s="71" t="s">
        <v>6</v>
      </c>
      <c r="C5" s="71" t="s">
        <v>7</v>
      </c>
      <c r="D5" s="72" t="s">
        <v>8</v>
      </c>
      <c r="E5" s="71" t="s">
        <v>9</v>
      </c>
      <c r="F5" s="71" t="s">
        <v>10</v>
      </c>
      <c r="G5" s="71" t="s">
        <v>11</v>
      </c>
      <c r="H5" s="71" t="s">
        <v>12</v>
      </c>
      <c r="I5" s="71" t="s">
        <v>13</v>
      </c>
      <c r="J5" s="73" t="s">
        <v>14</v>
      </c>
    </row>
    <row r="6" spans="1:14" s="47" customFormat="1" ht="29.25" customHeight="1">
      <c r="A6" s="595" t="s">
        <v>1</v>
      </c>
      <c r="B6" s="75">
        <v>1</v>
      </c>
      <c r="C6" s="75" t="s">
        <v>15</v>
      </c>
      <c r="D6" s="647" t="s">
        <v>381</v>
      </c>
      <c r="E6" s="652"/>
      <c r="G6" s="652"/>
      <c r="H6" s="646"/>
      <c r="J6" s="654" t="s">
        <v>309</v>
      </c>
      <c r="N6" s="656"/>
    </row>
    <row r="7" spans="1:14" s="47" customFormat="1" ht="24" customHeight="1" thickBot="1">
      <c r="A7" s="596"/>
      <c r="B7" s="77">
        <v>2</v>
      </c>
      <c r="C7" s="77" t="s">
        <v>16</v>
      </c>
      <c r="D7" s="597"/>
      <c r="E7" s="653"/>
      <c r="G7" s="653"/>
      <c r="H7" s="614"/>
      <c r="J7" s="641"/>
      <c r="N7" s="644"/>
    </row>
    <row r="8" spans="1:14" s="47" customFormat="1" ht="24" customHeight="1">
      <c r="A8" s="596"/>
      <c r="B8" s="77">
        <v>3</v>
      </c>
      <c r="C8" s="77" t="s">
        <v>17</v>
      </c>
      <c r="D8" s="597"/>
      <c r="E8" s="636" t="s">
        <v>327</v>
      </c>
      <c r="F8" s="638"/>
      <c r="G8" s="652"/>
      <c r="H8" s="614"/>
      <c r="I8" s="636" t="s">
        <v>327</v>
      </c>
      <c r="J8" s="641"/>
      <c r="N8" s="644"/>
    </row>
    <row r="9" spans="1:10" s="47" customFormat="1" ht="55.5" customHeight="1" thickBot="1">
      <c r="A9" s="596"/>
      <c r="B9" s="78">
        <v>4</v>
      </c>
      <c r="C9" s="78" t="s">
        <v>18</v>
      </c>
      <c r="D9" s="639"/>
      <c r="E9" s="649"/>
      <c r="F9" s="597"/>
      <c r="G9" s="653"/>
      <c r="H9" s="657"/>
      <c r="I9" s="649"/>
      <c r="J9" s="655"/>
    </row>
    <row r="10" spans="1:10" s="47" customFormat="1" ht="24.75" customHeight="1" hidden="1" thickBot="1">
      <c r="A10" s="596"/>
      <c r="B10" s="77">
        <v>5</v>
      </c>
      <c r="C10" s="78" t="s">
        <v>19</v>
      </c>
      <c r="D10" s="76"/>
      <c r="E10" s="76"/>
      <c r="F10" s="46"/>
      <c r="G10" s="76"/>
      <c r="H10" s="76"/>
      <c r="I10" s="112"/>
      <c r="J10" s="561"/>
    </row>
    <row r="11" spans="1:10" s="47" customFormat="1" ht="36" customHeight="1" thickBot="1">
      <c r="A11" s="596"/>
      <c r="B11" s="618" t="s">
        <v>20</v>
      </c>
      <c r="C11" s="619"/>
      <c r="D11" s="573" t="s">
        <v>317</v>
      </c>
      <c r="E11" s="484" t="s">
        <v>316</v>
      </c>
      <c r="F11" s="79"/>
      <c r="G11" s="99"/>
      <c r="I11" s="484" t="s">
        <v>316</v>
      </c>
      <c r="J11" s="561" t="s">
        <v>296</v>
      </c>
    </row>
    <row r="12" spans="1:10" s="47" customFormat="1" ht="21.75" customHeight="1">
      <c r="A12" s="604" t="s">
        <v>2</v>
      </c>
      <c r="B12" s="75">
        <v>1</v>
      </c>
      <c r="C12" s="75" t="s">
        <v>21</v>
      </c>
      <c r="D12" s="538"/>
      <c r="E12" s="525"/>
      <c r="F12" s="524"/>
      <c r="H12" s="103"/>
      <c r="I12" s="613" t="s">
        <v>433</v>
      </c>
      <c r="J12" s="658" t="s">
        <v>429</v>
      </c>
    </row>
    <row r="13" spans="1:10" s="47" customFormat="1" ht="24.75" customHeight="1">
      <c r="A13" s="604"/>
      <c r="B13" s="77">
        <v>2</v>
      </c>
      <c r="C13" s="77" t="s">
        <v>22</v>
      </c>
      <c r="D13" s="143"/>
      <c r="E13" s="102"/>
      <c r="F13" s="42"/>
      <c r="H13" s="104"/>
      <c r="I13" s="614"/>
      <c r="J13" s="659"/>
    </row>
    <row r="14" spans="1:10" s="47" customFormat="1" ht="24.75" customHeight="1">
      <c r="A14" s="604"/>
      <c r="B14" s="77">
        <v>3</v>
      </c>
      <c r="C14" s="77" t="s">
        <v>23</v>
      </c>
      <c r="D14" s="42"/>
      <c r="E14" s="102"/>
      <c r="F14" s="42"/>
      <c r="I14" s="614"/>
      <c r="J14" s="659"/>
    </row>
    <row r="15" spans="1:10" s="47" customFormat="1" ht="30.75" customHeight="1" thickBot="1">
      <c r="A15" s="604"/>
      <c r="B15" s="77">
        <v>4</v>
      </c>
      <c r="C15" s="77" t="s">
        <v>24</v>
      </c>
      <c r="D15" s="503"/>
      <c r="E15" s="104"/>
      <c r="F15" s="163"/>
      <c r="G15" s="111"/>
      <c r="H15" s="102"/>
      <c r="I15" s="498"/>
      <c r="J15" s="498"/>
    </row>
    <row r="16" spans="1:10" s="47" customFormat="1" ht="16.5" thickBot="1">
      <c r="A16" s="595"/>
      <c r="B16" s="608" t="s">
        <v>20</v>
      </c>
      <c r="C16" s="609"/>
      <c r="D16" s="83"/>
      <c r="E16" s="82"/>
      <c r="F16" s="46"/>
      <c r="G16" s="48"/>
      <c r="H16" s="46"/>
      <c r="I16" s="99" t="s">
        <v>350</v>
      </c>
      <c r="J16" s="99" t="s">
        <v>294</v>
      </c>
    </row>
    <row r="17" spans="1:10" s="47" customFormat="1" ht="21.75" customHeight="1">
      <c r="A17" s="604" t="s">
        <v>127</v>
      </c>
      <c r="B17" s="75">
        <v>1</v>
      </c>
      <c r="C17" s="75" t="s">
        <v>128</v>
      </c>
      <c r="D17" s="597"/>
      <c r="E17" s="597"/>
      <c r="F17" s="656" t="s">
        <v>427</v>
      </c>
      <c r="G17" s="660" t="s">
        <v>353</v>
      </c>
      <c r="H17" s="613" t="s">
        <v>310</v>
      </c>
      <c r="I17" s="613"/>
      <c r="J17" s="616"/>
    </row>
    <row r="18" spans="1:10" s="47" customFormat="1" ht="24.75" customHeight="1" thickBot="1">
      <c r="A18" s="604"/>
      <c r="B18" s="77">
        <v>2</v>
      </c>
      <c r="C18" s="77" t="s">
        <v>129</v>
      </c>
      <c r="D18" s="598"/>
      <c r="E18" s="598"/>
      <c r="F18" s="644"/>
      <c r="G18" s="661"/>
      <c r="H18" s="614"/>
      <c r="I18" s="614"/>
      <c r="J18" s="617"/>
    </row>
    <row r="19" spans="1:10" s="47" customFormat="1" ht="24.75" customHeight="1" thickBot="1">
      <c r="A19" s="604"/>
      <c r="B19" s="77">
        <v>3</v>
      </c>
      <c r="C19" s="77"/>
      <c r="D19" s="203"/>
      <c r="E19" s="104"/>
      <c r="F19" s="645"/>
      <c r="G19" s="662"/>
      <c r="H19" s="614"/>
      <c r="I19" s="614"/>
      <c r="J19" s="617"/>
    </row>
    <row r="20" spans="1:10" s="47" customFormat="1" ht="16.5" thickBot="1">
      <c r="A20" s="595"/>
      <c r="B20" s="608" t="s">
        <v>20</v>
      </c>
      <c r="C20" s="609"/>
      <c r="D20" s="83"/>
      <c r="E20" s="83"/>
      <c r="F20" s="594" t="s">
        <v>428</v>
      </c>
      <c r="G20" s="83" t="s">
        <v>363</v>
      </c>
      <c r="H20" s="81" t="s">
        <v>311</v>
      </c>
      <c r="I20" s="83"/>
      <c r="J20" s="46"/>
    </row>
    <row r="21" spans="1:14" ht="13.5" customHeight="1" thickBot="1">
      <c r="A21" s="85"/>
      <c r="B21" s="86"/>
      <c r="C21" s="87"/>
      <c r="D21" s="49"/>
      <c r="E21" s="49"/>
      <c r="F21" s="49"/>
      <c r="G21" s="82"/>
      <c r="K21" s="615"/>
      <c r="L21" s="601"/>
      <c r="M21" s="601"/>
      <c r="N21" s="601"/>
    </row>
    <row r="22" spans="1:7" ht="11.25" customHeight="1">
      <c r="A22" s="624" t="s">
        <v>26</v>
      </c>
      <c r="B22" s="625"/>
      <c r="C22" s="626" t="s">
        <v>27</v>
      </c>
      <c r="D22" s="627"/>
      <c r="E22" s="628"/>
      <c r="F22" s="632" t="s">
        <v>28</v>
      </c>
      <c r="G22" s="50" t="s">
        <v>29</v>
      </c>
    </row>
    <row r="23" spans="1:14" ht="24" thickBot="1">
      <c r="A23" s="88" t="s">
        <v>30</v>
      </c>
      <c r="B23" s="89" t="s">
        <v>31</v>
      </c>
      <c r="C23" s="629"/>
      <c r="D23" s="630"/>
      <c r="E23" s="631"/>
      <c r="F23" s="633"/>
      <c r="G23" s="51"/>
      <c r="H23" s="52"/>
      <c r="I23" s="53" t="str">
        <f ca="1">"Đà Nẵng, ngày "&amp;TEXT(DAY(TODAY()),"00")&amp;" tháng "&amp;TEXT(MONTH(TODAY()),"00")&amp;" năm "&amp;YEAR(TODAY())</f>
        <v>Đà Nẵng, ngày 22 tháng 10 năm 2012</v>
      </c>
      <c r="J23" s="54"/>
      <c r="K23" s="55"/>
      <c r="M23" s="55"/>
      <c r="N23" s="55"/>
    </row>
    <row r="24" spans="1:7" ht="13.5" customHeight="1">
      <c r="A24" s="153" t="s">
        <v>53</v>
      </c>
      <c r="B24" s="164">
        <v>302</v>
      </c>
      <c r="C24" s="155" t="s">
        <v>60</v>
      </c>
      <c r="D24" s="156">
        <v>2</v>
      </c>
      <c r="E24" s="165"/>
      <c r="F24" s="152"/>
      <c r="G24" s="376" t="s">
        <v>175</v>
      </c>
    </row>
    <row r="25" spans="1:7" ht="13.5" customHeight="1">
      <c r="A25" s="148" t="s">
        <v>61</v>
      </c>
      <c r="B25" s="149">
        <v>401</v>
      </c>
      <c r="C25" s="166" t="s">
        <v>62</v>
      </c>
      <c r="D25" s="151">
        <v>3</v>
      </c>
      <c r="E25" s="167"/>
      <c r="F25" s="152"/>
      <c r="G25" s="377" t="s">
        <v>176</v>
      </c>
    </row>
    <row r="26" spans="1:7" ht="13.5" customHeight="1">
      <c r="A26" s="148" t="s">
        <v>61</v>
      </c>
      <c r="B26" s="149">
        <v>384</v>
      </c>
      <c r="C26" s="166" t="s">
        <v>63</v>
      </c>
      <c r="D26" s="151">
        <v>3</v>
      </c>
      <c r="E26" s="167" t="s">
        <v>64</v>
      </c>
      <c r="F26" s="152"/>
      <c r="G26" s="377" t="s">
        <v>177</v>
      </c>
    </row>
    <row r="27" spans="1:13" ht="13.5" customHeight="1">
      <c r="A27" s="148" t="s">
        <v>87</v>
      </c>
      <c r="B27" s="149">
        <v>162</v>
      </c>
      <c r="C27" s="166" t="s">
        <v>399</v>
      </c>
      <c r="D27" s="204">
        <v>1</v>
      </c>
      <c r="E27" s="167"/>
      <c r="F27" s="152"/>
      <c r="G27" s="377"/>
      <c r="H27" s="68" t="s">
        <v>32</v>
      </c>
      <c r="I27" s="601" t="s">
        <v>33</v>
      </c>
      <c r="J27" s="601"/>
      <c r="L27" s="610"/>
      <c r="M27" s="603"/>
    </row>
    <row r="28" spans="1:7" ht="13.5" customHeight="1">
      <c r="A28" s="148" t="s">
        <v>56</v>
      </c>
      <c r="B28" s="149">
        <v>450</v>
      </c>
      <c r="C28" s="150" t="s">
        <v>65</v>
      </c>
      <c r="D28" s="151">
        <v>3</v>
      </c>
      <c r="E28" s="167"/>
      <c r="F28" s="152"/>
      <c r="G28" s="377"/>
    </row>
    <row r="29" spans="1:7" ht="13.5" customHeight="1">
      <c r="A29" s="148" t="s">
        <v>56</v>
      </c>
      <c r="B29" s="149">
        <v>433</v>
      </c>
      <c r="C29" s="150" t="s">
        <v>67</v>
      </c>
      <c r="D29" s="151">
        <v>3</v>
      </c>
      <c r="E29" s="169"/>
      <c r="F29" s="152"/>
      <c r="G29" s="377" t="s">
        <v>178</v>
      </c>
    </row>
    <row r="30" spans="1:7" ht="12" customHeight="1">
      <c r="A30" s="205" t="s">
        <v>70</v>
      </c>
      <c r="B30" s="206">
        <v>366</v>
      </c>
      <c r="C30" s="207" t="s">
        <v>119</v>
      </c>
      <c r="D30" s="151">
        <v>2</v>
      </c>
      <c r="E30" s="167"/>
      <c r="F30" s="152"/>
      <c r="G30" t="s">
        <v>301</v>
      </c>
    </row>
    <row r="31" spans="1:7" ht="22.5" customHeight="1">
      <c r="A31" s="208" t="s">
        <v>57</v>
      </c>
      <c r="B31" s="209">
        <v>401</v>
      </c>
      <c r="C31" s="210" t="s">
        <v>120</v>
      </c>
      <c r="D31" s="211">
        <v>2</v>
      </c>
      <c r="E31" s="212" t="s">
        <v>92</v>
      </c>
      <c r="F31" s="121"/>
      <c r="G31" s="574" t="s">
        <v>382</v>
      </c>
    </row>
    <row r="32" spans="1:7" ht="13.5" customHeight="1">
      <c r="A32" s="56"/>
      <c r="B32" s="59"/>
      <c r="C32" s="57"/>
      <c r="D32" s="58"/>
      <c r="E32" s="58"/>
      <c r="F32" s="90"/>
      <c r="G32" s="93"/>
    </row>
    <row r="33" spans="1:10" ht="13.5" customHeight="1" thickBot="1">
      <c r="A33" s="60"/>
      <c r="B33" s="61"/>
      <c r="C33" s="62"/>
      <c r="D33" s="63"/>
      <c r="E33" s="64"/>
      <c r="F33" s="94"/>
      <c r="G33" s="95"/>
      <c r="H33" s="70" t="s">
        <v>34</v>
      </c>
      <c r="I33" s="70"/>
      <c r="J33" s="70"/>
    </row>
    <row r="34" spans="1:7" ht="16.5" thickBot="1">
      <c r="A34" s="622" t="s">
        <v>35</v>
      </c>
      <c r="B34" s="623"/>
      <c r="C34" s="623"/>
      <c r="D34" s="63"/>
      <c r="E34" s="63"/>
      <c r="F34" s="65">
        <v>21</v>
      </c>
      <c r="G34" s="66"/>
    </row>
    <row r="35" spans="1:7" ht="15.75">
      <c r="A35" s="162"/>
      <c r="B35" s="162"/>
      <c r="C35" s="162"/>
      <c r="D35" s="58"/>
      <c r="E35" s="58"/>
      <c r="F35" s="139"/>
      <c r="G35" s="139"/>
    </row>
    <row r="36" spans="1:7" ht="15.75">
      <c r="A36" s="162"/>
      <c r="B36" s="162"/>
      <c r="C36" s="162"/>
      <c r="D36" s="58"/>
      <c r="E36" s="58"/>
      <c r="F36" s="139"/>
      <c r="G36" s="139"/>
    </row>
    <row r="37" spans="2:3" s="70" customFormat="1" ht="15.75">
      <c r="B37" s="69"/>
      <c r="C37" s="69"/>
    </row>
  </sheetData>
  <sheetProtection/>
  <mergeCells count="39">
    <mergeCell ref="A12:A16"/>
    <mergeCell ref="D17:D18"/>
    <mergeCell ref="I12:I14"/>
    <mergeCell ref="B20:C20"/>
    <mergeCell ref="G17:G19"/>
    <mergeCell ref="A34:C34"/>
    <mergeCell ref="A17:A20"/>
    <mergeCell ref="B16:C16"/>
    <mergeCell ref="C22:E23"/>
    <mergeCell ref="F17:F19"/>
    <mergeCell ref="N6:N8"/>
    <mergeCell ref="G8:G9"/>
    <mergeCell ref="H6:H9"/>
    <mergeCell ref="M21:N21"/>
    <mergeCell ref="J17:J19"/>
    <mergeCell ref="K21:L21"/>
    <mergeCell ref="H17:H19"/>
    <mergeCell ref="J12:J14"/>
    <mergeCell ref="L27:M27"/>
    <mergeCell ref="A22:B22"/>
    <mergeCell ref="E17:E18"/>
    <mergeCell ref="I27:J27"/>
    <mergeCell ref="I17:I19"/>
    <mergeCell ref="F22:F23"/>
    <mergeCell ref="B11:C11"/>
    <mergeCell ref="E3:J3"/>
    <mergeCell ref="A6:A11"/>
    <mergeCell ref="J6:J9"/>
    <mergeCell ref="E8:E9"/>
    <mergeCell ref="I8:I9"/>
    <mergeCell ref="A1:D1"/>
    <mergeCell ref="E1:J1"/>
    <mergeCell ref="A2:D2"/>
    <mergeCell ref="E2:J2"/>
    <mergeCell ref="F8:F9"/>
    <mergeCell ref="D6:D9"/>
    <mergeCell ref="A3:D3"/>
    <mergeCell ref="E6:E7"/>
    <mergeCell ref="G6:G7"/>
  </mergeCells>
  <printOptions/>
  <pageMargins left="0.33" right="0.16" top="0.25" bottom="0.2" header="0.2" footer="0.2"/>
  <pageSetup horizontalDpi="600" verticalDpi="600" orientation="landscape" paperSize="9" scale="83" r:id="rId3"/>
  <colBreaks count="1" manualBreakCount="1">
    <brk id="10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C18" sqref="C18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20.28125" style="68" customWidth="1"/>
    <col min="8" max="8" width="21.00390625" style="68" customWidth="1"/>
    <col min="9" max="9" width="16.00390625" style="68" customWidth="1"/>
    <col min="10" max="10" width="15.00390625" style="68" customWidth="1"/>
    <col min="11" max="11" width="9.28125" style="68" customWidth="1"/>
    <col min="12" max="12" width="11.28125" style="68" bestFit="1" customWidth="1"/>
    <col min="13" max="16384" width="10.421875" style="68" customWidth="1"/>
  </cols>
  <sheetData>
    <row r="1" spans="1:12" s="116" customFormat="1" ht="18.75">
      <c r="A1" s="599" t="s">
        <v>3</v>
      </c>
      <c r="B1" s="599"/>
      <c r="C1" s="599"/>
      <c r="D1" s="599"/>
      <c r="E1" s="600" t="s">
        <v>59</v>
      </c>
      <c r="F1" s="600"/>
      <c r="G1" s="600"/>
      <c r="H1" s="600"/>
      <c r="I1" s="600"/>
      <c r="J1" s="600"/>
      <c r="L1" s="117">
        <v>41127</v>
      </c>
    </row>
    <row r="2" spans="1:10" ht="15.75">
      <c r="A2" s="601" t="s">
        <v>4</v>
      </c>
      <c r="B2" s="601"/>
      <c r="C2" s="601"/>
      <c r="D2" s="601"/>
      <c r="E2" s="602" t="s">
        <v>117</v>
      </c>
      <c r="F2" s="602"/>
      <c r="G2" s="602"/>
      <c r="H2" s="602"/>
      <c r="I2" s="602"/>
      <c r="J2" s="602"/>
    </row>
    <row r="3" spans="1:10" ht="15.75">
      <c r="A3" s="603" t="s">
        <v>5</v>
      </c>
      <c r="B3" s="603"/>
      <c r="C3" s="603"/>
      <c r="D3" s="603"/>
      <c r="E3" s="603" t="s">
        <v>43</v>
      </c>
      <c r="F3" s="603"/>
      <c r="G3" s="603"/>
      <c r="H3" s="603"/>
      <c r="I3" s="603"/>
      <c r="J3" s="603"/>
    </row>
    <row r="4" spans="2:8" s="116" customFormat="1" ht="18.75">
      <c r="B4" s="115"/>
      <c r="C4" s="115"/>
      <c r="F4" s="118" t="s">
        <v>36</v>
      </c>
      <c r="G4" s="119">
        <f>'K16CMUTTT'!G4</f>
        <v>12</v>
      </c>
      <c r="H4" s="120">
        <f>$L$1+($G$4-1)*7</f>
        <v>41204</v>
      </c>
    </row>
    <row r="5" spans="1:10" s="74" customFormat="1" ht="19.5" customHeight="1">
      <c r="A5" s="71" t="s">
        <v>0</v>
      </c>
      <c r="B5" s="71" t="s">
        <v>6</v>
      </c>
      <c r="C5" s="71" t="s">
        <v>7</v>
      </c>
      <c r="D5" s="72" t="s">
        <v>8</v>
      </c>
      <c r="E5" s="71" t="s">
        <v>9</v>
      </c>
      <c r="F5" s="71" t="s">
        <v>10</v>
      </c>
      <c r="G5" s="71" t="s">
        <v>11</v>
      </c>
      <c r="H5" s="71" t="s">
        <v>12</v>
      </c>
      <c r="I5" s="71" t="s">
        <v>13</v>
      </c>
      <c r="J5" s="73" t="s">
        <v>14</v>
      </c>
    </row>
    <row r="6" spans="1:10" s="47" customFormat="1" ht="22.5" customHeight="1">
      <c r="A6" s="595" t="s">
        <v>1</v>
      </c>
      <c r="B6" s="75">
        <v>1</v>
      </c>
      <c r="C6" s="75" t="s">
        <v>15</v>
      </c>
      <c r="E6" s="636" t="s">
        <v>327</v>
      </c>
      <c r="F6" s="521"/>
      <c r="G6" s="550"/>
      <c r="H6" s="521"/>
      <c r="I6" s="636" t="s">
        <v>327</v>
      </c>
      <c r="J6" s="144"/>
    </row>
    <row r="7" spans="1:10" s="47" customFormat="1" ht="24" customHeight="1" thickBot="1">
      <c r="A7" s="596"/>
      <c r="B7" s="77">
        <v>2</v>
      </c>
      <c r="C7" s="77" t="s">
        <v>16</v>
      </c>
      <c r="E7" s="649"/>
      <c r="F7" s="446"/>
      <c r="G7" s="551"/>
      <c r="H7" s="446"/>
      <c r="I7" s="649"/>
      <c r="J7" s="43"/>
    </row>
    <row r="8" spans="1:10" s="47" customFormat="1" ht="24" customHeight="1">
      <c r="A8" s="596"/>
      <c r="B8" s="77">
        <v>3</v>
      </c>
      <c r="C8" s="77" t="s">
        <v>17</v>
      </c>
      <c r="D8" s="446"/>
      <c r="E8" s="446"/>
      <c r="G8" s="550"/>
      <c r="H8" s="446"/>
      <c r="J8" s="42"/>
    </row>
    <row r="9" spans="1:10" s="47" customFormat="1" ht="30" customHeight="1">
      <c r="A9" s="596"/>
      <c r="B9" s="78">
        <v>4</v>
      </c>
      <c r="C9" s="78" t="s">
        <v>18</v>
      </c>
      <c r="D9" s="522"/>
      <c r="E9" s="446"/>
      <c r="G9" s="143"/>
      <c r="H9" s="446"/>
      <c r="J9" s="42"/>
    </row>
    <row r="10" spans="1:10" s="47" customFormat="1" ht="24.75" customHeight="1" thickBot="1">
      <c r="A10" s="596"/>
      <c r="B10" s="77">
        <v>5</v>
      </c>
      <c r="C10" s="78" t="s">
        <v>19</v>
      </c>
      <c r="D10" s="76"/>
      <c r="E10" s="42"/>
      <c r="F10" s="45"/>
      <c r="G10" s="45"/>
      <c r="H10" s="42"/>
      <c r="I10" s="108"/>
      <c r="J10" s="45"/>
    </row>
    <row r="11" spans="1:10" s="47" customFormat="1" ht="36" customHeight="1" thickBot="1">
      <c r="A11" s="596"/>
      <c r="B11" s="618" t="s">
        <v>20</v>
      </c>
      <c r="C11" s="619"/>
      <c r="D11" s="79"/>
      <c r="E11" s="484" t="s">
        <v>316</v>
      </c>
      <c r="F11" s="46"/>
      <c r="G11" s="82"/>
      <c r="H11" s="82"/>
      <c r="I11" s="484" t="s">
        <v>316</v>
      </c>
      <c r="J11" s="80"/>
    </row>
    <row r="12" spans="1:10" s="47" customFormat="1" ht="30" customHeight="1">
      <c r="A12" s="604" t="s">
        <v>2</v>
      </c>
      <c r="B12" s="75">
        <v>1</v>
      </c>
      <c r="C12" s="75" t="s">
        <v>21</v>
      </c>
      <c r="E12" s="647" t="s">
        <v>295</v>
      </c>
      <c r="F12" s="643" t="s">
        <v>406</v>
      </c>
      <c r="G12" s="648"/>
      <c r="H12" s="643" t="s">
        <v>406</v>
      </c>
      <c r="I12" s="647" t="s">
        <v>297</v>
      </c>
      <c r="J12" s="381"/>
    </row>
    <row r="13" spans="1:10" s="47" customFormat="1" ht="36.75" customHeight="1" thickBot="1">
      <c r="A13" s="604"/>
      <c r="B13" s="77">
        <v>2</v>
      </c>
      <c r="C13" s="77" t="s">
        <v>22</v>
      </c>
      <c r="E13" s="597"/>
      <c r="F13" s="644"/>
      <c r="G13" s="596"/>
      <c r="H13" s="644"/>
      <c r="I13" s="597"/>
      <c r="J13" s="382"/>
    </row>
    <row r="14" spans="1:10" s="47" customFormat="1" ht="24.75" customHeight="1">
      <c r="A14" s="604"/>
      <c r="B14" s="77">
        <v>3</v>
      </c>
      <c r="C14" s="77" t="s">
        <v>23</v>
      </c>
      <c r="D14" s="663"/>
      <c r="E14" s="597"/>
      <c r="F14" s="644"/>
      <c r="G14" s="596"/>
      <c r="H14" s="644"/>
      <c r="I14" s="597"/>
      <c r="J14" s="382"/>
    </row>
    <row r="15" spans="1:10" s="47" customFormat="1" ht="20.25" customHeight="1" thickBot="1">
      <c r="A15" s="604"/>
      <c r="B15" s="77">
        <v>4</v>
      </c>
      <c r="C15" s="77" t="s">
        <v>24</v>
      </c>
      <c r="D15" s="653"/>
      <c r="E15" s="598"/>
      <c r="F15" s="645"/>
      <c r="G15" s="649"/>
      <c r="H15" s="645"/>
      <c r="I15" s="598"/>
      <c r="J15" s="383"/>
    </row>
    <row r="16" spans="1:10" s="47" customFormat="1" ht="16.5" thickBot="1">
      <c r="A16" s="595"/>
      <c r="B16" s="608" t="s">
        <v>20</v>
      </c>
      <c r="C16" s="609"/>
      <c r="D16" s="83"/>
      <c r="E16" s="523" t="s">
        <v>296</v>
      </c>
      <c r="F16" s="523" t="s">
        <v>173</v>
      </c>
      <c r="G16" s="48"/>
      <c r="H16" s="523" t="s">
        <v>174</v>
      </c>
      <c r="I16" s="523" t="s">
        <v>317</v>
      </c>
      <c r="J16" s="46"/>
    </row>
    <row r="17" spans="1:10" s="47" customFormat="1" ht="21.75" customHeight="1">
      <c r="A17" s="604" t="s">
        <v>127</v>
      </c>
      <c r="B17" s="75">
        <v>1</v>
      </c>
      <c r="C17" s="75" t="s">
        <v>128</v>
      </c>
      <c r="D17" s="597"/>
      <c r="E17" s="597"/>
      <c r="F17" s="597"/>
      <c r="G17" s="660" t="s">
        <v>353</v>
      </c>
      <c r="H17" s="613"/>
      <c r="I17" s="613"/>
      <c r="J17" s="616"/>
    </row>
    <row r="18" spans="1:10" s="47" customFormat="1" ht="24.75" customHeight="1" thickBot="1">
      <c r="A18" s="604"/>
      <c r="B18" s="77">
        <v>2</v>
      </c>
      <c r="C18" s="77" t="s">
        <v>129</v>
      </c>
      <c r="D18" s="598"/>
      <c r="E18" s="598"/>
      <c r="F18" s="598"/>
      <c r="G18" s="661"/>
      <c r="H18" s="614"/>
      <c r="I18" s="614"/>
      <c r="J18" s="617"/>
    </row>
    <row r="19" spans="1:10" s="47" customFormat="1" ht="24.75" customHeight="1" thickBot="1">
      <c r="A19" s="604"/>
      <c r="B19" s="77">
        <v>3</v>
      </c>
      <c r="C19" s="77"/>
      <c r="D19" s="203"/>
      <c r="E19" s="104"/>
      <c r="F19" s="402"/>
      <c r="G19" s="662"/>
      <c r="H19" s="614"/>
      <c r="I19" s="614"/>
      <c r="J19" s="617"/>
    </row>
    <row r="20" spans="1:10" s="47" customFormat="1" ht="16.5" thickBot="1">
      <c r="A20" s="595"/>
      <c r="B20" s="608" t="s">
        <v>20</v>
      </c>
      <c r="C20" s="609"/>
      <c r="D20" s="83"/>
      <c r="E20" s="83"/>
      <c r="F20" s="83"/>
      <c r="G20" s="83" t="s">
        <v>363</v>
      </c>
      <c r="H20" s="83"/>
      <c r="I20" s="83"/>
      <c r="J20" s="46"/>
    </row>
    <row r="21" spans="1:14" ht="13.5" customHeight="1" thickBot="1">
      <c r="A21" s="85"/>
      <c r="B21" s="86"/>
      <c r="C21" s="87"/>
      <c r="D21" s="49"/>
      <c r="E21" s="49"/>
      <c r="F21" s="49"/>
      <c r="G21" s="82"/>
      <c r="K21" s="615"/>
      <c r="L21" s="601"/>
      <c r="M21" s="601"/>
      <c r="N21" s="601"/>
    </row>
    <row r="22" spans="1:7" ht="11.25" customHeight="1">
      <c r="A22" s="624" t="s">
        <v>26</v>
      </c>
      <c r="B22" s="625"/>
      <c r="C22" s="626" t="s">
        <v>27</v>
      </c>
      <c r="D22" s="627"/>
      <c r="E22" s="628"/>
      <c r="F22" s="632" t="s">
        <v>28</v>
      </c>
      <c r="G22" s="50" t="s">
        <v>29</v>
      </c>
    </row>
    <row r="23" spans="1:14" ht="24" thickBot="1">
      <c r="A23" s="88" t="s">
        <v>30</v>
      </c>
      <c r="B23" s="89" t="s">
        <v>31</v>
      </c>
      <c r="C23" s="629"/>
      <c r="D23" s="630"/>
      <c r="E23" s="631"/>
      <c r="F23" s="633"/>
      <c r="G23" s="51"/>
      <c r="H23" s="52"/>
      <c r="I23" s="53" t="str">
        <f ca="1">"Đà Nẵng, ngày "&amp;TEXT(DAY(TODAY()),"00")&amp;" tháng "&amp;TEXT(MONTH(TODAY()),"00")&amp;" năm "&amp;YEAR(TODAY())</f>
        <v>Đà Nẵng, ngày 22 tháng 10 năm 2012</v>
      </c>
      <c r="J23" s="54"/>
      <c r="K23" s="55"/>
      <c r="M23" s="55"/>
      <c r="N23" s="55"/>
    </row>
    <row r="24" spans="1:7" ht="13.5" customHeight="1">
      <c r="A24" s="153" t="s">
        <v>53</v>
      </c>
      <c r="B24" s="154">
        <v>302</v>
      </c>
      <c r="C24" s="155" t="s">
        <v>60</v>
      </c>
      <c r="D24" s="145">
        <v>2</v>
      </c>
      <c r="E24" s="165"/>
      <c r="F24" s="152"/>
      <c r="G24" s="377" t="s">
        <v>179</v>
      </c>
    </row>
    <row r="25" spans="1:7" ht="13.5" customHeight="1">
      <c r="A25" s="148" t="s">
        <v>68</v>
      </c>
      <c r="B25" s="149">
        <v>403</v>
      </c>
      <c r="C25" s="146" t="s">
        <v>69</v>
      </c>
      <c r="D25" s="147">
        <v>3</v>
      </c>
      <c r="E25" s="167" t="s">
        <v>64</v>
      </c>
      <c r="F25" s="152"/>
      <c r="G25" s="377" t="s">
        <v>279</v>
      </c>
    </row>
    <row r="26" spans="1:7" ht="13.5" customHeight="1">
      <c r="A26" s="213" t="s">
        <v>54</v>
      </c>
      <c r="B26" s="214">
        <v>376</v>
      </c>
      <c r="C26" s="215" t="s">
        <v>121</v>
      </c>
      <c r="D26" s="216">
        <v>3</v>
      </c>
      <c r="E26" s="170" t="s">
        <v>71</v>
      </c>
      <c r="F26" s="152"/>
      <c r="G26" s="377" t="s">
        <v>233</v>
      </c>
    </row>
    <row r="27" spans="1:13" ht="13.5" customHeight="1">
      <c r="A27" s="217" t="s">
        <v>122</v>
      </c>
      <c r="B27" s="218">
        <v>101</v>
      </c>
      <c r="C27" s="191" t="s">
        <v>123</v>
      </c>
      <c r="D27" s="160">
        <v>2</v>
      </c>
      <c r="E27" s="190"/>
      <c r="F27" s="152"/>
      <c r="G27" s="377" t="s">
        <v>232</v>
      </c>
      <c r="H27" s="68" t="s">
        <v>32</v>
      </c>
      <c r="I27" s="601" t="s">
        <v>33</v>
      </c>
      <c r="J27" s="601"/>
      <c r="L27" s="610"/>
      <c r="M27" s="603"/>
    </row>
    <row r="28" spans="1:7" ht="13.5" customHeight="1">
      <c r="A28" s="148" t="s">
        <v>56</v>
      </c>
      <c r="B28" s="149">
        <v>433</v>
      </c>
      <c r="C28" s="150" t="s">
        <v>67</v>
      </c>
      <c r="D28" s="151">
        <v>3</v>
      </c>
      <c r="E28" s="169"/>
      <c r="F28" s="152"/>
      <c r="G28" s="377" t="s">
        <v>178</v>
      </c>
    </row>
    <row r="29" spans="1:7" ht="13.5" customHeight="1">
      <c r="A29" s="148" t="s">
        <v>72</v>
      </c>
      <c r="B29" s="149">
        <v>450</v>
      </c>
      <c r="C29" s="150" t="s">
        <v>73</v>
      </c>
      <c r="D29" s="151">
        <v>3</v>
      </c>
      <c r="E29" s="169"/>
      <c r="F29" s="152"/>
      <c r="G29" s="377"/>
    </row>
    <row r="30" spans="1:7" ht="12" customHeight="1">
      <c r="A30" s="219" t="s">
        <v>102</v>
      </c>
      <c r="B30" s="220">
        <v>424</v>
      </c>
      <c r="C30" s="221" t="s">
        <v>124</v>
      </c>
      <c r="D30" s="222">
        <v>3</v>
      </c>
      <c r="E30" s="223" t="s">
        <v>64</v>
      </c>
      <c r="F30" s="121"/>
      <c r="G30" s="377"/>
    </row>
    <row r="31" spans="1:7" ht="22.5" customHeight="1">
      <c r="A31" s="208" t="s">
        <v>57</v>
      </c>
      <c r="B31" s="209">
        <v>401</v>
      </c>
      <c r="C31" s="210" t="s">
        <v>120</v>
      </c>
      <c r="D31" s="211">
        <v>2</v>
      </c>
      <c r="E31" s="212" t="s">
        <v>92</v>
      </c>
      <c r="F31" s="121"/>
      <c r="G31" s="574" t="s">
        <v>382</v>
      </c>
    </row>
    <row r="32" spans="1:7" ht="13.5" customHeight="1">
      <c r="A32" s="205" t="s">
        <v>70</v>
      </c>
      <c r="B32" s="206">
        <v>366</v>
      </c>
      <c r="C32" s="207" t="s">
        <v>119</v>
      </c>
      <c r="D32" s="151">
        <v>2</v>
      </c>
      <c r="E32" s="167"/>
      <c r="F32" s="152"/>
      <c r="G32" t="s">
        <v>301</v>
      </c>
    </row>
    <row r="33" spans="1:10" ht="13.5" customHeight="1">
      <c r="A33" s="205"/>
      <c r="B33" s="206"/>
      <c r="C33" s="207"/>
      <c r="D33" s="151"/>
      <c r="E33" s="167"/>
      <c r="F33" s="152"/>
      <c r="G33"/>
      <c r="H33" s="70" t="s">
        <v>34</v>
      </c>
      <c r="I33" s="70"/>
      <c r="J33" s="70"/>
    </row>
    <row r="34" spans="1:7" ht="16.5" thickBot="1">
      <c r="A34" s="622" t="s">
        <v>35</v>
      </c>
      <c r="B34" s="623"/>
      <c r="C34" s="623"/>
      <c r="D34" s="63"/>
      <c r="E34" s="63"/>
      <c r="F34" s="65">
        <v>17</v>
      </c>
      <c r="G34" s="66"/>
    </row>
    <row r="35" spans="2:3" s="70" customFormat="1" ht="15.75">
      <c r="B35" s="69"/>
      <c r="C35" s="69"/>
    </row>
  </sheetData>
  <sheetProtection/>
  <mergeCells count="35">
    <mergeCell ref="D17:D18"/>
    <mergeCell ref="E17:E18"/>
    <mergeCell ref="F17:F18"/>
    <mergeCell ref="G17:G19"/>
    <mergeCell ref="G12:G15"/>
    <mergeCell ref="D14:D15"/>
    <mergeCell ref="F12:F15"/>
    <mergeCell ref="B20:C20"/>
    <mergeCell ref="A34:C34"/>
    <mergeCell ref="A12:A16"/>
    <mergeCell ref="B16:C16"/>
    <mergeCell ref="M21:N21"/>
    <mergeCell ref="A22:B22"/>
    <mergeCell ref="C22:E23"/>
    <mergeCell ref="H17:H19"/>
    <mergeCell ref="I27:J27"/>
    <mergeCell ref="A17:A20"/>
    <mergeCell ref="A1:D1"/>
    <mergeCell ref="E1:J1"/>
    <mergeCell ref="A2:D2"/>
    <mergeCell ref="E2:J2"/>
    <mergeCell ref="A6:A11"/>
    <mergeCell ref="B11:C11"/>
    <mergeCell ref="A3:D3"/>
    <mergeCell ref="E3:J3"/>
    <mergeCell ref="I6:I7"/>
    <mergeCell ref="E6:E7"/>
    <mergeCell ref="L27:M27"/>
    <mergeCell ref="K21:L21"/>
    <mergeCell ref="J17:J19"/>
    <mergeCell ref="E12:E15"/>
    <mergeCell ref="H12:H15"/>
    <mergeCell ref="I12:I15"/>
    <mergeCell ref="F22:F23"/>
    <mergeCell ref="I17:I19"/>
  </mergeCells>
  <printOptions/>
  <pageMargins left="0.33" right="0.16" top="0.25" bottom="0.2" header="0.2" footer="0.2"/>
  <pageSetup horizontalDpi="600" verticalDpi="600" orientation="landscape" paperSize="9" scale="84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4">
      <selection activeCell="G16" sqref="G16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7.28125" style="68" customWidth="1"/>
    <col min="8" max="8" width="16.57421875" style="68" customWidth="1"/>
    <col min="9" max="9" width="16.00390625" style="68" customWidth="1"/>
    <col min="10" max="10" width="15.421875" style="68" customWidth="1"/>
    <col min="11" max="11" width="9.28125" style="68" customWidth="1"/>
    <col min="12" max="12" width="11.28125" style="68" bestFit="1" customWidth="1"/>
    <col min="13" max="16384" width="10.421875" style="68" customWidth="1"/>
  </cols>
  <sheetData>
    <row r="1" spans="1:12" s="116" customFormat="1" ht="18.75">
      <c r="A1" s="599" t="s">
        <v>3</v>
      </c>
      <c r="B1" s="599"/>
      <c r="C1" s="599"/>
      <c r="D1" s="599"/>
      <c r="E1" s="600" t="s">
        <v>59</v>
      </c>
      <c r="F1" s="600"/>
      <c r="G1" s="600"/>
      <c r="H1" s="600"/>
      <c r="I1" s="600"/>
      <c r="J1" s="600"/>
      <c r="L1" s="117">
        <v>41127</v>
      </c>
    </row>
    <row r="2" spans="1:10" ht="15.75">
      <c r="A2" s="601" t="s">
        <v>4</v>
      </c>
      <c r="B2" s="601"/>
      <c r="C2" s="601"/>
      <c r="D2" s="601"/>
      <c r="E2" s="602" t="s">
        <v>117</v>
      </c>
      <c r="F2" s="602"/>
      <c r="G2" s="602"/>
      <c r="H2" s="602"/>
      <c r="I2" s="602"/>
      <c r="J2" s="602"/>
    </row>
    <row r="3" spans="1:10" ht="15.75">
      <c r="A3" s="603" t="s">
        <v>5</v>
      </c>
      <c r="B3" s="603"/>
      <c r="C3" s="603"/>
      <c r="D3" s="603"/>
      <c r="E3" s="603" t="s">
        <v>146</v>
      </c>
      <c r="F3" s="603"/>
      <c r="G3" s="603"/>
      <c r="H3" s="603"/>
      <c r="I3" s="603"/>
      <c r="J3" s="603"/>
    </row>
    <row r="4" spans="2:8" s="116" customFormat="1" ht="18.75">
      <c r="B4" s="115"/>
      <c r="C4" s="115"/>
      <c r="F4" s="118" t="s">
        <v>36</v>
      </c>
      <c r="G4" s="119">
        <f>'K16CMUTTT'!G4</f>
        <v>12</v>
      </c>
      <c r="H4" s="120">
        <f>$L$1+($G$4-1)*7</f>
        <v>41204</v>
      </c>
    </row>
    <row r="5" spans="1:10" s="74" customFormat="1" ht="19.5" customHeight="1" thickBot="1">
      <c r="A5" s="71" t="s">
        <v>0</v>
      </c>
      <c r="B5" s="71" t="s">
        <v>6</v>
      </c>
      <c r="C5" s="71" t="s">
        <v>7</v>
      </c>
      <c r="D5" s="72" t="s">
        <v>8</v>
      </c>
      <c r="E5" s="71" t="s">
        <v>9</v>
      </c>
      <c r="F5" s="71" t="s">
        <v>10</v>
      </c>
      <c r="G5" s="71" t="s">
        <v>11</v>
      </c>
      <c r="H5" s="71" t="s">
        <v>12</v>
      </c>
      <c r="I5" s="71" t="s">
        <v>13</v>
      </c>
      <c r="J5" s="73" t="s">
        <v>14</v>
      </c>
    </row>
    <row r="6" spans="1:10" s="47" customFormat="1" ht="27.75" customHeight="1">
      <c r="A6" s="595" t="s">
        <v>1</v>
      </c>
      <c r="B6" s="75">
        <v>1</v>
      </c>
      <c r="C6" s="75" t="s">
        <v>15</v>
      </c>
      <c r="D6" s="638" t="s">
        <v>298</v>
      </c>
      <c r="E6" s="585"/>
      <c r="F6" s="103"/>
      <c r="H6" s="666" t="s">
        <v>388</v>
      </c>
      <c r="I6" s="664" t="s">
        <v>370</v>
      </c>
      <c r="J6" s="41"/>
    </row>
    <row r="7" spans="1:10" s="47" customFormat="1" ht="24" customHeight="1">
      <c r="A7" s="596"/>
      <c r="B7" s="77">
        <v>2</v>
      </c>
      <c r="C7" s="77" t="s">
        <v>16</v>
      </c>
      <c r="D7" s="597"/>
      <c r="E7" s="586"/>
      <c r="F7" s="104"/>
      <c r="H7" s="667"/>
      <c r="I7" s="665"/>
      <c r="J7" s="43"/>
    </row>
    <row r="8" spans="1:10" s="47" customFormat="1" ht="24" customHeight="1">
      <c r="A8" s="596"/>
      <c r="B8" s="77">
        <v>3</v>
      </c>
      <c r="C8" s="77" t="s">
        <v>17</v>
      </c>
      <c r="D8" s="597"/>
      <c r="E8" s="586"/>
      <c r="F8" s="104"/>
      <c r="H8" s="667"/>
      <c r="I8" s="665"/>
      <c r="J8" s="42"/>
    </row>
    <row r="9" spans="1:10" s="47" customFormat="1" ht="30" customHeight="1">
      <c r="A9" s="596"/>
      <c r="B9" s="78">
        <v>4</v>
      </c>
      <c r="C9" s="78" t="s">
        <v>18</v>
      </c>
      <c r="D9" s="42"/>
      <c r="E9" s="257"/>
      <c r="F9" s="537"/>
      <c r="G9" s="143"/>
      <c r="H9" s="583"/>
      <c r="I9" s="665"/>
      <c r="J9" s="42"/>
    </row>
    <row r="10" spans="1:10" s="47" customFormat="1" ht="0.75" customHeight="1" thickBot="1">
      <c r="A10" s="596"/>
      <c r="B10" s="77">
        <v>5</v>
      </c>
      <c r="C10" s="78" t="s">
        <v>19</v>
      </c>
      <c r="D10" s="76"/>
      <c r="E10" s="42"/>
      <c r="F10" s="45"/>
      <c r="G10" s="45"/>
      <c r="H10" s="584"/>
      <c r="I10" s="45"/>
      <c r="J10" s="45"/>
    </row>
    <row r="11" spans="1:10" s="47" customFormat="1" ht="36" customHeight="1" thickBot="1">
      <c r="A11" s="596"/>
      <c r="B11" s="618" t="s">
        <v>20</v>
      </c>
      <c r="C11" s="619"/>
      <c r="D11" s="573" t="s">
        <v>368</v>
      </c>
      <c r="E11" s="79"/>
      <c r="F11" s="46"/>
      <c r="G11" s="79"/>
      <c r="H11" s="573" t="s">
        <v>317</v>
      </c>
      <c r="I11" s="79" t="s">
        <v>368</v>
      </c>
      <c r="J11" s="124"/>
    </row>
    <row r="12" spans="1:10" s="47" customFormat="1" ht="28.5" customHeight="1">
      <c r="A12" s="604" t="s">
        <v>2</v>
      </c>
      <c r="B12" s="75">
        <v>1</v>
      </c>
      <c r="C12" s="75" t="s">
        <v>21</v>
      </c>
      <c r="D12" s="647"/>
      <c r="F12" s="638" t="s">
        <v>353</v>
      </c>
      <c r="J12" s="656" t="s">
        <v>299</v>
      </c>
    </row>
    <row r="13" spans="1:10" s="47" customFormat="1" ht="24.75" customHeight="1">
      <c r="A13" s="604"/>
      <c r="B13" s="77">
        <v>2</v>
      </c>
      <c r="C13" s="77" t="s">
        <v>22</v>
      </c>
      <c r="D13" s="597"/>
      <c r="F13" s="597"/>
      <c r="J13" s="644"/>
    </row>
    <row r="14" spans="1:10" s="47" customFormat="1" ht="24.75" customHeight="1">
      <c r="A14" s="604"/>
      <c r="B14" s="77">
        <v>3</v>
      </c>
      <c r="C14" s="77" t="s">
        <v>23</v>
      </c>
      <c r="D14" s="597"/>
      <c r="F14" s="639"/>
      <c r="J14" s="644"/>
    </row>
    <row r="15" spans="1:10" s="47" customFormat="1" ht="30.75" customHeight="1" thickBot="1">
      <c r="A15" s="604"/>
      <c r="B15" s="77">
        <v>4</v>
      </c>
      <c r="C15" s="77" t="s">
        <v>24</v>
      </c>
      <c r="D15" s="105"/>
      <c r="E15" s="102"/>
      <c r="F15" s="141"/>
      <c r="G15" s="503"/>
      <c r="H15" s="526"/>
      <c r="I15" s="111"/>
      <c r="J15" s="555"/>
    </row>
    <row r="16" spans="1:10" s="47" customFormat="1" ht="28.5" customHeight="1" thickBot="1">
      <c r="A16" s="595"/>
      <c r="B16" s="608" t="s">
        <v>20</v>
      </c>
      <c r="C16" s="609"/>
      <c r="D16" s="83"/>
      <c r="E16" s="48"/>
      <c r="F16" s="127" t="s">
        <v>319</v>
      </c>
      <c r="G16" s="48"/>
      <c r="H16" s="81"/>
      <c r="I16" s="127" t="s">
        <v>321</v>
      </c>
      <c r="J16" s="46">
        <v>802</v>
      </c>
    </row>
    <row r="17" spans="1:10" s="47" customFormat="1" ht="21.75" customHeight="1">
      <c r="A17" s="604" t="s">
        <v>127</v>
      </c>
      <c r="B17" s="75">
        <v>1</v>
      </c>
      <c r="C17" s="75" t="s">
        <v>128</v>
      </c>
      <c r="D17" s="597"/>
      <c r="E17" s="597"/>
      <c r="F17" s="638"/>
      <c r="G17" s="660"/>
      <c r="H17" s="613"/>
      <c r="I17" s="647" t="s">
        <v>430</v>
      </c>
      <c r="J17" s="616"/>
    </row>
    <row r="18" spans="1:10" s="47" customFormat="1" ht="24.75" customHeight="1" thickBot="1">
      <c r="A18" s="604"/>
      <c r="B18" s="77">
        <v>2</v>
      </c>
      <c r="C18" s="77" t="s">
        <v>129</v>
      </c>
      <c r="D18" s="598"/>
      <c r="E18" s="598"/>
      <c r="F18" s="597"/>
      <c r="G18" s="661"/>
      <c r="H18" s="614"/>
      <c r="I18" s="597"/>
      <c r="J18" s="617"/>
    </row>
    <row r="19" spans="1:10" s="47" customFormat="1" ht="24.75" customHeight="1" thickBot="1">
      <c r="A19" s="604"/>
      <c r="B19" s="77">
        <v>3</v>
      </c>
      <c r="C19" s="77"/>
      <c r="D19" s="203"/>
      <c r="E19" s="104"/>
      <c r="F19" s="598"/>
      <c r="G19" s="662"/>
      <c r="H19" s="614"/>
      <c r="I19" s="597"/>
      <c r="J19" s="617"/>
    </row>
    <row r="20" spans="1:10" s="47" customFormat="1" ht="16.5" thickBot="1">
      <c r="A20" s="595"/>
      <c r="B20" s="608" t="s">
        <v>20</v>
      </c>
      <c r="C20" s="609"/>
      <c r="D20" s="83"/>
      <c r="E20" s="83"/>
      <c r="F20" s="83"/>
      <c r="G20" s="83"/>
      <c r="H20" s="81"/>
      <c r="I20" s="83" t="s">
        <v>296</v>
      </c>
      <c r="J20" s="46"/>
    </row>
    <row r="21" spans="1:13" ht="13.5" customHeight="1" thickBot="1">
      <c r="A21" s="85" t="s">
        <v>25</v>
      </c>
      <c r="B21" s="86"/>
      <c r="C21" s="87"/>
      <c r="D21" s="49"/>
      <c r="E21" s="49"/>
      <c r="F21" s="49"/>
      <c r="K21" s="615"/>
      <c r="L21" s="601"/>
      <c r="M21" s="67"/>
    </row>
    <row r="22" spans="1:7" ht="11.25" customHeight="1">
      <c r="A22" s="624" t="s">
        <v>26</v>
      </c>
      <c r="B22" s="625"/>
      <c r="C22" s="626" t="s">
        <v>27</v>
      </c>
      <c r="D22" s="627"/>
      <c r="E22" s="628"/>
      <c r="F22" s="632" t="s">
        <v>28</v>
      </c>
      <c r="G22" s="50" t="s">
        <v>29</v>
      </c>
    </row>
    <row r="23" spans="1:13" ht="24" thickBot="1">
      <c r="A23" s="88" t="s">
        <v>30</v>
      </c>
      <c r="B23" s="89" t="s">
        <v>31</v>
      </c>
      <c r="C23" s="629"/>
      <c r="D23" s="630"/>
      <c r="E23" s="631"/>
      <c r="F23" s="633"/>
      <c r="G23" s="51"/>
      <c r="H23" s="52"/>
      <c r="I23" s="53" t="str">
        <f ca="1">"Đà Nẵng, ngày "&amp;TEXT(DAY(TODAY()),"00")&amp;" tháng "&amp;TEXT(MONTH(TODAY()),"00")&amp;" năm "&amp;YEAR(TODAY())</f>
        <v>Đà Nẵng, ngày 22 tháng 10 năm 2012</v>
      </c>
      <c r="J23" s="54"/>
      <c r="K23" s="55"/>
      <c r="M23" s="55"/>
    </row>
    <row r="24" spans="1:7" ht="13.5" customHeight="1">
      <c r="A24" s="153" t="s">
        <v>61</v>
      </c>
      <c r="B24" s="154">
        <v>401</v>
      </c>
      <c r="C24" s="224" t="s">
        <v>62</v>
      </c>
      <c r="D24" s="196">
        <v>3</v>
      </c>
      <c r="E24" s="197"/>
      <c r="F24" s="152"/>
      <c r="G24" s="377" t="s">
        <v>181</v>
      </c>
    </row>
    <row r="25" spans="1:7" ht="13.5" customHeight="1">
      <c r="A25" s="148" t="s">
        <v>56</v>
      </c>
      <c r="B25" s="149">
        <v>303</v>
      </c>
      <c r="C25" s="157" t="s">
        <v>104</v>
      </c>
      <c r="D25" s="160">
        <v>3</v>
      </c>
      <c r="E25" s="167"/>
      <c r="F25" s="152"/>
      <c r="G25" s="377" t="s">
        <v>182</v>
      </c>
    </row>
    <row r="26" spans="1:7" ht="13.5" customHeight="1">
      <c r="A26" s="148" t="s">
        <v>93</v>
      </c>
      <c r="B26" s="161">
        <v>302</v>
      </c>
      <c r="C26" s="191" t="s">
        <v>94</v>
      </c>
      <c r="D26" s="160">
        <v>2</v>
      </c>
      <c r="E26" s="167"/>
      <c r="F26" s="152"/>
      <c r="G26" s="377"/>
    </row>
    <row r="27" spans="1:12" ht="13.5" customHeight="1">
      <c r="A27" s="148" t="s">
        <v>70</v>
      </c>
      <c r="B27" s="149">
        <v>414</v>
      </c>
      <c r="C27" s="225" t="s">
        <v>105</v>
      </c>
      <c r="D27" s="198">
        <v>3</v>
      </c>
      <c r="E27" s="167" t="s">
        <v>64</v>
      </c>
      <c r="F27" s="152"/>
      <c r="G27" s="377" t="s">
        <v>183</v>
      </c>
      <c r="H27" s="68" t="s">
        <v>32</v>
      </c>
      <c r="I27" s="601" t="s">
        <v>33</v>
      </c>
      <c r="J27" s="601"/>
      <c r="L27" s="200"/>
    </row>
    <row r="28" spans="1:7" ht="13.5" customHeight="1">
      <c r="A28" s="148" t="s">
        <v>87</v>
      </c>
      <c r="B28" s="149">
        <v>161</v>
      </c>
      <c r="C28" s="159" t="s">
        <v>106</v>
      </c>
      <c r="D28" s="195">
        <v>2</v>
      </c>
      <c r="E28" s="190"/>
      <c r="F28" s="152"/>
      <c r="G28" s="377"/>
    </row>
    <row r="29" spans="1:7" ht="13.5" customHeight="1">
      <c r="A29" s="148" t="s">
        <v>107</v>
      </c>
      <c r="B29" s="149">
        <v>361</v>
      </c>
      <c r="C29" s="192" t="s">
        <v>108</v>
      </c>
      <c r="D29" s="195">
        <v>2</v>
      </c>
      <c r="E29" s="167"/>
      <c r="F29" s="152"/>
      <c r="G29" s="377"/>
    </row>
    <row r="30" spans="1:7" ht="12" customHeight="1">
      <c r="A30" s="148" t="s">
        <v>70</v>
      </c>
      <c r="B30" s="149">
        <v>345</v>
      </c>
      <c r="C30" s="225" t="s">
        <v>109</v>
      </c>
      <c r="D30" s="199">
        <v>1</v>
      </c>
      <c r="E30" s="167"/>
      <c r="F30" s="152"/>
      <c r="G30" s="377"/>
    </row>
    <row r="31" spans="1:7" ht="22.5" customHeight="1">
      <c r="A31" s="148" t="s">
        <v>54</v>
      </c>
      <c r="B31" s="149">
        <v>462</v>
      </c>
      <c r="C31" s="157" t="s">
        <v>98</v>
      </c>
      <c r="D31" s="158">
        <v>3</v>
      </c>
      <c r="E31" s="193"/>
      <c r="F31" s="152"/>
      <c r="G31" s="377" t="s">
        <v>184</v>
      </c>
    </row>
    <row r="32" spans="1:7" ht="13.5" customHeight="1">
      <c r="A32" s="208" t="s">
        <v>57</v>
      </c>
      <c r="B32" s="209">
        <v>301</v>
      </c>
      <c r="C32" s="210" t="s">
        <v>100</v>
      </c>
      <c r="D32" s="211">
        <v>2</v>
      </c>
      <c r="E32" s="212" t="s">
        <v>92</v>
      </c>
      <c r="F32" s="152"/>
      <c r="G32" s="376" t="s">
        <v>185</v>
      </c>
    </row>
    <row r="33" spans="1:10" ht="13.5" customHeight="1" thickBot="1">
      <c r="A33" s="152" t="s">
        <v>70</v>
      </c>
      <c r="B33" s="152">
        <v>372</v>
      </c>
      <c r="C33" s="152" t="s">
        <v>302</v>
      </c>
      <c r="D33" s="63">
        <v>3</v>
      </c>
      <c r="E33" s="64" t="s">
        <v>64</v>
      </c>
      <c r="F33" s="94"/>
      <c r="G33" s="95" t="s">
        <v>303</v>
      </c>
      <c r="H33" s="70" t="s">
        <v>34</v>
      </c>
      <c r="I33" s="70"/>
      <c r="J33" s="70"/>
    </row>
    <row r="34" spans="1:7" ht="16.5" thickBot="1">
      <c r="A34" s="622" t="s">
        <v>35</v>
      </c>
      <c r="B34" s="623"/>
      <c r="C34" s="623"/>
      <c r="D34" s="63"/>
      <c r="E34" s="63"/>
      <c r="F34" s="65">
        <v>21</v>
      </c>
      <c r="G34" s="66"/>
    </row>
    <row r="35" spans="2:3" s="70" customFormat="1" ht="15.75">
      <c r="B35" s="69"/>
      <c r="C35" s="69"/>
    </row>
  </sheetData>
  <sheetProtection/>
  <mergeCells count="31">
    <mergeCell ref="J12:J14"/>
    <mergeCell ref="I6:I9"/>
    <mergeCell ref="E3:J3"/>
    <mergeCell ref="H6:H8"/>
    <mergeCell ref="D12:D14"/>
    <mergeCell ref="E17:E18"/>
    <mergeCell ref="F17:F19"/>
    <mergeCell ref="G17:G19"/>
    <mergeCell ref="B16:C16"/>
    <mergeCell ref="J17:J19"/>
    <mergeCell ref="B20:C20"/>
    <mergeCell ref="A34:C34"/>
    <mergeCell ref="A6:A11"/>
    <mergeCell ref="B11:C11"/>
    <mergeCell ref="D6:D8"/>
    <mergeCell ref="F12:F14"/>
    <mergeCell ref="A17:A20"/>
    <mergeCell ref="H17:H19"/>
    <mergeCell ref="I17:I19"/>
    <mergeCell ref="I27:J27"/>
    <mergeCell ref="D17:D18"/>
    <mergeCell ref="K21:L21"/>
    <mergeCell ref="A22:B22"/>
    <mergeCell ref="C22:E23"/>
    <mergeCell ref="F22:F23"/>
    <mergeCell ref="A1:D1"/>
    <mergeCell ref="E1:J1"/>
    <mergeCell ref="A2:D2"/>
    <mergeCell ref="E2:J2"/>
    <mergeCell ref="A12:A16"/>
    <mergeCell ref="A3:D3"/>
  </mergeCells>
  <printOptions/>
  <pageMargins left="0.33" right="0.16" top="0.25" bottom="0.2" header="0.2" footer="0.2"/>
  <pageSetup horizontalDpi="600" verticalDpi="600" orientation="landscape" paperSize="9" scale="9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7">
      <selection activeCell="F8" sqref="F8:F9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9.140625" style="68" customWidth="1"/>
    <col min="6" max="6" width="18.00390625" style="68" customWidth="1"/>
    <col min="7" max="7" width="18.28125" style="68" customWidth="1"/>
    <col min="8" max="8" width="15.00390625" style="68" customWidth="1"/>
    <col min="9" max="9" width="16.00390625" style="68" customWidth="1"/>
    <col min="10" max="10" width="15.140625" style="68" customWidth="1"/>
    <col min="11" max="11" width="9.28125" style="68" customWidth="1"/>
    <col min="12" max="12" width="11.28125" style="68" bestFit="1" customWidth="1"/>
    <col min="13" max="16384" width="10.421875" style="68" customWidth="1"/>
  </cols>
  <sheetData>
    <row r="1" spans="1:12" s="116" customFormat="1" ht="18.75">
      <c r="A1" s="599" t="s">
        <v>3</v>
      </c>
      <c r="B1" s="599"/>
      <c r="C1" s="599"/>
      <c r="D1" s="599"/>
      <c r="E1" s="600" t="s">
        <v>59</v>
      </c>
      <c r="F1" s="600"/>
      <c r="G1" s="600"/>
      <c r="H1" s="600"/>
      <c r="I1" s="600"/>
      <c r="J1" s="600"/>
      <c r="L1" s="117">
        <v>41127</v>
      </c>
    </row>
    <row r="2" spans="1:10" ht="15.75">
      <c r="A2" s="601" t="s">
        <v>4</v>
      </c>
      <c r="B2" s="601"/>
      <c r="C2" s="601"/>
      <c r="D2" s="601"/>
      <c r="E2" s="602" t="s">
        <v>117</v>
      </c>
      <c r="F2" s="602"/>
      <c r="G2" s="602"/>
      <c r="H2" s="602"/>
      <c r="I2" s="602"/>
      <c r="J2" s="602"/>
    </row>
    <row r="3" spans="1:10" ht="15.75">
      <c r="A3" s="603" t="s">
        <v>5</v>
      </c>
      <c r="B3" s="603"/>
      <c r="C3" s="603"/>
      <c r="D3" s="603"/>
      <c r="E3" s="603" t="s">
        <v>147</v>
      </c>
      <c r="F3" s="603"/>
      <c r="G3" s="603"/>
      <c r="H3" s="603"/>
      <c r="I3" s="603"/>
      <c r="J3" s="603"/>
    </row>
    <row r="4" spans="2:8" s="116" customFormat="1" ht="18.75">
      <c r="B4" s="115"/>
      <c r="C4" s="115"/>
      <c r="F4" s="118" t="s">
        <v>36</v>
      </c>
      <c r="G4" s="119">
        <f>'K16CMUTTT'!G4</f>
        <v>12</v>
      </c>
      <c r="H4" s="120">
        <f>$L$1+($G$4-1)*7</f>
        <v>41204</v>
      </c>
    </row>
    <row r="5" spans="1:10" s="74" customFormat="1" ht="19.5" customHeight="1" thickBot="1">
      <c r="A5" s="71" t="s">
        <v>0</v>
      </c>
      <c r="B5" s="71" t="s">
        <v>6</v>
      </c>
      <c r="C5" s="71" t="s">
        <v>7</v>
      </c>
      <c r="D5" s="72" t="s">
        <v>8</v>
      </c>
      <c r="E5" s="71" t="s">
        <v>9</v>
      </c>
      <c r="F5" s="71" t="s">
        <v>10</v>
      </c>
      <c r="G5" s="71" t="s">
        <v>11</v>
      </c>
      <c r="H5" s="71" t="s">
        <v>12</v>
      </c>
      <c r="I5" s="71" t="s">
        <v>13</v>
      </c>
      <c r="J5" s="73" t="s">
        <v>14</v>
      </c>
    </row>
    <row r="6" spans="1:10" s="47" customFormat="1" ht="32.25" customHeight="1">
      <c r="A6" s="595" t="s">
        <v>1</v>
      </c>
      <c r="B6" s="75">
        <v>1</v>
      </c>
      <c r="C6" s="75" t="s">
        <v>15</v>
      </c>
      <c r="D6" s="144"/>
      <c r="E6" s="638" t="s">
        <v>371</v>
      </c>
      <c r="G6" s="668"/>
      <c r="H6" s="646" t="s">
        <v>304</v>
      </c>
      <c r="I6" s="122"/>
      <c r="J6" s="638"/>
    </row>
    <row r="7" spans="1:10" s="47" customFormat="1" ht="24" customHeight="1" thickBot="1">
      <c r="A7" s="596"/>
      <c r="B7" s="77">
        <v>2</v>
      </c>
      <c r="C7" s="77" t="s">
        <v>16</v>
      </c>
      <c r="D7" s="203"/>
      <c r="E7" s="597"/>
      <c r="G7" s="669"/>
      <c r="H7" s="614"/>
      <c r="I7" s="104"/>
      <c r="J7" s="597"/>
    </row>
    <row r="8" spans="1:10" s="47" customFormat="1" ht="24" customHeight="1">
      <c r="A8" s="596"/>
      <c r="B8" s="77">
        <v>3</v>
      </c>
      <c r="C8" s="77" t="s">
        <v>17</v>
      </c>
      <c r="D8" s="597" t="s">
        <v>328</v>
      </c>
      <c r="E8" s="664" t="s">
        <v>372</v>
      </c>
      <c r="F8" s="597" t="s">
        <v>328</v>
      </c>
      <c r="G8" s="490"/>
      <c r="H8" s="102"/>
      <c r="I8" s="664" t="s">
        <v>372</v>
      </c>
      <c r="J8" s="597"/>
    </row>
    <row r="9" spans="1:10" s="47" customFormat="1" ht="30" customHeight="1" thickBot="1">
      <c r="A9" s="596"/>
      <c r="B9" s="78">
        <v>4</v>
      </c>
      <c r="C9" s="78" t="s">
        <v>18</v>
      </c>
      <c r="D9" s="598"/>
      <c r="E9" s="665"/>
      <c r="F9" s="598"/>
      <c r="G9" s="140"/>
      <c r="H9" s="111"/>
      <c r="I9" s="665"/>
      <c r="J9" s="42"/>
    </row>
    <row r="10" spans="1:10" s="47" customFormat="1" ht="24.75" customHeight="1" hidden="1" thickBot="1">
      <c r="A10" s="596"/>
      <c r="B10" s="77">
        <v>5</v>
      </c>
      <c r="C10" s="78" t="s">
        <v>19</v>
      </c>
      <c r="D10" s="76"/>
      <c r="E10" s="42"/>
      <c r="F10" s="45"/>
      <c r="G10" s="45"/>
      <c r="H10" s="42"/>
      <c r="I10" s="45"/>
      <c r="J10" s="45"/>
    </row>
    <row r="11" spans="1:10" s="47" customFormat="1" ht="36" customHeight="1" thickBot="1">
      <c r="A11" s="596"/>
      <c r="B11" s="618" t="s">
        <v>20</v>
      </c>
      <c r="C11" s="619"/>
      <c r="D11" s="80" t="s">
        <v>321</v>
      </c>
      <c r="E11" s="82" t="s">
        <v>322</v>
      </c>
      <c r="F11" s="80" t="s">
        <v>321</v>
      </c>
      <c r="G11" s="80"/>
      <c r="H11" s="81" t="s">
        <v>234</v>
      </c>
      <c r="I11" s="46" t="s">
        <v>363</v>
      </c>
      <c r="J11" s="48"/>
    </row>
    <row r="12" spans="1:9" s="47" customFormat="1" ht="24.75" customHeight="1">
      <c r="A12" s="604" t="s">
        <v>2</v>
      </c>
      <c r="B12" s="75">
        <v>1</v>
      </c>
      <c r="C12" s="75" t="s">
        <v>21</v>
      </c>
      <c r="D12" s="647"/>
      <c r="F12" s="646" t="s">
        <v>312</v>
      </c>
      <c r="G12" s="670" t="s">
        <v>421</v>
      </c>
      <c r="H12" s="638" t="s">
        <v>358</v>
      </c>
      <c r="I12" s="638" t="s">
        <v>389</v>
      </c>
    </row>
    <row r="13" spans="1:9" s="47" customFormat="1" ht="24.75" customHeight="1">
      <c r="A13" s="604"/>
      <c r="B13" s="77">
        <v>2</v>
      </c>
      <c r="C13" s="77" t="s">
        <v>22</v>
      </c>
      <c r="D13" s="597"/>
      <c r="F13" s="614"/>
      <c r="G13" s="671"/>
      <c r="H13" s="597"/>
      <c r="I13" s="597"/>
    </row>
    <row r="14" spans="1:9" s="47" customFormat="1" ht="24.75" customHeight="1">
      <c r="A14" s="604"/>
      <c r="B14" s="77">
        <v>3</v>
      </c>
      <c r="C14" s="77" t="s">
        <v>23</v>
      </c>
      <c r="D14" s="597"/>
      <c r="F14" s="614"/>
      <c r="G14" s="671"/>
      <c r="H14" s="597"/>
      <c r="I14" s="597"/>
    </row>
    <row r="15" spans="1:8" s="47" customFormat="1" ht="30.75" customHeight="1" thickBot="1">
      <c r="A15" s="604"/>
      <c r="B15" s="77">
        <v>4</v>
      </c>
      <c r="C15" s="77" t="s">
        <v>24</v>
      </c>
      <c r="D15" s="105"/>
      <c r="F15" s="141"/>
      <c r="G15" s="672"/>
      <c r="H15" s="202"/>
    </row>
    <row r="16" spans="1:10" s="47" customFormat="1" ht="16.5" thickBot="1">
      <c r="A16" s="595"/>
      <c r="B16" s="608" t="s">
        <v>20</v>
      </c>
      <c r="C16" s="609"/>
      <c r="D16" s="83"/>
      <c r="E16" s="48"/>
      <c r="F16" s="523" t="s">
        <v>351</v>
      </c>
      <c r="G16" s="48" t="s">
        <v>363</v>
      </c>
      <c r="H16" s="127" t="s">
        <v>322</v>
      </c>
      <c r="I16" s="127" t="s">
        <v>322</v>
      </c>
      <c r="J16" s="46"/>
    </row>
    <row r="17" spans="1:10" s="47" customFormat="1" ht="29.25" customHeight="1" hidden="1">
      <c r="A17" s="604" t="s">
        <v>127</v>
      </c>
      <c r="B17" s="75">
        <v>1</v>
      </c>
      <c r="C17" s="75" t="s">
        <v>128</v>
      </c>
      <c r="E17" s="648"/>
      <c r="I17" s="648"/>
      <c r="J17" s="396"/>
    </row>
    <row r="18" spans="1:10" s="47" customFormat="1" ht="31.5" customHeight="1" hidden="1">
      <c r="A18" s="604"/>
      <c r="B18" s="77">
        <v>2</v>
      </c>
      <c r="C18" s="77" t="s">
        <v>227</v>
      </c>
      <c r="E18" s="596"/>
      <c r="I18" s="596"/>
      <c r="J18" s="397"/>
    </row>
    <row r="19" spans="1:10" s="47" customFormat="1" ht="36" customHeight="1" hidden="1" thickBot="1">
      <c r="A19" s="604"/>
      <c r="B19" s="77">
        <v>3</v>
      </c>
      <c r="C19" s="77" t="s">
        <v>226</v>
      </c>
      <c r="E19" s="649"/>
      <c r="I19" s="649"/>
      <c r="J19" s="397"/>
    </row>
    <row r="20" spans="1:10" s="47" customFormat="1" ht="30.75" customHeight="1" hidden="1" thickBot="1">
      <c r="A20" s="595"/>
      <c r="B20" s="608" t="s">
        <v>20</v>
      </c>
      <c r="C20" s="609"/>
      <c r="D20" s="83"/>
      <c r="E20" s="83"/>
      <c r="F20" s="83"/>
      <c r="G20" s="83"/>
      <c r="H20" s="83"/>
      <c r="I20" s="83"/>
      <c r="J20" s="127"/>
    </row>
    <row r="21" spans="1:14" ht="13.5" customHeight="1" thickBot="1">
      <c r="A21" s="85" t="s">
        <v>25</v>
      </c>
      <c r="B21" s="86"/>
      <c r="C21" s="87"/>
      <c r="D21" s="49"/>
      <c r="E21" s="49"/>
      <c r="F21" s="49"/>
      <c r="G21" s="82"/>
      <c r="K21" s="615"/>
      <c r="L21" s="601"/>
      <c r="M21" s="601"/>
      <c r="N21" s="601"/>
    </row>
    <row r="22" spans="1:7" ht="11.25" customHeight="1">
      <c r="A22" s="624" t="s">
        <v>26</v>
      </c>
      <c r="B22" s="625"/>
      <c r="C22" s="626" t="s">
        <v>27</v>
      </c>
      <c r="D22" s="627"/>
      <c r="E22" s="628"/>
      <c r="F22" s="632" t="s">
        <v>28</v>
      </c>
      <c r="G22" s="50" t="s">
        <v>29</v>
      </c>
    </row>
    <row r="23" spans="1:14" ht="24" thickBot="1">
      <c r="A23" s="88" t="s">
        <v>30</v>
      </c>
      <c r="B23" s="89" t="s">
        <v>31</v>
      </c>
      <c r="C23" s="629"/>
      <c r="D23" s="630"/>
      <c r="E23" s="631"/>
      <c r="F23" s="633"/>
      <c r="G23" s="51"/>
      <c r="H23" s="52"/>
      <c r="I23" s="53" t="str">
        <f ca="1">"Đà Nẵng, ngày "&amp;TEXT(DAY(TODAY()),"00")&amp;" tháng "&amp;TEXT(MONTH(TODAY()),"00")&amp;" năm "&amp;YEAR(TODAY())</f>
        <v>Đà Nẵng, ngày 22 tháng 10 năm 2012</v>
      </c>
      <c r="J23" s="54"/>
      <c r="K23" s="55"/>
      <c r="M23" s="55"/>
      <c r="N23" s="55"/>
    </row>
    <row r="24" spans="1:7" ht="13.5" customHeight="1">
      <c r="A24" s="153" t="s">
        <v>53</v>
      </c>
      <c r="B24" s="154">
        <v>202</v>
      </c>
      <c r="C24" s="155" t="s">
        <v>101</v>
      </c>
      <c r="D24" s="145">
        <v>2</v>
      </c>
      <c r="E24" s="194"/>
      <c r="F24" s="152"/>
      <c r="G24" s="574" t="s">
        <v>384</v>
      </c>
    </row>
    <row r="25" spans="1:7" ht="13.5" customHeight="1">
      <c r="A25" s="148" t="s">
        <v>87</v>
      </c>
      <c r="B25" s="149">
        <v>161</v>
      </c>
      <c r="C25" s="159" t="s">
        <v>97</v>
      </c>
      <c r="D25" s="195">
        <v>2</v>
      </c>
      <c r="E25" s="190"/>
      <c r="F25" s="152"/>
      <c r="G25" s="377"/>
    </row>
    <row r="26" spans="1:7" ht="13.5" customHeight="1">
      <c r="A26" s="148" t="s">
        <v>58</v>
      </c>
      <c r="B26" s="149">
        <v>254</v>
      </c>
      <c r="C26" s="159" t="s">
        <v>91</v>
      </c>
      <c r="D26" s="160">
        <v>3</v>
      </c>
      <c r="E26" s="167" t="s">
        <v>64</v>
      </c>
      <c r="F26" s="152" t="s">
        <v>152</v>
      </c>
      <c r="G26" s="377" t="s">
        <v>186</v>
      </c>
    </row>
    <row r="27" spans="1:13" ht="13.5" customHeight="1">
      <c r="A27" s="148" t="s">
        <v>61</v>
      </c>
      <c r="B27" s="149">
        <v>301</v>
      </c>
      <c r="C27" s="159" t="s">
        <v>95</v>
      </c>
      <c r="D27" s="160">
        <v>3</v>
      </c>
      <c r="E27" s="167"/>
      <c r="F27" s="152" t="s">
        <v>151</v>
      </c>
      <c r="G27" s="377" t="s">
        <v>181</v>
      </c>
      <c r="H27" s="68" t="s">
        <v>32</v>
      </c>
      <c r="I27" s="601" t="s">
        <v>33</v>
      </c>
      <c r="J27" s="601"/>
      <c r="L27" s="610"/>
      <c r="M27" s="603"/>
    </row>
    <row r="28" spans="1:7" ht="13.5" customHeight="1">
      <c r="A28" s="148" t="s">
        <v>102</v>
      </c>
      <c r="B28" s="149">
        <v>250</v>
      </c>
      <c r="C28" s="159" t="s">
        <v>103</v>
      </c>
      <c r="D28" s="160">
        <v>3</v>
      </c>
      <c r="E28" s="167"/>
      <c r="F28" s="152" t="s">
        <v>148</v>
      </c>
      <c r="G28" s="377" t="s">
        <v>187</v>
      </c>
    </row>
    <row r="29" spans="1:7" ht="13.5" customHeight="1">
      <c r="A29" s="148" t="s">
        <v>56</v>
      </c>
      <c r="B29" s="149">
        <v>303</v>
      </c>
      <c r="C29" s="157" t="s">
        <v>104</v>
      </c>
      <c r="D29" s="160">
        <v>3</v>
      </c>
      <c r="E29" s="167"/>
      <c r="F29" s="152" t="s">
        <v>149</v>
      </c>
      <c r="G29" s="377" t="s">
        <v>188</v>
      </c>
    </row>
    <row r="30" spans="1:7" ht="12" customHeight="1">
      <c r="A30" s="148" t="s">
        <v>54</v>
      </c>
      <c r="B30" s="149">
        <v>462</v>
      </c>
      <c r="C30" s="157" t="s">
        <v>98</v>
      </c>
      <c r="D30" s="158">
        <v>3</v>
      </c>
      <c r="E30" s="193"/>
      <c r="F30" s="152" t="s">
        <v>150</v>
      </c>
      <c r="G30" s="377" t="s">
        <v>184</v>
      </c>
    </row>
    <row r="31" spans="1:7" ht="22.5" customHeight="1">
      <c r="A31" s="208" t="s">
        <v>57</v>
      </c>
      <c r="B31" s="209">
        <v>301</v>
      </c>
      <c r="C31" s="210" t="s">
        <v>100</v>
      </c>
      <c r="D31" s="211">
        <v>2</v>
      </c>
      <c r="E31" s="212" t="s">
        <v>92</v>
      </c>
      <c r="F31" s="152"/>
      <c r="G31" s="376" t="s">
        <v>189</v>
      </c>
    </row>
    <row r="32" spans="1:7" ht="13.5" customHeight="1">
      <c r="A32" s="56"/>
      <c r="B32" s="59"/>
      <c r="C32" s="57"/>
      <c r="D32" s="58"/>
      <c r="E32" s="58"/>
      <c r="F32" s="90"/>
      <c r="G32" s="93"/>
    </row>
    <row r="33" spans="1:10" ht="13.5" customHeight="1" thickBot="1">
      <c r="A33" s="60"/>
      <c r="B33" s="61"/>
      <c r="C33" s="62"/>
      <c r="D33" s="63"/>
      <c r="E33" s="64"/>
      <c r="F33" s="94"/>
      <c r="G33" s="95"/>
      <c r="H33" s="70" t="s">
        <v>34</v>
      </c>
      <c r="I33" s="70"/>
      <c r="J33" s="70"/>
    </row>
    <row r="34" spans="1:7" ht="16.5" thickBot="1">
      <c r="A34" s="622" t="s">
        <v>35</v>
      </c>
      <c r="B34" s="623"/>
      <c r="C34" s="623"/>
      <c r="D34" s="63"/>
      <c r="E34" s="63"/>
      <c r="F34" s="65">
        <v>21</v>
      </c>
      <c r="G34" s="66"/>
    </row>
    <row r="35" spans="2:3" s="70" customFormat="1" ht="15.75">
      <c r="B35" s="69"/>
      <c r="C35" s="69"/>
    </row>
    <row r="36" spans="1:3" ht="15.75">
      <c r="A36" s="2"/>
      <c r="B36" s="96"/>
      <c r="C36" s="97"/>
    </row>
    <row r="37" spans="1:3" ht="15.75">
      <c r="A37" s="1"/>
      <c r="B37" s="98"/>
      <c r="C37" s="1"/>
    </row>
  </sheetData>
  <sheetProtection/>
  <mergeCells count="35">
    <mergeCell ref="A17:A20"/>
    <mergeCell ref="E17:E19"/>
    <mergeCell ref="F12:F14"/>
    <mergeCell ref="I17:I19"/>
    <mergeCell ref="B20:C20"/>
    <mergeCell ref="G12:G15"/>
    <mergeCell ref="H12:H14"/>
    <mergeCell ref="A34:C34"/>
    <mergeCell ref="D12:D14"/>
    <mergeCell ref="A22:B22"/>
    <mergeCell ref="C22:E23"/>
    <mergeCell ref="B16:C16"/>
    <mergeCell ref="A1:D1"/>
    <mergeCell ref="E1:J1"/>
    <mergeCell ref="A2:D2"/>
    <mergeCell ref="E2:J2"/>
    <mergeCell ref="G6:G7"/>
    <mergeCell ref="B11:C11"/>
    <mergeCell ref="A3:D3"/>
    <mergeCell ref="E3:J3"/>
    <mergeCell ref="A6:A11"/>
    <mergeCell ref="H6:H7"/>
    <mergeCell ref="L27:M27"/>
    <mergeCell ref="M21:N21"/>
    <mergeCell ref="K21:L21"/>
    <mergeCell ref="F22:F23"/>
    <mergeCell ref="A12:A16"/>
    <mergeCell ref="D8:D9"/>
    <mergeCell ref="F8:F9"/>
    <mergeCell ref="I27:J27"/>
    <mergeCell ref="J6:J8"/>
    <mergeCell ref="E6:E7"/>
    <mergeCell ref="E8:E9"/>
    <mergeCell ref="I8:I9"/>
    <mergeCell ref="I12:I14"/>
  </mergeCells>
  <printOptions/>
  <pageMargins left="0.33" right="0.16" top="0.25" bottom="0.2" header="0.2" footer="0.2"/>
  <pageSetup horizontalDpi="600" verticalDpi="600" orientation="landscape" paperSize="9" scale="82" r:id="rId3"/>
  <colBreaks count="1" manualBreakCount="1">
    <brk id="10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G12" sqref="G12:G14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12.00390625" style="68" customWidth="1"/>
    <col min="12" max="12" width="11.28125" style="68" bestFit="1" customWidth="1"/>
    <col min="13" max="16384" width="10.421875" style="68" customWidth="1"/>
  </cols>
  <sheetData>
    <row r="1" spans="1:12" s="116" customFormat="1" ht="18.75">
      <c r="A1" s="599" t="s">
        <v>3</v>
      </c>
      <c r="B1" s="599"/>
      <c r="C1" s="599"/>
      <c r="D1" s="599"/>
      <c r="E1" s="600" t="s">
        <v>59</v>
      </c>
      <c r="F1" s="600"/>
      <c r="G1" s="600"/>
      <c r="H1" s="600"/>
      <c r="I1" s="600"/>
      <c r="J1" s="600"/>
      <c r="L1" s="117">
        <v>41127</v>
      </c>
    </row>
    <row r="2" spans="1:10" ht="15.75">
      <c r="A2" s="601" t="s">
        <v>4</v>
      </c>
      <c r="B2" s="601"/>
      <c r="C2" s="601"/>
      <c r="D2" s="601"/>
      <c r="E2" s="602" t="s">
        <v>117</v>
      </c>
      <c r="F2" s="602"/>
      <c r="G2" s="602"/>
      <c r="H2" s="602"/>
      <c r="I2" s="602"/>
      <c r="J2" s="602"/>
    </row>
    <row r="3" spans="1:10" ht="15.75">
      <c r="A3" s="603" t="s">
        <v>5</v>
      </c>
      <c r="B3" s="603"/>
      <c r="C3" s="603"/>
      <c r="D3" s="603"/>
      <c r="E3" s="603" t="s">
        <v>116</v>
      </c>
      <c r="F3" s="603"/>
      <c r="G3" s="603"/>
      <c r="H3" s="603"/>
      <c r="I3" s="603"/>
      <c r="J3" s="603"/>
    </row>
    <row r="4" spans="2:8" s="116" customFormat="1" ht="18.75">
      <c r="B4" s="115"/>
      <c r="C4" s="115"/>
      <c r="F4" s="118" t="s">
        <v>36</v>
      </c>
      <c r="G4" s="119">
        <v>12</v>
      </c>
      <c r="H4" s="120">
        <f>$L$1+($G$4-1)*7</f>
        <v>41204</v>
      </c>
    </row>
    <row r="5" spans="1:10" s="74" customFormat="1" ht="19.5" customHeight="1" thickBot="1">
      <c r="A5" s="71" t="s">
        <v>0</v>
      </c>
      <c r="B5" s="71" t="s">
        <v>6</v>
      </c>
      <c r="C5" s="71" t="s">
        <v>7</v>
      </c>
      <c r="D5" s="72" t="s">
        <v>8</v>
      </c>
      <c r="E5" s="71" t="s">
        <v>9</v>
      </c>
      <c r="F5" s="71" t="s">
        <v>10</v>
      </c>
      <c r="G5" s="71" t="s">
        <v>11</v>
      </c>
      <c r="H5" s="71" t="s">
        <v>12</v>
      </c>
      <c r="I5" s="71" t="s">
        <v>13</v>
      </c>
      <c r="J5" s="73" t="s">
        <v>14</v>
      </c>
    </row>
    <row r="6" spans="1:10" s="47" customFormat="1" ht="24" customHeight="1">
      <c r="A6" s="595" t="s">
        <v>1</v>
      </c>
      <c r="B6" s="75">
        <v>1</v>
      </c>
      <c r="C6" s="75" t="s">
        <v>15</v>
      </c>
      <c r="D6" s="597" t="s">
        <v>329</v>
      </c>
      <c r="E6" s="674" t="s">
        <v>411</v>
      </c>
      <c r="F6" s="597" t="s">
        <v>329</v>
      </c>
      <c r="G6" s="638"/>
      <c r="H6" s="646" t="s">
        <v>304</v>
      </c>
      <c r="I6" s="674" t="s">
        <v>373</v>
      </c>
      <c r="J6" s="144"/>
    </row>
    <row r="7" spans="1:10" s="47" customFormat="1" ht="27" customHeight="1" thickBot="1">
      <c r="A7" s="596"/>
      <c r="B7" s="77">
        <v>2</v>
      </c>
      <c r="C7" s="77" t="s">
        <v>16</v>
      </c>
      <c r="D7" s="598"/>
      <c r="E7" s="675"/>
      <c r="F7" s="598"/>
      <c r="G7" s="597"/>
      <c r="H7" s="614"/>
      <c r="I7" s="675"/>
      <c r="J7" s="43"/>
    </row>
    <row r="8" spans="1:10" s="47" customFormat="1" ht="24" customHeight="1">
      <c r="A8" s="596"/>
      <c r="B8" s="77">
        <v>3</v>
      </c>
      <c r="C8" s="77" t="s">
        <v>17</v>
      </c>
      <c r="D8" s="597" t="s">
        <v>330</v>
      </c>
      <c r="E8" s="597" t="s">
        <v>412</v>
      </c>
      <c r="F8" s="597" t="s">
        <v>330</v>
      </c>
      <c r="G8" s="597" t="s">
        <v>367</v>
      </c>
      <c r="H8" s="102"/>
      <c r="I8" s="647"/>
      <c r="J8" s="42"/>
    </row>
    <row r="9" spans="1:10" s="47" customFormat="1" ht="30" customHeight="1" thickBot="1">
      <c r="A9" s="596"/>
      <c r="B9" s="78">
        <v>4</v>
      </c>
      <c r="C9" s="78" t="s">
        <v>18</v>
      </c>
      <c r="D9" s="598"/>
      <c r="E9" s="597"/>
      <c r="F9" s="598"/>
      <c r="G9" s="597"/>
      <c r="H9" s="111"/>
      <c r="I9" s="597"/>
      <c r="J9" s="42"/>
    </row>
    <row r="10" spans="1:10" s="47" customFormat="1" ht="24.75" customHeight="1" hidden="1" thickBot="1">
      <c r="A10" s="596"/>
      <c r="B10" s="77">
        <v>5</v>
      </c>
      <c r="C10" s="78" t="s">
        <v>19</v>
      </c>
      <c r="D10" s="76"/>
      <c r="E10" s="42"/>
      <c r="F10" s="45"/>
      <c r="G10" s="45"/>
      <c r="H10" s="42"/>
      <c r="I10" s="45"/>
      <c r="J10" s="45"/>
    </row>
    <row r="11" spans="1:10" s="47" customFormat="1" ht="36" customHeight="1" thickBot="1">
      <c r="A11" s="596"/>
      <c r="B11" s="618" t="s">
        <v>20</v>
      </c>
      <c r="C11" s="619"/>
      <c r="D11" s="79" t="s">
        <v>316</v>
      </c>
      <c r="E11" s="82" t="s">
        <v>351</v>
      </c>
      <c r="F11" s="46" t="s">
        <v>413</v>
      </c>
      <c r="G11" s="81" t="s">
        <v>359</v>
      </c>
      <c r="H11" s="81" t="s">
        <v>234</v>
      </c>
      <c r="I11" s="46" t="s">
        <v>363</v>
      </c>
      <c r="J11" s="80"/>
    </row>
    <row r="12" spans="1:10" s="47" customFormat="1" ht="31.5" customHeight="1">
      <c r="A12" s="604" t="s">
        <v>2</v>
      </c>
      <c r="B12" s="75">
        <v>1</v>
      </c>
      <c r="C12" s="75" t="s">
        <v>21</v>
      </c>
      <c r="G12" s="647" t="s">
        <v>369</v>
      </c>
      <c r="J12" s="616"/>
    </row>
    <row r="13" spans="1:10" s="47" customFormat="1" ht="24.75" customHeight="1">
      <c r="A13" s="604"/>
      <c r="B13" s="77">
        <v>2</v>
      </c>
      <c r="C13" s="77" t="s">
        <v>22</v>
      </c>
      <c r="G13" s="597"/>
      <c r="J13" s="617"/>
    </row>
    <row r="14" spans="1:10" s="47" customFormat="1" ht="24.75" customHeight="1">
      <c r="A14" s="604"/>
      <c r="B14" s="77">
        <v>3</v>
      </c>
      <c r="C14" s="77" t="s">
        <v>23</v>
      </c>
      <c r="E14" s="560"/>
      <c r="G14" s="597"/>
      <c r="J14" s="617"/>
    </row>
    <row r="15" spans="1:10" s="47" customFormat="1" ht="30.75" customHeight="1" thickBot="1">
      <c r="A15" s="604"/>
      <c r="B15" s="77">
        <v>4</v>
      </c>
      <c r="C15" s="77" t="s">
        <v>24</v>
      </c>
      <c r="D15" s="105"/>
      <c r="E15" s="102"/>
      <c r="F15" s="375"/>
      <c r="G15" s="559"/>
      <c r="J15" s="673"/>
    </row>
    <row r="16" spans="1:10" s="47" customFormat="1" ht="26.25" customHeight="1" thickBot="1">
      <c r="A16" s="595"/>
      <c r="B16" s="608" t="s">
        <v>20</v>
      </c>
      <c r="C16" s="609"/>
      <c r="D16" s="83"/>
      <c r="E16" s="48"/>
      <c r="F16" s="84"/>
      <c r="G16" s="79" t="s">
        <v>313</v>
      </c>
      <c r="H16" s="46"/>
      <c r="I16" s="127"/>
      <c r="J16" s="46"/>
    </row>
    <row r="17" spans="1:14" ht="13.5" customHeight="1" thickBot="1">
      <c r="A17" s="85" t="s">
        <v>25</v>
      </c>
      <c r="B17" s="86"/>
      <c r="C17" s="87"/>
      <c r="D17" s="49"/>
      <c r="E17" s="49"/>
      <c r="F17" s="49"/>
      <c r="G17" s="82"/>
      <c r="K17" s="615"/>
      <c r="L17" s="601"/>
      <c r="M17" s="601"/>
      <c r="N17" s="601"/>
    </row>
    <row r="18" spans="1:7" ht="11.25" customHeight="1">
      <c r="A18" s="624" t="s">
        <v>26</v>
      </c>
      <c r="B18" s="625"/>
      <c r="C18" s="626" t="s">
        <v>27</v>
      </c>
      <c r="D18" s="627"/>
      <c r="E18" s="628"/>
      <c r="F18" s="632" t="s">
        <v>28</v>
      </c>
      <c r="G18" s="50" t="s">
        <v>29</v>
      </c>
    </row>
    <row r="19" spans="1:14" ht="24" thickBot="1">
      <c r="A19" s="88" t="s">
        <v>30</v>
      </c>
      <c r="B19" s="89" t="s">
        <v>31</v>
      </c>
      <c r="C19" s="629"/>
      <c r="D19" s="630"/>
      <c r="E19" s="631"/>
      <c r="F19" s="633"/>
      <c r="G19" s="51"/>
      <c r="H19" s="52"/>
      <c r="I19" s="53" t="str">
        <f ca="1">"Đà Nẵng, ngày "&amp;TEXT(DAY(TODAY()),"00")&amp;" tháng "&amp;TEXT(MONTH(TODAY()),"00")&amp;" năm "&amp;YEAR(TODAY())</f>
        <v>Đà Nẵng, ngày 22 tháng 10 năm 2012</v>
      </c>
      <c r="J19" s="54"/>
      <c r="K19" s="55"/>
      <c r="M19" s="55"/>
      <c r="N19" s="55"/>
    </row>
    <row r="20" spans="1:6" ht="13.5" customHeight="1" thickBot="1">
      <c r="A20" s="226" t="s">
        <v>53</v>
      </c>
      <c r="B20" s="227">
        <v>302</v>
      </c>
      <c r="C20" s="228" t="s">
        <v>125</v>
      </c>
      <c r="D20" s="229"/>
      <c r="E20" s="230"/>
      <c r="F20" s="574" t="s">
        <v>383</v>
      </c>
    </row>
    <row r="21" spans="1:6" ht="13.5" customHeight="1">
      <c r="A21" s="153" t="s">
        <v>53</v>
      </c>
      <c r="B21" s="164">
        <v>202</v>
      </c>
      <c r="C21" s="155" t="s">
        <v>126</v>
      </c>
      <c r="D21" s="145">
        <v>2</v>
      </c>
      <c r="E21" s="230"/>
      <c r="F21" s="574" t="s">
        <v>383</v>
      </c>
    </row>
    <row r="22" spans="1:6" ht="13.5" customHeight="1">
      <c r="A22" s="148" t="s">
        <v>93</v>
      </c>
      <c r="B22" s="149">
        <v>302</v>
      </c>
      <c r="C22" s="159" t="s">
        <v>94</v>
      </c>
      <c r="D22" s="160">
        <v>2</v>
      </c>
      <c r="E22" s="230"/>
      <c r="F22" s="377"/>
    </row>
    <row r="23" spans="1:13" ht="13.5" customHeight="1">
      <c r="A23" s="148" t="s">
        <v>61</v>
      </c>
      <c r="B23" s="149">
        <v>301</v>
      </c>
      <c r="C23" s="159" t="s">
        <v>95</v>
      </c>
      <c r="D23" s="160">
        <v>3</v>
      </c>
      <c r="E23" s="230"/>
      <c r="F23" s="377" t="s">
        <v>190</v>
      </c>
      <c r="H23" s="68" t="s">
        <v>32</v>
      </c>
      <c r="I23" s="601" t="s">
        <v>33</v>
      </c>
      <c r="J23" s="601"/>
      <c r="L23" s="610"/>
      <c r="M23" s="603"/>
    </row>
    <row r="24" spans="1:6" ht="13.5" customHeight="1">
      <c r="A24" s="148" t="s">
        <v>96</v>
      </c>
      <c r="B24" s="149">
        <v>251</v>
      </c>
      <c r="C24" s="166" t="s">
        <v>90</v>
      </c>
      <c r="D24" s="147">
        <v>3</v>
      </c>
      <c r="E24" s="231"/>
      <c r="F24" s="377" t="s">
        <v>191</v>
      </c>
    </row>
    <row r="25" spans="1:6" ht="13.5" customHeight="1">
      <c r="A25" s="148" t="s">
        <v>87</v>
      </c>
      <c r="B25" s="149">
        <v>161</v>
      </c>
      <c r="C25" s="166" t="s">
        <v>97</v>
      </c>
      <c r="D25" s="147">
        <v>2</v>
      </c>
      <c r="E25" s="230"/>
      <c r="F25" s="377"/>
    </row>
    <row r="26" spans="1:6" ht="12" customHeight="1">
      <c r="A26" s="148" t="s">
        <v>54</v>
      </c>
      <c r="B26" s="149">
        <v>462</v>
      </c>
      <c r="C26" s="150" t="s">
        <v>98</v>
      </c>
      <c r="D26" s="151">
        <v>3</v>
      </c>
      <c r="E26" s="232"/>
      <c r="F26" s="377" t="s">
        <v>184</v>
      </c>
    </row>
    <row r="27" spans="1:6" ht="22.5" customHeight="1">
      <c r="A27" s="148" t="s">
        <v>72</v>
      </c>
      <c r="B27" s="149">
        <v>401</v>
      </c>
      <c r="C27" s="150" t="s">
        <v>99</v>
      </c>
      <c r="D27" s="151">
        <v>3</v>
      </c>
      <c r="E27" s="233"/>
      <c r="F27" s="377" t="s">
        <v>181</v>
      </c>
    </row>
    <row r="28" spans="1:6" ht="13.5" customHeight="1">
      <c r="A28" s="208" t="s">
        <v>57</v>
      </c>
      <c r="B28" s="209">
        <v>301</v>
      </c>
      <c r="C28" s="210" t="s">
        <v>100</v>
      </c>
      <c r="D28" s="211">
        <v>2</v>
      </c>
      <c r="E28" s="234" t="s">
        <v>92</v>
      </c>
      <c r="F28" s="376" t="s">
        <v>189</v>
      </c>
    </row>
    <row r="29" spans="1:10" ht="13.5" customHeight="1" thickBot="1">
      <c r="A29" s="60"/>
      <c r="B29" s="61"/>
      <c r="C29" s="62"/>
      <c r="D29" s="63"/>
      <c r="E29" s="64"/>
      <c r="F29" s="94"/>
      <c r="G29" s="95"/>
      <c r="H29" s="70" t="s">
        <v>34</v>
      </c>
      <c r="I29" s="70"/>
      <c r="J29" s="70"/>
    </row>
    <row r="30" spans="1:7" ht="16.5" thickBot="1">
      <c r="A30" s="622" t="s">
        <v>35</v>
      </c>
      <c r="B30" s="623"/>
      <c r="C30" s="623"/>
      <c r="D30" s="63"/>
      <c r="E30" s="63"/>
      <c r="F30" s="65"/>
      <c r="G30" s="66"/>
    </row>
    <row r="31" spans="2:3" s="70" customFormat="1" ht="15.75">
      <c r="B31" s="69"/>
      <c r="C31" s="69"/>
    </row>
    <row r="32" spans="1:3" ht="15.75">
      <c r="A32" s="2"/>
      <c r="B32" s="96"/>
      <c r="C32" s="97"/>
    </row>
    <row r="33" spans="1:3" ht="15.75">
      <c r="A33" s="1"/>
      <c r="B33" s="98"/>
      <c r="C33" s="1"/>
    </row>
  </sheetData>
  <sheetProtection/>
  <mergeCells count="31">
    <mergeCell ref="G6:G7"/>
    <mergeCell ref="E6:E7"/>
    <mergeCell ref="D6:D7"/>
    <mergeCell ref="F6:F7"/>
    <mergeCell ref="F8:F9"/>
    <mergeCell ref="A3:D3"/>
    <mergeCell ref="A30:C30"/>
    <mergeCell ref="A18:B18"/>
    <mergeCell ref="C18:E19"/>
    <mergeCell ref="A12:A16"/>
    <mergeCell ref="D8:D9"/>
    <mergeCell ref="B16:C16"/>
    <mergeCell ref="A6:A11"/>
    <mergeCell ref="E8:E9"/>
    <mergeCell ref="B11:C11"/>
    <mergeCell ref="H6:H7"/>
    <mergeCell ref="J12:J15"/>
    <mergeCell ref="G12:G14"/>
    <mergeCell ref="I8:I9"/>
    <mergeCell ref="I6:I7"/>
    <mergeCell ref="A1:D1"/>
    <mergeCell ref="E1:J1"/>
    <mergeCell ref="A2:D2"/>
    <mergeCell ref="E2:J2"/>
    <mergeCell ref="E3:J3"/>
    <mergeCell ref="L23:M23"/>
    <mergeCell ref="M17:N17"/>
    <mergeCell ref="I23:J23"/>
    <mergeCell ref="K17:L17"/>
    <mergeCell ref="F18:F19"/>
    <mergeCell ref="G8:G9"/>
  </mergeCells>
  <printOptions/>
  <pageMargins left="0.33" right="0.16" top="0.25" bottom="0.2" header="0.2" footer="0.2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E12" sqref="E12:E13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5.7109375" style="68" customWidth="1"/>
    <col min="8" max="8" width="15.00390625" style="68" customWidth="1"/>
    <col min="9" max="9" width="16.00390625" style="68" customWidth="1"/>
    <col min="10" max="10" width="16.8515625" style="68" customWidth="1"/>
    <col min="11" max="11" width="9.28125" style="68" customWidth="1"/>
    <col min="12" max="12" width="15.7109375" style="68" bestFit="1" customWidth="1"/>
    <col min="13" max="16384" width="10.421875" style="68" customWidth="1"/>
  </cols>
  <sheetData>
    <row r="1" spans="1:12" s="4" customFormat="1" ht="18.75">
      <c r="A1" s="678" t="s">
        <v>3</v>
      </c>
      <c r="B1" s="678"/>
      <c r="C1" s="678"/>
      <c r="D1" s="678"/>
      <c r="E1" s="600" t="s">
        <v>59</v>
      </c>
      <c r="F1" s="600"/>
      <c r="G1" s="600"/>
      <c r="H1" s="600"/>
      <c r="I1" s="600"/>
      <c r="J1" s="600"/>
      <c r="L1" s="201">
        <v>41127</v>
      </c>
    </row>
    <row r="2" spans="1:10" s="4" customFormat="1" ht="15.75">
      <c r="A2" s="678" t="s">
        <v>4</v>
      </c>
      <c r="B2" s="678"/>
      <c r="C2" s="678"/>
      <c r="D2" s="678"/>
      <c r="E2" s="602" t="s">
        <v>117</v>
      </c>
      <c r="F2" s="602"/>
      <c r="G2" s="602"/>
      <c r="H2" s="602"/>
      <c r="I2" s="602"/>
      <c r="J2" s="602"/>
    </row>
    <row r="3" spans="1:10" ht="15.75">
      <c r="A3" s="603" t="s">
        <v>5</v>
      </c>
      <c r="B3" s="603"/>
      <c r="C3" s="603"/>
      <c r="D3" s="603"/>
      <c r="E3" s="603" t="s">
        <v>293</v>
      </c>
      <c r="F3" s="603"/>
      <c r="G3" s="603"/>
      <c r="H3" s="603"/>
      <c r="I3" s="603"/>
      <c r="J3" s="603"/>
    </row>
    <row r="4" spans="2:12" s="116" customFormat="1" ht="18.75">
      <c r="B4" s="115"/>
      <c r="C4" s="115"/>
      <c r="F4" s="118" t="s">
        <v>36</v>
      </c>
      <c r="G4" s="119">
        <f>'K16CMUTTT'!G4</f>
        <v>12</v>
      </c>
      <c r="H4" s="109">
        <f>$L$1+($G$4-1)*7</f>
        <v>41204</v>
      </c>
      <c r="L4" s="582"/>
    </row>
    <row r="5" spans="1:12" s="74" customFormat="1" ht="19.5" customHeight="1" thickBot="1">
      <c r="A5" s="71" t="s">
        <v>0</v>
      </c>
      <c r="B5" s="71" t="s">
        <v>6</v>
      </c>
      <c r="C5" s="71" t="s">
        <v>7</v>
      </c>
      <c r="D5" s="72" t="s">
        <v>8</v>
      </c>
      <c r="E5" s="71" t="s">
        <v>9</v>
      </c>
      <c r="F5" s="71" t="s">
        <v>10</v>
      </c>
      <c r="G5" s="71" t="s">
        <v>11</v>
      </c>
      <c r="H5" s="71" t="s">
        <v>12</v>
      </c>
      <c r="I5" s="71" t="s">
        <v>13</v>
      </c>
      <c r="J5" s="73" t="s">
        <v>14</v>
      </c>
      <c r="L5" s="582"/>
    </row>
    <row r="6" spans="1:12" s="47" customFormat="1" ht="28.5" customHeight="1">
      <c r="A6" s="595" t="s">
        <v>1</v>
      </c>
      <c r="B6" s="75">
        <v>1</v>
      </c>
      <c r="C6" s="75" t="s">
        <v>15</v>
      </c>
      <c r="D6" s="502"/>
      <c r="E6" s="122"/>
      <c r="F6" s="676" t="s">
        <v>390</v>
      </c>
      <c r="G6" s="502"/>
      <c r="H6" s="122"/>
      <c r="I6" s="539"/>
      <c r="J6" s="76"/>
      <c r="L6" s="582"/>
    </row>
    <row r="7" spans="1:12" s="47" customFormat="1" ht="24" customHeight="1">
      <c r="A7" s="596"/>
      <c r="B7" s="77">
        <v>2</v>
      </c>
      <c r="C7" s="77" t="s">
        <v>16</v>
      </c>
      <c r="D7" s="549"/>
      <c r="E7" s="104"/>
      <c r="F7" s="677"/>
      <c r="G7" s="549"/>
      <c r="H7" s="104"/>
      <c r="I7" s="520"/>
      <c r="J7" s="42"/>
      <c r="L7" s="582"/>
    </row>
    <row r="8" spans="1:12" s="47" customFormat="1" ht="24" customHeight="1">
      <c r="A8" s="596"/>
      <c r="B8" s="77">
        <v>3</v>
      </c>
      <c r="C8" s="77" t="s">
        <v>17</v>
      </c>
      <c r="D8" s="549"/>
      <c r="E8" s="104"/>
      <c r="F8" s="677"/>
      <c r="G8" s="549"/>
      <c r="H8" s="104"/>
      <c r="I8" s="520"/>
      <c r="J8" s="42"/>
      <c r="L8" s="582"/>
    </row>
    <row r="9" spans="1:12" s="47" customFormat="1" ht="30" customHeight="1">
      <c r="A9" s="596"/>
      <c r="B9" s="78">
        <v>4</v>
      </c>
      <c r="C9" s="78" t="s">
        <v>18</v>
      </c>
      <c r="D9" s="492"/>
      <c r="E9" s="104"/>
      <c r="F9" s="677"/>
      <c r="G9" s="549"/>
      <c r="H9" s="104"/>
      <c r="I9" s="520"/>
      <c r="J9" s="42"/>
      <c r="L9" s="582"/>
    </row>
    <row r="10" spans="1:12" s="47" customFormat="1" ht="24.75" customHeight="1" thickBot="1">
      <c r="A10" s="596"/>
      <c r="B10" s="77">
        <v>5</v>
      </c>
      <c r="C10" s="78" t="s">
        <v>19</v>
      </c>
      <c r="D10" s="491"/>
      <c r="E10" s="105"/>
      <c r="F10" s="575"/>
      <c r="G10" s="548"/>
      <c r="H10" s="105"/>
      <c r="J10" s="581"/>
      <c r="L10" s="582"/>
    </row>
    <row r="11" spans="1:12" s="47" customFormat="1" ht="36" customHeight="1" thickBot="1">
      <c r="A11" s="596"/>
      <c r="B11" s="618" t="s">
        <v>20</v>
      </c>
      <c r="C11" s="619"/>
      <c r="D11" s="385"/>
      <c r="E11" s="385"/>
      <c r="F11" s="385" t="s">
        <v>345</v>
      </c>
      <c r="G11" s="385"/>
      <c r="H11" s="385"/>
      <c r="I11" s="385"/>
      <c r="J11" s="124"/>
      <c r="L11" s="582"/>
    </row>
    <row r="12" spans="1:12" s="47" customFormat="1" ht="27.75" customHeight="1">
      <c r="A12" s="604" t="s">
        <v>2</v>
      </c>
      <c r="B12" s="75">
        <v>1</v>
      </c>
      <c r="C12" s="75" t="s">
        <v>21</v>
      </c>
      <c r="D12" s="103"/>
      <c r="E12" s="679" t="s">
        <v>362</v>
      </c>
      <c r="F12" s="512"/>
      <c r="H12" s="676" t="s">
        <v>414</v>
      </c>
      <c r="I12" s="681" t="s">
        <v>364</v>
      </c>
      <c r="J12" s="381"/>
      <c r="L12" s="422"/>
    </row>
    <row r="13" spans="1:10" s="47" customFormat="1" ht="24.75" customHeight="1" thickBot="1">
      <c r="A13" s="604"/>
      <c r="B13" s="77">
        <v>2</v>
      </c>
      <c r="C13" s="77" t="s">
        <v>22</v>
      </c>
      <c r="D13" s="140"/>
      <c r="E13" s="680"/>
      <c r="F13" s="142"/>
      <c r="H13" s="677"/>
      <c r="I13" s="682"/>
      <c r="J13" s="382"/>
    </row>
    <row r="14" spans="1:10" s="47" customFormat="1" ht="24.75" customHeight="1">
      <c r="A14" s="604"/>
      <c r="B14" s="77">
        <v>3</v>
      </c>
      <c r="C14" s="77" t="s">
        <v>23</v>
      </c>
      <c r="D14" s="502"/>
      <c r="E14" s="104"/>
      <c r="F14" s="142"/>
      <c r="H14" s="677"/>
      <c r="I14" s="682"/>
      <c r="J14" s="382"/>
    </row>
    <row r="15" spans="1:10" s="47" customFormat="1" ht="30.75" customHeight="1" thickBot="1">
      <c r="A15" s="604"/>
      <c r="B15" s="77">
        <v>4</v>
      </c>
      <c r="C15" s="77" t="s">
        <v>24</v>
      </c>
      <c r="D15" s="548"/>
      <c r="E15" s="105"/>
      <c r="F15" s="141"/>
      <c r="H15" s="677"/>
      <c r="I15" s="683"/>
      <c r="J15" s="383"/>
    </row>
    <row r="16" spans="1:10" s="47" customFormat="1" ht="28.5" customHeight="1" thickBot="1">
      <c r="A16" s="595"/>
      <c r="B16" s="608" t="s">
        <v>20</v>
      </c>
      <c r="C16" s="609"/>
      <c r="D16" s="82"/>
      <c r="E16" s="46" t="s">
        <v>314</v>
      </c>
      <c r="F16" s="82"/>
      <c r="G16" s="82"/>
      <c r="H16" s="385" t="s">
        <v>345</v>
      </c>
      <c r="I16" s="82" t="s">
        <v>363</v>
      </c>
      <c r="J16" s="46"/>
    </row>
    <row r="17" spans="1:14" ht="13.5" customHeight="1" thickBot="1">
      <c r="A17" s="85" t="s">
        <v>25</v>
      </c>
      <c r="B17" s="86"/>
      <c r="C17" s="87"/>
      <c r="D17" s="49"/>
      <c r="E17" s="49"/>
      <c r="F17" s="49"/>
      <c r="G17" s="82"/>
      <c r="K17" s="615"/>
      <c r="L17" s="601"/>
      <c r="M17" s="601"/>
      <c r="N17" s="601"/>
    </row>
    <row r="18" spans="1:7" ht="11.25" customHeight="1">
      <c r="A18" s="624" t="s">
        <v>26</v>
      </c>
      <c r="B18" s="625"/>
      <c r="C18" s="626" t="s">
        <v>27</v>
      </c>
      <c r="D18" s="627"/>
      <c r="E18" s="628"/>
      <c r="F18" s="632" t="s">
        <v>28</v>
      </c>
      <c r="G18" s="50" t="s">
        <v>29</v>
      </c>
    </row>
    <row r="19" spans="1:14" ht="24" thickBot="1">
      <c r="A19" s="88" t="s">
        <v>30</v>
      </c>
      <c r="B19" s="89" t="s">
        <v>31</v>
      </c>
      <c r="C19" s="629"/>
      <c r="D19" s="630"/>
      <c r="E19" s="631"/>
      <c r="F19" s="633"/>
      <c r="G19" s="51"/>
      <c r="H19" s="52"/>
      <c r="I19" s="53" t="str">
        <f ca="1">"Đà Nẵng, ngày "&amp;TEXT(DAY(TODAY()),"00")&amp;" tháng "&amp;TEXT(MONTH(TODAY()),"00")&amp;" năm "&amp;YEAR(TODAY())</f>
        <v>Đà Nẵng, ngày 22 tháng 10 năm 2012</v>
      </c>
      <c r="J19" s="54"/>
      <c r="K19" s="55"/>
      <c r="M19" s="55"/>
      <c r="N19" s="55"/>
    </row>
    <row r="20" spans="1:7" ht="13.5" customHeight="1">
      <c r="A20" s="420" t="s">
        <v>250</v>
      </c>
      <c r="B20" s="419">
        <v>302</v>
      </c>
      <c r="C20" s="421" t="s">
        <v>249</v>
      </c>
      <c r="E20" s="404">
        <v>3</v>
      </c>
      <c r="F20" s="152" t="s">
        <v>248</v>
      </c>
      <c r="G20" s="152"/>
    </row>
    <row r="21" spans="1:7" ht="13.5" customHeight="1">
      <c r="A21" s="420" t="s">
        <v>107</v>
      </c>
      <c r="B21" s="419">
        <v>361</v>
      </c>
      <c r="C21" s="418" t="s">
        <v>108</v>
      </c>
      <c r="E21" s="404">
        <v>2</v>
      </c>
      <c r="F21" s="152" t="s">
        <v>247</v>
      </c>
      <c r="G21" s="152"/>
    </row>
    <row r="22" spans="1:7" ht="13.5" customHeight="1">
      <c r="A22" s="298" t="s">
        <v>140</v>
      </c>
      <c r="B22" s="296">
        <v>374</v>
      </c>
      <c r="C22" s="415" t="s">
        <v>246</v>
      </c>
      <c r="E22" s="417">
        <v>2</v>
      </c>
      <c r="F22" s="152" t="s">
        <v>245</v>
      </c>
      <c r="G22" s="152"/>
    </row>
    <row r="23" spans="1:13" ht="13.5" customHeight="1">
      <c r="A23" s="298" t="s">
        <v>140</v>
      </c>
      <c r="B23" s="416">
        <v>406</v>
      </c>
      <c r="C23" s="415" t="s">
        <v>244</v>
      </c>
      <c r="E23" s="412">
        <v>3</v>
      </c>
      <c r="F23" s="152" t="s">
        <v>275</v>
      </c>
      <c r="G23" s="168" t="s">
        <v>281</v>
      </c>
      <c r="H23" s="68" t="s">
        <v>32</v>
      </c>
      <c r="I23" s="601" t="s">
        <v>33</v>
      </c>
      <c r="J23" s="601"/>
      <c r="L23" s="610"/>
      <c r="M23" s="603"/>
    </row>
    <row r="24" spans="1:7" ht="13.5" customHeight="1">
      <c r="A24" s="407" t="s">
        <v>243</v>
      </c>
      <c r="B24" s="413">
        <v>364</v>
      </c>
      <c r="C24" s="405" t="s">
        <v>242</v>
      </c>
      <c r="E24" s="414">
        <v>3</v>
      </c>
      <c r="F24" s="152" t="s">
        <v>241</v>
      </c>
      <c r="G24" s="174" t="s">
        <v>240</v>
      </c>
    </row>
    <row r="25" spans="1:7" ht="13.5" customHeight="1">
      <c r="A25" s="407" t="s">
        <v>143</v>
      </c>
      <c r="B25" s="413">
        <v>384</v>
      </c>
      <c r="C25" s="405" t="s">
        <v>144</v>
      </c>
      <c r="E25" s="412">
        <v>2</v>
      </c>
      <c r="F25" s="152"/>
      <c r="G25" s="290" t="s">
        <v>239</v>
      </c>
    </row>
    <row r="26" spans="1:7" ht="12" customHeight="1">
      <c r="A26" s="411" t="s">
        <v>82</v>
      </c>
      <c r="B26" s="410">
        <v>401</v>
      </c>
      <c r="C26" s="409" t="s">
        <v>238</v>
      </c>
      <c r="E26" s="408">
        <v>2</v>
      </c>
      <c r="F26" s="152"/>
      <c r="G26" s="290"/>
    </row>
    <row r="27" spans="1:7" ht="22.5" customHeight="1">
      <c r="A27" s="407" t="s">
        <v>167</v>
      </c>
      <c r="B27" s="406">
        <v>301</v>
      </c>
      <c r="C27" s="405" t="s">
        <v>168</v>
      </c>
      <c r="E27" s="404">
        <v>3</v>
      </c>
      <c r="F27" s="152" t="s">
        <v>166</v>
      </c>
      <c r="G27" s="174"/>
    </row>
    <row r="28" spans="1:7" ht="13.5" customHeight="1">
      <c r="A28" s="291"/>
      <c r="B28" s="292"/>
      <c r="C28" s="293"/>
      <c r="D28" s="294"/>
      <c r="E28" s="295"/>
      <c r="F28" s="152"/>
      <c r="G28" s="152"/>
    </row>
    <row r="29" spans="1:10" ht="13.5" customHeight="1" thickBot="1">
      <c r="A29" s="60"/>
      <c r="B29" s="61"/>
      <c r="C29" s="62"/>
      <c r="D29" s="63"/>
      <c r="E29" s="64"/>
      <c r="F29" s="94"/>
      <c r="G29" s="95"/>
      <c r="H29" s="70" t="s">
        <v>34</v>
      </c>
      <c r="I29" s="70"/>
      <c r="J29" s="70"/>
    </row>
    <row r="30" spans="1:7" ht="16.5" thickBot="1">
      <c r="A30" s="622" t="s">
        <v>35</v>
      </c>
      <c r="B30" s="623"/>
      <c r="C30" s="623"/>
      <c r="D30" s="63"/>
      <c r="E30" s="63"/>
      <c r="F30" s="65">
        <v>21</v>
      </c>
      <c r="G30" s="66"/>
    </row>
    <row r="31" spans="2:3" s="70" customFormat="1" ht="15.75">
      <c r="B31" s="69"/>
      <c r="C31" s="69"/>
    </row>
    <row r="32" spans="1:3" ht="15.75">
      <c r="A32" s="2"/>
      <c r="B32" s="96"/>
      <c r="C32" s="97"/>
    </row>
    <row r="33" spans="1:3" ht="15.75">
      <c r="A33" s="1"/>
      <c r="B33" s="98"/>
      <c r="C33" s="1"/>
    </row>
  </sheetData>
  <sheetProtection/>
  <mergeCells count="22">
    <mergeCell ref="A12:A16"/>
    <mergeCell ref="A6:A11"/>
    <mergeCell ref="F6:F9"/>
    <mergeCell ref="B16:C16"/>
    <mergeCell ref="E12:E13"/>
    <mergeCell ref="I12:I15"/>
    <mergeCell ref="L23:M23"/>
    <mergeCell ref="M17:N17"/>
    <mergeCell ref="C18:E19"/>
    <mergeCell ref="F18:F19"/>
    <mergeCell ref="K17:L17"/>
    <mergeCell ref="E3:J3"/>
    <mergeCell ref="A30:C30"/>
    <mergeCell ref="A18:B18"/>
    <mergeCell ref="I23:J23"/>
    <mergeCell ref="B11:C11"/>
    <mergeCell ref="H12:H15"/>
    <mergeCell ref="A1:D1"/>
    <mergeCell ref="E1:J1"/>
    <mergeCell ref="A2:D2"/>
    <mergeCell ref="E2:J2"/>
    <mergeCell ref="A3:D3"/>
  </mergeCells>
  <printOptions/>
  <pageMargins left="0.33" right="0.16" top="0.25" bottom="0.2" header="0.2" footer="0.2"/>
  <pageSetup horizontalDpi="600" verticalDpi="600" orientation="landscape" paperSize="9" scale="9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Vien</cp:lastModifiedBy>
  <cp:lastPrinted>2012-10-22T01:40:17Z</cp:lastPrinted>
  <dcterms:created xsi:type="dcterms:W3CDTF">2009-11-30T16:09:24Z</dcterms:created>
  <dcterms:modified xsi:type="dcterms:W3CDTF">2012-10-22T06:21:58Z</dcterms:modified>
  <cp:category/>
  <cp:version/>
  <cp:contentType/>
  <cp:contentStatus/>
</cp:coreProperties>
</file>