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11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<sst xmlns="http://schemas.openxmlformats.org/spreadsheetml/2006/main" count="2048" uniqueCount="475">
  <si>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</si>
  <si>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</si>
  <si>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</si>
  <si>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</si>
  <si>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</si>
  <si>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</si>
  <si>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</si>
  <si>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</si>
  <si>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</si>
  <si>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</si>
  <si>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</si>
  <si>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</si>
  <si>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</si>
  <si>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</si>
  <si>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</si>
  <si>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</si>
  <si>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</si>
  <si>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</si>
  <si>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</si>
  <si>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</si>
  <si>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</si>
  <si>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</si>
  <si>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</si>
  <si>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</si>
  <si>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</si>
  <si>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</si>
  <si>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</si>
  <si>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</si>
  <si>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</si>
  <si>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</si>
  <si>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</si>
  <si>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</si>
  <si>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</si>
  <si>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</si>
  <si>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</si>
  <si>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</si>
  <si>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</si>
  <si>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</si>
  <si>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</si>
  <si>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</si>
  <si>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</si>
  <si>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</si>
  <si>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</si>
  <si>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</si>
  <si>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</si>
  <si>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</si>
  <si>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</si>
  <si>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</si>
  <si>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</si>
  <si>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</si>
  <si>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</si>
  <si>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</si>
  <si>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</si>
  <si>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</si>
  <si>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</si>
  <si>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</si>
  <si>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</si>
  <si>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</si>
  <si>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</si>
  <si>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</si>
  <si>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</si>
  <si>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</si>
  <si>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</si>
  <si>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</si>
  <si>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</si>
  <si>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</si>
  <si>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</si>
  <si>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</si>
  <si>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</si>
  <si>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</si>
  <si>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</si>
  <si>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</si>
  <si>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</si>
  <si>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</si>
  <si>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</si>
  <si>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</si>
  <si>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</si>
  <si>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</si>
  <si>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</si>
  <si>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</si>
  <si>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</si>
  <si>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</si>
  <si>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</si>
  <si>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</si>
  <si>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</si>
  <si>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</si>
  <si>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</si>
  <si>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</si>
  <si>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</si>
  <si>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</si>
  <si>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</si>
  <si>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</si>
  <si>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</si>
  <si>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</si>
  <si>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</si>
  <si>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</si>
  <si>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</si>
  <si>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</si>
  <si>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</si>
  <si>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</si>
  <si>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</si>
  <si>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</si>
  <si>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</si>
  <si>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</si>
  <si>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</si>
  <si>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</si>
  <si>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</si>
  <si>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</si>
  <si>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</si>
  <si>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</si>
  <si>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</si>
  <si>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</si>
  <si>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</si>
  <si>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</si>
  <si>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</si>
  <si>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</si>
  <si>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</si>
  <si>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</si>
  <si>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</si>
  <si>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</si>
  <si>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</si>
  <si>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</si>
  <si>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</si>
  <si>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</si>
  <si>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</si>
  <si>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</si>
  <si>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</si>
  <si>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</si>
  <si>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</si>
  <si>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</si>
  <si>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</si>
  <si>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</si>
  <si>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</si>
  <si>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</si>
  <si>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</si>
  <si>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</si>
  <si>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</si>
  <si>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</si>
  <si>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</si>
  <si>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</si>
  <si>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</si>
  <si>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</si>
  <si>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</si>
  <si>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</si>
  <si>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</si>
  <si>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</si>
  <si>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</si>
  <si>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</si>
  <si>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</si>
  <si>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</si>
  <si>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</si>
  <si>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</si>
  <si>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</si>
  <si>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</si>
  <si>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</si>
  <si>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</si>
  <si>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</si>
  <si>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</si>
  <si>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</si>
  <si>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</si>
  <si>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</si>
  <si>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</si>
  <si>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</si>
  <si>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</si>
  <si>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</si>
  <si>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</si>
  <si>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</si>
  <si>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</si>
  <si>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</si>
  <si>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</si>
  <si>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</si>
  <si>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</si>
  <si>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</si>
  <si>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</si>
  <si>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</si>
  <si>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</si>
  <si>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</si>
  <si>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</si>
  <si>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</si>
  <si>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</si>
  <si>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</si>
  <si>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</si>
  <si>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</si>
  <si>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</si>
  <si>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</si>
  <si>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</si>
  <si>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</si>
  <si>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</si>
  <si>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</si>
  <si>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</si>
  <si>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</si>
  <si>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</si>
  <si>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</si>
  <si>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</si>
  <si>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</si>
  <si>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</si>
  <si>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</si>
  <si>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</si>
  <si>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</si>
  <si>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</si>
  <si>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</si>
  <si>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</si>
  <si>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</si>
  <si>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</si>
  <si>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</si>
  <si>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</si>
  <si>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</si>
  <si>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</si>
  <si>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</si>
  <si>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</si>
  <si>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</si>
  <si>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</si>
  <si>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</si>
  <si>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</si>
  <si>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</si>
  <si>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</si>
  <si>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</si>
  <si>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</si>
  <si>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</si>
  <si>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</si>
  <si>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</si>
  <si>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</si>
  <si>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</si>
  <si>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</si>
  <si>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</si>
  <si>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</si>
  <si>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</si>
  <si>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</si>
  <si>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</si>
  <si>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</si>
  <si>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</si>
  <si>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</si>
  <si>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</si>
  <si>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</si>
  <si>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</si>
  <si>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</si>
  <si>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</si>
  <si>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</si>
  <si>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</si>
  <si>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</si>
  <si>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</si>
  <si>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</si>
  <si>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</si>
  <si>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</si>
  <si>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</si>
  <si>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</si>
  <si>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</si>
  <si>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</si>
  <si>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</si>
  <si>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</si>
  <si>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</si>
  <si>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</si>
  <si>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</si>
  <si>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</si>
  <si>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</si>
  <si>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</si>
  <si>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</si>
  <si>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</si>
  <si>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</si>
  <si>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</si>
  <si>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</si>
  <si>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</si>
  <si>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</si>
  <si>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</si>
  <si>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</si>
  <si>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</si>
  <si>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</si>
  <si>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</si>
  <si>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</si>
  <si>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</si>
  <si>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</si>
  <si>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</si>
  <si>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</si>
  <si>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</si>
  <si>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</si>
  <si>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</si>
  <si>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</si>
  <si>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</si>
  <si>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</si>
  <si>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</si>
  <si>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</si>
  <si>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</si>
  <si>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</si>
  <si>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</si>
  <si>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</si>
  <si>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</si>
  <si>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</si>
  <si>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</si>
  <si>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</si>
  <si>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</si>
  <si>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</si>
  <si>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</si>
  <si>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</si>
  <si>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</si>
  <si>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</si>
  <si>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</si>
  <si>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</si>
  <si>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</si>
  <si>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</si>
  <si>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</si>
  <si>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</si>
  <si>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</si>
  <si>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</si>
  <si>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</si>
  <si>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</si>
  <si>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</si>
  <si>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</si>
  <si>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</si>
  <si>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</si>
  <si>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</si>
  <si>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</si>
  <si>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</si>
  <si>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</si>
  <si>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</si>
  <si>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</si>
  <si>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</si>
  <si>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</si>
  <si>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</si>
  <si>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</si>
  <si>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</si>
  <si>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</si>
  <si>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</si>
  <si>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G.Thiên</t>
  </si>
  <si>
    <t>Thảo</t>
  </si>
  <si>
    <t>Nguyễn Trần Thụy Ân</t>
  </si>
  <si>
    <t>Nguyễn Lê Giang Thiên</t>
  </si>
  <si>
    <t>T.Hải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</si>
  <si>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</si>
  <si>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</si>
  <si>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</si>
  <si>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</si>
  <si>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</si>
  <si>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</si>
  <si>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</si>
  <si>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</si>
  <si>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CS101
(28--44)*3</t>
  </si>
  <si>
    <t>Khu 3,5 hecta</t>
  </si>
  <si>
    <t>PSUACC201 (28-44)*3</t>
  </si>
  <si>
    <t>(28--43)*3</t>
  </si>
  <si>
    <t>CS101- Tin ĐC
(28--44)*3</t>
  </si>
  <si>
    <t>Tin ĐC
(28--44)*3</t>
  </si>
  <si>
    <t>Trần Nhân Tâm Quyền - 0914078263</t>
  </si>
  <si>
    <t>Nhân Tâm Quyền (ĐHSP)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</si>
  <si>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</si>
  <si>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</si>
  <si>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</si>
  <si>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</si>
  <si>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</si>
  <si>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</si>
  <si>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</si>
  <si>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Nguyễn Thị Kim Bài</t>
  </si>
  <si>
    <t>1102 PT</t>
  </si>
  <si>
    <t>Đinh Thị Kim Ngân</t>
  </si>
  <si>
    <t>Trần Xuân Hiệp</t>
  </si>
  <si>
    <t>Hồ Thị Ái Phương</t>
  </si>
  <si>
    <t>Đoàn Thị Thúy Hải</t>
  </si>
  <si>
    <t>Thúy Hải</t>
  </si>
  <si>
    <t>PSUACC201
(30--43)*2</t>
  </si>
  <si>
    <t>Đặng Thị Mỹ Ý</t>
  </si>
  <si>
    <t>CS101 (28-44)*3</t>
  </si>
  <si>
    <t>PSUECO152
(tuần 28 --43)*2</t>
  </si>
  <si>
    <t>PSUECO152
(28--44)*2</t>
  </si>
  <si>
    <t>1002 PT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</si>
  <si>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</si>
  <si>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</si>
  <si>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</si>
  <si>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</si>
  <si>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</si>
  <si>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</si>
  <si>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</si>
  <si>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</si>
  <si>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</si>
  <si>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</si>
  <si>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</si>
  <si>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</si>
  <si>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</si>
  <si>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</si>
  <si>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</si>
  <si>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>508 QT</t>
  </si>
  <si>
    <t>Tin ĐC- CÔ Thi
(28--44)*3</t>
  </si>
  <si>
    <t xml:space="preserve">PSUECO152
(tuần 28 --43)*2
</t>
  </si>
  <si>
    <t>PSU-MGT201 
(36--44)*3
U.Thảo</t>
  </si>
  <si>
    <t>PSU-MGT201 
(36--44)*2
U.Thảo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</si>
  <si>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</si>
  <si>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</si>
  <si>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</si>
  <si>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</si>
  <si>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</si>
  <si>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</si>
  <si>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</si>
  <si>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</si>
  <si>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17h45-21h00</t>
  </si>
  <si>
    <t>PHI 100
Phương Pháp Luận
(39-47)*3</t>
  </si>
  <si>
    <t>713 QT</t>
  </si>
  <si>
    <t>COM 101
(37-44)*4</t>
  </si>
  <si>
    <t>806 QT</t>
  </si>
  <si>
    <t xml:space="preserve">ENG102 (I5) 
(28-36)*2 - 902 PT
</t>
  </si>
  <si>
    <t>CSU-ENG102
(37-44)*2</t>
  </si>
  <si>
    <t>CSU-ENG102
(36-43)*2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</si>
  <si>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</si>
  <si>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</si>
  <si>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</si>
  <si>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</si>
  <si>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</si>
  <si>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</si>
  <si>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</si>
  <si>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</si>
  <si>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</si>
  <si>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</si>
  <si>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</si>
  <si>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t xml:space="preserve">COM 101
(37-44)*4
</t>
  </si>
  <si>
    <t>`</t>
  </si>
  <si>
    <t>805 QT</t>
  </si>
  <si>
    <t>PSU-HOS 151
(40-44)*3</t>
  </si>
  <si>
    <t>STA151
(27-44)*3</t>
  </si>
  <si>
    <t>PSU-HOS 151
(36-44)*3</t>
  </si>
  <si>
    <t>STA151
(41-44)*3</t>
  </si>
  <si>
    <t>STA151
(40-44)*2</t>
  </si>
  <si>
    <t xml:space="preserve">ENG102(CMUE1)
(41,43,44)*2
</t>
  </si>
  <si>
    <t xml:space="preserve">ENG202(CMUI1)
(41,43,44)*2
</t>
  </si>
  <si>
    <t>PSU-HOS 151
(40,41,43,44)*3</t>
  </si>
  <si>
    <t>Thực hành vật lý
Tổ 1
(42,43)*3</t>
  </si>
  <si>
    <t>403 QT</t>
  </si>
  <si>
    <t>Thực hành vật lý
Tổ 2
(42-44)*3</t>
  </si>
  <si>
    <t>Thực hành vật lý
Tổ 3
(42-43)*3</t>
  </si>
  <si>
    <t>Thực hành vật lý
Tổ 3
(42,43)*3</t>
  </si>
  <si>
    <t>Thực hành vật lý
Tổ 4
(42-44)*3</t>
  </si>
  <si>
    <t>MTH 102
Toán Cao Cấp C2
(41-44)*3</t>
  </si>
  <si>
    <t xml:space="preserve">ENG102 (I5) 
(28-44)*2 - 902 PT
</t>
  </si>
  <si>
    <t>PSU-ACC201
(27--42)*2</t>
  </si>
  <si>
    <t>CMU-252
(27--42) *2</t>
  </si>
  <si>
    <t>501 QT</t>
  </si>
  <si>
    <t>FC1 
(42,43)*3</t>
  </si>
  <si>
    <t>128 PT</t>
  </si>
  <si>
    <t>Tin ĐC
(42-44)*3</t>
  </si>
  <si>
    <t xml:space="preserve">CS101
(42--44)*3
</t>
  </si>
  <si>
    <t xml:space="preserve">CS101
(38--44)*3
</t>
  </si>
  <si>
    <t>CS101 (42)*3</t>
  </si>
  <si>
    <t>CS101 (27-44)*3</t>
  </si>
  <si>
    <t>Tin ĐC
Cô Thi
(28--44)*3</t>
  </si>
  <si>
    <t>Tin ĐC
(42-43)*3</t>
  </si>
  <si>
    <t xml:space="preserve">ENG102 (PSUE5)
(37--44)*3
</t>
  </si>
  <si>
    <r>
      <t>ENG202 (PSUI4)
(37--44)*3</t>
    </r>
    <r>
      <rPr>
        <b/>
        <sz val="10"/>
        <color indexed="10"/>
        <rFont val="Times New Roman"/>
        <family val="1"/>
      </rPr>
      <t xml:space="preserve">
</t>
    </r>
  </si>
  <si>
    <t xml:space="preserve">ENG202 (PSUI4)
(37--44)*3
</t>
  </si>
  <si>
    <t>CMU-CS252
(42-44)*3</t>
  </si>
  <si>
    <t xml:space="preserve">STA151
(42--)*2
</t>
  </si>
  <si>
    <t>STA151
(42-44)*3</t>
  </si>
  <si>
    <t>PSU-HOS 151
(41-44)*2</t>
  </si>
  <si>
    <t>PSU-HOS 151
(43-44)*3</t>
  </si>
  <si>
    <t>CS101- Tin ĐC
(44)*3</t>
  </si>
  <si>
    <t>501QT</t>
  </si>
  <si>
    <t>CS101
(44)*3</t>
  </si>
  <si>
    <t xml:space="preserve">ARC112
Hình Họa 2
(42-43)*4
</t>
  </si>
  <si>
    <t>PSUACC201 
(42-43)*3</t>
  </si>
  <si>
    <t>CMU-CS303
(42--43)*3
Học với K17CMUTCD</t>
  </si>
  <si>
    <r>
      <t xml:space="preserve">PHI 100
Phương Pháp Luận
(47)*3
</t>
    </r>
    <r>
      <rPr>
        <b/>
        <sz val="10"/>
        <color indexed="10"/>
        <rFont val="Times New Roman"/>
        <family val="1"/>
      </rPr>
      <t>tuần 47</t>
    </r>
  </si>
  <si>
    <t xml:space="preserve">ARC112
Hình Họa 2
(42-44)*4
</t>
  </si>
  <si>
    <t>404 QT</t>
  </si>
  <si>
    <t xml:space="preserve">COM 101
(43-44)*4
</t>
  </si>
  <si>
    <t xml:space="preserve">Tin ĐC
(28--43)*3
 </t>
  </si>
  <si>
    <t>Tin ĐC
Cô Thi
(44)*3</t>
  </si>
  <si>
    <t xml:space="preserve">ENG102 (PSUE5)
(43--44)*3
</t>
  </si>
  <si>
    <t xml:space="preserve">PSU-MGT201 
(36--44)*3
</t>
  </si>
  <si>
    <t>COM 101
(43)*4</t>
  </si>
  <si>
    <t xml:space="preserve"> 903 PT</t>
  </si>
  <si>
    <t>CR100
Giới Thiệu về Kỹ Nghệ Máy Tính
(43-44)*3</t>
  </si>
  <si>
    <t>CS101
(27--44)*3</t>
  </si>
  <si>
    <t>COM 101
(41-43)*4</t>
  </si>
  <si>
    <t>Tin ĐC
(28--43)*3</t>
  </si>
  <si>
    <t>ENG101 (E)
(36--43)*2</t>
  </si>
  <si>
    <t>ENG201 (I)
(36--43)*2</t>
  </si>
  <si>
    <t>nghỉ tuần 43</t>
  </si>
  <si>
    <t>LAW 201
Pháp luật đại cương
(43)*3</t>
  </si>
  <si>
    <r>
      <t xml:space="preserve">LAW 201
Pháp luật đại cương
(44)*3
</t>
    </r>
    <r>
      <rPr>
        <b/>
        <sz val="10"/>
        <color indexed="10"/>
        <rFont val="Times New Roman"/>
        <family val="1"/>
      </rPr>
      <t>tuần 44</t>
    </r>
  </si>
  <si>
    <t>p203 - cs 271 Nguyễn  Tri Phương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</si>
</sst>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27" borderId="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16" fillId="0" borderId="23" xfId="59" applyFont="1" applyFill="1" applyBorder="1">
      <alignment/>
      <protection/>
    </xf>
    <xf numFmtId="0" fontId="3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7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7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28" fillId="0" borderId="22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27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8" fillId="0" borderId="14" xfId="62" applyFont="1" applyFill="1" applyBorder="1" applyAlignment="1">
      <alignment horizontal="center"/>
      <protection/>
    </xf>
    <xf numFmtId="0" fontId="2" fillId="0" borderId="28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8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4" xfId="59" applyFont="1" applyFill="1" applyBorder="1" applyAlignment="1">
      <alignment vertical="center" wrapText="1"/>
      <protection/>
    </xf>
    <xf numFmtId="0" fontId="5" fillId="0" borderId="24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38" xfId="0" applyFont="1" applyFill="1" applyBorder="1" applyAlignment="1">
      <alignment wrapText="1"/>
    </xf>
    <xf numFmtId="0" fontId="18" fillId="0" borderId="32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vertical="center" wrapText="1"/>
    </xf>
    <xf numFmtId="0" fontId="35" fillId="0" borderId="35" xfId="0" applyFont="1" applyBorder="1" applyAlignment="1">
      <alignment horizontal="center"/>
    </xf>
    <xf numFmtId="0" fontId="36" fillId="0" borderId="38" xfId="0" applyFont="1" applyFill="1" applyBorder="1" applyAlignment="1">
      <alignment wrapText="1"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0" xfId="57" applyFont="1" applyBorder="1">
      <alignment/>
      <protection/>
    </xf>
    <xf numFmtId="0" fontId="32" fillId="0" borderId="40" xfId="57" applyFont="1" applyBorder="1" applyAlignment="1">
      <alignment horizontal="center" vertical="center"/>
      <protection/>
    </xf>
    <xf numFmtId="0" fontId="35" fillId="0" borderId="40" xfId="57" applyFont="1" applyBorder="1" applyAlignment="1">
      <alignment horizontal="center"/>
      <protection/>
    </xf>
    <xf numFmtId="0" fontId="35" fillId="0" borderId="36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33" fillId="33" borderId="38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1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5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44" xfId="0" applyFont="1" applyFill="1" applyBorder="1" applyAlignment="1">
      <alignment vertical="center"/>
    </xf>
    <xf numFmtId="0" fontId="46" fillId="0" borderId="44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2" fillId="0" borderId="45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4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 vertical="center" wrapText="1"/>
      <protection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49" fillId="0" borderId="32" xfId="0" applyFont="1" applyBorder="1" applyAlignment="1">
      <alignment horizontal="right"/>
    </xf>
    <xf numFmtId="0" fontId="49" fillId="0" borderId="21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52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2" xfId="0" applyFont="1" applyBorder="1" applyAlignment="1">
      <alignment horizontal="right"/>
    </xf>
    <xf numFmtId="0" fontId="53" fillId="0" borderId="21" xfId="0" applyFont="1" applyBorder="1" applyAlignment="1">
      <alignment horizontal="left"/>
    </xf>
    <xf numFmtId="0" fontId="53" fillId="0" borderId="20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2" fillId="0" borderId="3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/>
      <protection/>
    </xf>
    <xf numFmtId="0" fontId="2" fillId="32" borderId="16" xfId="59" applyFont="1" applyFill="1" applyBorder="1" applyAlignment="1">
      <alignment horizontal="center" vertical="center" wrapText="1"/>
      <protection/>
    </xf>
    <xf numFmtId="0" fontId="61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5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4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49" fillId="0" borderId="33" xfId="0" applyFont="1" applyBorder="1" applyAlignment="1">
      <alignment horizontal="left"/>
    </xf>
    <xf numFmtId="0" fontId="50" fillId="0" borderId="45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0" xfId="0" applyFont="1" applyBorder="1" applyAlignment="1">
      <alignment horizontal="right"/>
    </xf>
    <xf numFmtId="0" fontId="57" fillId="0" borderId="21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right"/>
    </xf>
    <xf numFmtId="0" fontId="65" fillId="0" borderId="21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53" fillId="0" borderId="33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2" fillId="0" borderId="36" xfId="0" applyFont="1" applyBorder="1" applyAlignment="1">
      <alignment horizontal="center"/>
    </xf>
    <xf numFmtId="0" fontId="63" fillId="0" borderId="20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4" fillId="0" borderId="21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8" fillId="0" borderId="20" xfId="0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49" fillId="0" borderId="20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3" fillId="0" borderId="20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0" xfId="0" applyFont="1" applyBorder="1" applyAlignment="1">
      <alignment wrapText="1"/>
    </xf>
    <xf numFmtId="0" fontId="68" fillId="0" borderId="20" xfId="0" applyFont="1" applyBorder="1" applyAlignment="1">
      <alignment horizontal="right" wrapText="1"/>
    </xf>
    <xf numFmtId="0" fontId="68" fillId="0" borderId="0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9" fillId="0" borderId="36" xfId="0" applyFont="1" applyBorder="1" applyAlignment="1">
      <alignment horizontal="center" wrapText="1"/>
    </xf>
    <xf numFmtId="0" fontId="53" fillId="0" borderId="32" xfId="0" applyFont="1" applyBorder="1" applyAlignment="1">
      <alignment horizontal="right" wrapText="1"/>
    </xf>
    <xf numFmtId="0" fontId="53" fillId="0" borderId="33" xfId="0" applyFont="1" applyBorder="1" applyAlignment="1">
      <alignment horizontal="left" wrapText="1"/>
    </xf>
    <xf numFmtId="0" fontId="54" fillId="0" borderId="45" xfId="0" applyFont="1" applyBorder="1" applyAlignment="1">
      <alignment wrapText="1"/>
    </xf>
    <xf numFmtId="0" fontId="51" fillId="0" borderId="45" xfId="0" applyFont="1" applyBorder="1" applyAlignment="1">
      <alignment horizontal="center" wrapText="1"/>
    </xf>
    <xf numFmtId="0" fontId="52" fillId="0" borderId="48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1" xfId="0" applyFont="1" applyBorder="1" applyAlignment="1">
      <alignment horizontal="left" wrapText="1"/>
    </xf>
    <xf numFmtId="0" fontId="25" fillId="0" borderId="45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25" fillId="0" borderId="24" xfId="59" applyFont="1" applyFill="1" applyBorder="1" applyAlignment="1">
      <alignment vertical="center"/>
      <protection/>
    </xf>
    <xf numFmtId="0" fontId="9" fillId="0" borderId="24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6" xfId="0" applyFont="1" applyFill="1" applyBorder="1" applyAlignment="1">
      <alignment/>
    </xf>
    <xf numFmtId="0" fontId="54" fillId="34" borderId="36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right"/>
    </xf>
    <xf numFmtId="0" fontId="57" fillId="33" borderId="21" xfId="0" applyFont="1" applyFill="1" applyBorder="1" applyAlignment="1">
      <alignment horizontal="left"/>
    </xf>
    <xf numFmtId="0" fontId="58" fillId="33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31" fillId="0" borderId="45" xfId="0" applyFont="1" applyBorder="1" applyAlignment="1">
      <alignment/>
    </xf>
    <xf numFmtId="0" fontId="41" fillId="0" borderId="20" xfId="0" applyFont="1" applyBorder="1" applyAlignment="1">
      <alignment horizontal="right"/>
    </xf>
    <xf numFmtId="0" fontId="41" fillId="0" borderId="21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6" xfId="0" applyFont="1" applyBorder="1" applyAlignment="1">
      <alignment horizontal="center"/>
    </xf>
    <xf numFmtId="0" fontId="41" fillId="0" borderId="2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1" fillId="0" borderId="36" xfId="0" applyFont="1" applyBorder="1" applyAlignment="1">
      <alignment horizontal="center"/>
    </xf>
    <xf numFmtId="0" fontId="30" fillId="0" borderId="21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2" fillId="0" borderId="20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73" fillId="0" borderId="14" xfId="0" applyFont="1" applyBorder="1" applyAlignment="1">
      <alignment wrapText="1"/>
    </xf>
    <xf numFmtId="0" fontId="74" fillId="0" borderId="14" xfId="0" applyFont="1" applyBorder="1" applyAlignment="1">
      <alignment horizontal="center" wrapText="1"/>
    </xf>
    <xf numFmtId="0" fontId="2" fillId="33" borderId="16" xfId="59" applyFont="1" applyFill="1" applyBorder="1" applyAlignment="1">
      <alignment horizontal="center" vertical="center" wrapText="1"/>
      <protection/>
    </xf>
    <xf numFmtId="0" fontId="18" fillId="0" borderId="36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16" fillId="0" borderId="45" xfId="59" applyFont="1" applyFill="1" applyBorder="1" applyAlignment="1">
      <alignment vertical="center"/>
      <protection/>
    </xf>
    <xf numFmtId="0" fontId="75" fillId="0" borderId="37" xfId="0" applyFont="1" applyFill="1" applyBorder="1" applyAlignment="1">
      <alignment vertical="center" wrapText="1"/>
    </xf>
    <xf numFmtId="0" fontId="76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75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2" fillId="35" borderId="28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6" xfId="59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vertical="center" wrapText="1"/>
    </xf>
    <xf numFmtId="0" fontId="56" fillId="0" borderId="4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 wrapText="1"/>
      <protection/>
    </xf>
    <xf numFmtId="0" fontId="25" fillId="0" borderId="47" xfId="59" applyFont="1" applyFill="1" applyBorder="1" applyAlignment="1">
      <alignment horizontal="center" vertical="center" wrapText="1"/>
      <protection/>
    </xf>
    <xf numFmtId="0" fontId="75" fillId="0" borderId="51" xfId="59" applyFont="1" applyFill="1" applyBorder="1" applyAlignment="1">
      <alignment horizontal="center" vertical="center"/>
      <protection/>
    </xf>
    <xf numFmtId="0" fontId="2" fillId="37" borderId="28" xfId="59" applyFont="1" applyFill="1" applyBorder="1" applyAlignment="1">
      <alignment horizontal="center" vertical="center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0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vertical="center"/>
      <protection/>
    </xf>
    <xf numFmtId="0" fontId="25" fillId="0" borderId="45" xfId="59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2" fillId="35" borderId="30" xfId="59" applyFont="1" applyFill="1" applyBorder="1" applyAlignment="1">
      <alignment horizontal="center" vertical="center" wrapText="1"/>
      <protection/>
    </xf>
    <xf numFmtId="0" fontId="2" fillId="0" borderId="2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8" xfId="59" applyFont="1" applyFill="1" applyBorder="1" applyAlignment="1">
      <alignment horizontal="center" vertical="center" wrapText="1"/>
      <protection/>
    </xf>
    <xf numFmtId="0" fontId="25" fillId="0" borderId="55" xfId="59" applyFont="1" applyFill="1" applyBorder="1" applyAlignment="1">
      <alignment horizontal="center" vertical="center" wrapText="1"/>
      <protection/>
    </xf>
    <xf numFmtId="0" fontId="116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6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0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/>
      <protection/>
    </xf>
    <xf numFmtId="0" fontId="117" fillId="0" borderId="24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6" fillId="0" borderId="24" xfId="59" applyFont="1" applyFill="1" applyBorder="1">
      <alignment/>
      <protection/>
    </xf>
    <xf numFmtId="0" fontId="116" fillId="0" borderId="24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25" fillId="35" borderId="10" xfId="59" applyFont="1" applyFill="1" applyBorder="1" applyAlignment="1">
      <alignment horizontal="center" vertical="center" wrapText="1"/>
      <protection/>
    </xf>
    <xf numFmtId="0" fontId="34" fillId="0" borderId="24" xfId="59" applyFont="1" applyFill="1" applyBorder="1" applyAlignment="1">
      <alignment vertical="center"/>
      <protection/>
    </xf>
    <xf numFmtId="0" fontId="2" fillId="35" borderId="28" xfId="59" applyFont="1" applyFill="1" applyBorder="1" applyAlignment="1">
      <alignment horizontal="center" vertical="center" wrapText="1"/>
      <protection/>
    </xf>
    <xf numFmtId="0" fontId="116" fillId="0" borderId="14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right"/>
    </xf>
    <xf numFmtId="0" fontId="116" fillId="0" borderId="0" xfId="59" applyFont="1" applyFill="1" applyAlignment="1">
      <alignment horizontal="center" vertical="center" wrapText="1"/>
      <protection/>
    </xf>
    <xf numFmtId="0" fontId="4" fillId="0" borderId="45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24" xfId="59" applyFont="1" applyFill="1" applyBorder="1" applyAlignment="1">
      <alignment vertical="center" wrapText="1"/>
      <protection/>
    </xf>
    <xf numFmtId="0" fontId="13" fillId="0" borderId="45" xfId="59" applyFont="1" applyFill="1" applyBorder="1" applyAlignment="1">
      <alignment vertical="center" wrapText="1"/>
      <protection/>
    </xf>
    <xf numFmtId="0" fontId="13" fillId="0" borderId="14" xfId="59" applyFont="1" applyFill="1" applyBorder="1" applyAlignment="1">
      <alignment vertical="center" wrapText="1"/>
      <protection/>
    </xf>
    <xf numFmtId="0" fontId="13" fillId="0" borderId="24" xfId="59" applyFont="1" applyFill="1" applyBorder="1" applyAlignment="1">
      <alignment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5" fillId="35" borderId="55" xfId="59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top" wrapText="1"/>
      <protection/>
    </xf>
    <xf numFmtId="0" fontId="7" fillId="35" borderId="0" xfId="59" applyFont="1" applyFill="1" applyAlignment="1">
      <alignment horizontal="center" vertical="center"/>
      <protection/>
    </xf>
    <xf numFmtId="0" fontId="116" fillId="35" borderId="24" xfId="0" applyFont="1" applyFill="1" applyBorder="1" applyAlignment="1">
      <alignment horizontal="center" vertical="center" wrapText="1"/>
    </xf>
    <xf numFmtId="0" fontId="116" fillId="35" borderId="0" xfId="59" applyFont="1" applyFill="1" applyAlignment="1">
      <alignment horizontal="center" vertical="center" wrapText="1"/>
      <protection/>
    </xf>
    <xf numFmtId="0" fontId="30" fillId="0" borderId="4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16" fillId="0" borderId="37" xfId="0" applyFont="1" applyFill="1" applyBorder="1" applyAlignment="1">
      <alignment horizontal="center" vertical="center" wrapText="1"/>
    </xf>
    <xf numFmtId="0" fontId="117" fillId="0" borderId="0" xfId="59" applyFont="1" applyFill="1" applyAlignment="1">
      <alignment horizontal="center" vertical="center"/>
      <protection/>
    </xf>
    <xf numFmtId="0" fontId="2" fillId="0" borderId="56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18" fillId="0" borderId="14" xfId="59" applyFont="1" applyFill="1" applyBorder="1" applyAlignment="1">
      <alignment horizontal="center" vertical="center"/>
      <protection/>
    </xf>
    <xf numFmtId="0" fontId="2" fillId="35" borderId="10" xfId="59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vertical="center" wrapText="1"/>
    </xf>
    <xf numFmtId="0" fontId="25" fillId="0" borderId="10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7" fillId="35" borderId="14" xfId="59" applyFont="1" applyFill="1" applyBorder="1" applyAlignment="1">
      <alignment horizontal="center" vertical="center"/>
      <protection/>
    </xf>
    <xf numFmtId="0" fontId="3" fillId="35" borderId="2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vertical="center" wrapText="1"/>
    </xf>
    <xf numFmtId="0" fontId="25" fillId="35" borderId="28" xfId="59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16" fillId="35" borderId="24" xfId="59" applyFont="1" applyFill="1" applyBorder="1" applyAlignment="1">
      <alignment vertical="center" wrapText="1"/>
      <protection/>
    </xf>
    <xf numFmtId="0" fontId="2" fillId="0" borderId="57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vertical="center" wrapText="1"/>
      <protection/>
    </xf>
    <xf numFmtId="0" fontId="3" fillId="0" borderId="37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6" fillId="0" borderId="17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5" fillId="0" borderId="27" xfId="59" applyFont="1" applyFill="1" applyBorder="1" applyAlignment="1">
      <alignment horizontal="center" vertical="center"/>
      <protection/>
    </xf>
    <xf numFmtId="0" fontId="25" fillId="0" borderId="58" xfId="59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5" fillId="0" borderId="59" xfId="59" applyFont="1" applyFill="1" applyBorder="1" applyAlignment="1">
      <alignment horizontal="center" vertical="center"/>
      <protection/>
    </xf>
    <xf numFmtId="0" fontId="25" fillId="0" borderId="41" xfId="59" applyFont="1" applyFill="1" applyBorder="1" applyAlignment="1">
      <alignment horizontal="center" vertical="center"/>
      <protection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25" fillId="0" borderId="45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78" fillId="0" borderId="14" xfId="0" applyFont="1" applyFill="1" applyBorder="1" applyAlignment="1">
      <alignment vertical="center"/>
    </xf>
    <xf numFmtId="0" fontId="78" fillId="0" borderId="3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4" fillId="0" borderId="45" xfId="59" applyFont="1" applyFill="1" applyBorder="1" applyAlignment="1">
      <alignment horizontal="center" vertical="center" wrapText="1"/>
      <protection/>
    </xf>
    <xf numFmtId="0" fontId="34" fillId="0" borderId="37" xfId="59" applyFont="1" applyFill="1" applyBorder="1" applyAlignment="1">
      <alignment horizontal="center" vertical="center" wrapText="1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6" fillId="0" borderId="17" xfId="59" applyFont="1" applyFill="1" applyBorder="1" applyAlignment="1">
      <alignment horizontal="center" vertical="center" wrapText="1"/>
      <protection/>
    </xf>
    <xf numFmtId="0" fontId="56" fillId="0" borderId="24" xfId="59" applyFont="1" applyFill="1" applyBorder="1" applyAlignment="1">
      <alignment horizontal="center" vertical="center" wrapText="1"/>
      <protection/>
    </xf>
    <xf numFmtId="0" fontId="34" fillId="35" borderId="45" xfId="59" applyFont="1" applyFill="1" applyBorder="1" applyAlignment="1">
      <alignment horizontal="center" vertical="center" wrapText="1"/>
      <protection/>
    </xf>
    <xf numFmtId="0" fontId="34" fillId="35" borderId="37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35" borderId="24" xfId="59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6" fillId="0" borderId="37" xfId="59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45" xfId="59" applyFont="1" applyFill="1" applyBorder="1" applyAlignment="1">
      <alignment horizontal="center" vertical="center" wrapText="1"/>
      <protection/>
    </xf>
    <xf numFmtId="0" fontId="2" fillId="0" borderId="37" xfId="59" applyFont="1" applyFill="1" applyBorder="1" applyAlignment="1">
      <alignment horizontal="center" vertical="center" wrapText="1"/>
      <protection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34" fillId="0" borderId="14" xfId="59" applyFont="1" applyFill="1" applyBorder="1" applyAlignment="1">
      <alignment horizontal="center" vertical="center" wrapText="1"/>
      <protection/>
    </xf>
    <xf numFmtId="0" fontId="37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4" fillId="0" borderId="52" xfId="59" applyFont="1" applyFill="1" applyBorder="1" applyAlignment="1">
      <alignment horizontal="center" vertical="center" wrapText="1"/>
      <protection/>
    </xf>
    <xf numFmtId="0" fontId="34" fillId="0" borderId="40" xfId="59" applyFont="1" applyFill="1" applyBorder="1" applyAlignment="1">
      <alignment horizontal="center" vertical="center"/>
      <protection/>
    </xf>
    <xf numFmtId="0" fontId="16" fillId="0" borderId="45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4" fillId="35" borderId="14" xfId="59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20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7" xfId="59" applyFont="1" applyFill="1" applyBorder="1" applyAlignment="1">
      <alignment horizontal="center" vertical="center"/>
      <protection/>
    </xf>
    <xf numFmtId="0" fontId="11" fillId="0" borderId="58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2" fillId="0" borderId="24" xfId="59" applyFont="1" applyFill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45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11" fillId="0" borderId="27" xfId="59" applyFont="1" applyBorder="1" applyAlignment="1">
      <alignment horizontal="center" vertical="center"/>
      <protection/>
    </xf>
    <xf numFmtId="0" fontId="11" fillId="0" borderId="58" xfId="59" applyFont="1" applyBorder="1" applyAlignment="1">
      <alignment horizontal="center" vertical="center"/>
      <protection/>
    </xf>
    <xf numFmtId="0" fontId="2" fillId="35" borderId="2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9" fillId="0" borderId="37" xfId="59" applyFont="1" applyBorder="1" applyAlignment="1">
      <alignment horizontal="center" vertical="center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4" xfId="59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77" fillId="0" borderId="17" xfId="0" applyFont="1" applyFill="1" applyBorder="1" applyAlignment="1">
      <alignment horizontal="center" vertical="center" wrapText="1"/>
    </xf>
    <xf numFmtId="0" fontId="34" fillId="37" borderId="17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0" fontId="9" fillId="35" borderId="17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0" borderId="59" xfId="59" applyFont="1" applyFill="1" applyBorder="1" applyAlignment="1">
      <alignment horizontal="center" vertical="center" wrapText="1"/>
      <protection/>
    </xf>
    <xf numFmtId="0" fontId="9" fillId="0" borderId="4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wrapText="1"/>
    </xf>
    <xf numFmtId="0" fontId="11" fillId="0" borderId="45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2" fillId="0" borderId="45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11" fillId="35" borderId="45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9" fillId="0" borderId="45" xfId="59" applyFont="1" applyFill="1" applyBorder="1" applyAlignment="1">
      <alignment horizontal="center" vertical="center" wrapText="1"/>
      <protection/>
    </xf>
    <xf numFmtId="0" fontId="9" fillId="0" borderId="24" xfId="59" applyFont="1" applyFill="1" applyBorder="1" applyAlignment="1">
      <alignment horizontal="center" vertical="center" wrapText="1"/>
      <protection/>
    </xf>
    <xf numFmtId="0" fontId="13" fillId="35" borderId="45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24" xfId="59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45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5">
      <selection activeCell="L11" sqref="L11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57421875" style="55" customWidth="1"/>
    <col min="8" max="8" width="15.00390625" style="55" customWidth="1"/>
    <col min="9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225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f>'K17CMUTPM'!G4</f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490" t="s">
        <v>1</v>
      </c>
      <c r="B6" s="62">
        <v>1</v>
      </c>
      <c r="C6" s="62" t="s">
        <v>15</v>
      </c>
      <c r="D6" s="496" t="s">
        <v>377</v>
      </c>
      <c r="F6" s="481"/>
      <c r="G6" s="487" t="s">
        <v>384</v>
      </c>
      <c r="H6" s="487" t="s">
        <v>444</v>
      </c>
      <c r="I6" s="494" t="s">
        <v>469</v>
      </c>
      <c r="J6" s="129"/>
    </row>
    <row r="7" spans="1:10" s="34" customFormat="1" ht="24" customHeight="1">
      <c r="A7" s="491"/>
      <c r="B7" s="64">
        <v>2</v>
      </c>
      <c r="C7" s="64" t="s">
        <v>16</v>
      </c>
      <c r="D7" s="488"/>
      <c r="F7" s="465"/>
      <c r="G7" s="488"/>
      <c r="H7" s="488"/>
      <c r="I7" s="495"/>
      <c r="J7" s="415"/>
    </row>
    <row r="8" spans="1:10" s="34" customFormat="1" ht="24" customHeight="1">
      <c r="A8" s="491"/>
      <c r="B8" s="64">
        <v>3</v>
      </c>
      <c r="C8" s="64" t="s">
        <v>17</v>
      </c>
      <c r="D8" s="488"/>
      <c r="F8" s="465"/>
      <c r="G8" s="488"/>
      <c r="H8" s="488"/>
      <c r="I8" s="530" t="s">
        <v>470</v>
      </c>
      <c r="J8" s="29"/>
    </row>
    <row r="9" spans="1:10" s="34" customFormat="1" ht="30" customHeight="1" thickBot="1">
      <c r="A9" s="491"/>
      <c r="B9" s="65">
        <v>4</v>
      </c>
      <c r="C9" s="65" t="s">
        <v>18</v>
      </c>
      <c r="D9" s="29"/>
      <c r="F9" s="254"/>
      <c r="G9" s="489"/>
      <c r="H9" s="489"/>
      <c r="I9" s="531"/>
      <c r="J9" s="29"/>
    </row>
    <row r="10" spans="1:10" s="34" customFormat="1" ht="24.75" customHeight="1" hidden="1" thickBot="1">
      <c r="A10" s="491"/>
      <c r="B10" s="64">
        <v>5</v>
      </c>
      <c r="C10" s="65" t="s">
        <v>19</v>
      </c>
      <c r="D10" s="63"/>
      <c r="E10" s="63"/>
      <c r="F10" s="32"/>
      <c r="H10" s="32"/>
      <c r="I10" s="29"/>
      <c r="J10" s="32"/>
    </row>
    <row r="11" spans="1:10" s="34" customFormat="1" ht="36" customHeight="1" thickBot="1">
      <c r="A11" s="491"/>
      <c r="B11" s="497" t="s">
        <v>20</v>
      </c>
      <c r="C11" s="498"/>
      <c r="D11" s="66" t="s">
        <v>286</v>
      </c>
      <c r="E11" s="255"/>
      <c r="F11" s="33"/>
      <c r="G11" s="70" t="s">
        <v>385</v>
      </c>
      <c r="H11" s="35" t="s">
        <v>257</v>
      </c>
      <c r="I11" s="255" t="s">
        <v>345</v>
      </c>
      <c r="J11" s="67"/>
    </row>
    <row r="12" spans="1:10" s="34" customFormat="1" ht="27.75" customHeight="1">
      <c r="A12" s="504" t="s">
        <v>2</v>
      </c>
      <c r="B12" s="62">
        <v>1</v>
      </c>
      <c r="C12" s="62" t="s">
        <v>21</v>
      </c>
      <c r="D12" s="487" t="s">
        <v>390</v>
      </c>
      <c r="E12" s="494" t="s">
        <v>369</v>
      </c>
      <c r="F12" s="499" t="s">
        <v>444</v>
      </c>
      <c r="G12" s="522" t="s">
        <v>376</v>
      </c>
      <c r="H12" s="487" t="s">
        <v>432</v>
      </c>
      <c r="I12" s="487" t="s">
        <v>283</v>
      </c>
      <c r="J12" s="525"/>
    </row>
    <row r="13" spans="1:10" s="34" customFormat="1" ht="24.75" customHeight="1">
      <c r="A13" s="504"/>
      <c r="B13" s="64">
        <v>2</v>
      </c>
      <c r="C13" s="64" t="s">
        <v>22</v>
      </c>
      <c r="D13" s="488"/>
      <c r="E13" s="495"/>
      <c r="F13" s="500"/>
      <c r="G13" s="523"/>
      <c r="H13" s="488"/>
      <c r="I13" s="488"/>
      <c r="J13" s="526"/>
    </row>
    <row r="14" spans="1:10" s="34" customFormat="1" ht="24.75" customHeight="1">
      <c r="A14" s="504"/>
      <c r="B14" s="64">
        <v>3</v>
      </c>
      <c r="C14" s="64" t="s">
        <v>23</v>
      </c>
      <c r="D14" s="488"/>
      <c r="E14" s="530" t="s">
        <v>370</v>
      </c>
      <c r="F14" s="500"/>
      <c r="G14" s="524"/>
      <c r="H14" s="488"/>
      <c r="I14" s="488"/>
      <c r="J14" s="526"/>
    </row>
    <row r="15" spans="1:10" s="34" customFormat="1" ht="30.75" customHeight="1" thickBot="1">
      <c r="A15" s="504"/>
      <c r="B15" s="64">
        <v>4</v>
      </c>
      <c r="C15" s="64" t="s">
        <v>24</v>
      </c>
      <c r="D15" s="489"/>
      <c r="E15" s="531"/>
      <c r="F15" s="501"/>
      <c r="G15" s="142" t="s">
        <v>291</v>
      </c>
      <c r="H15" s="489"/>
      <c r="I15" s="86"/>
      <c r="J15" s="527"/>
    </row>
    <row r="16" spans="1:10" s="34" customFormat="1" ht="16.5" thickBot="1">
      <c r="A16" s="490"/>
      <c r="B16" s="505" t="s">
        <v>20</v>
      </c>
      <c r="C16" s="506"/>
      <c r="D16" s="70" t="s">
        <v>385</v>
      </c>
      <c r="E16" s="35" t="s">
        <v>257</v>
      </c>
      <c r="F16" s="475" t="s">
        <v>158</v>
      </c>
      <c r="G16" s="68" t="s">
        <v>321</v>
      </c>
      <c r="H16" s="33" t="s">
        <v>431</v>
      </c>
      <c r="I16" s="35" t="s">
        <v>282</v>
      </c>
      <c r="J16" s="33"/>
    </row>
    <row r="17" spans="1:10" s="34" customFormat="1" ht="27.75" customHeight="1">
      <c r="A17" s="504" t="s">
        <v>232</v>
      </c>
      <c r="B17" s="62">
        <v>1</v>
      </c>
      <c r="C17" s="62" t="s">
        <v>386</v>
      </c>
      <c r="D17" s="487" t="s">
        <v>389</v>
      </c>
      <c r="E17" s="494"/>
      <c r="F17" s="487"/>
      <c r="G17" s="496"/>
      <c r="H17" s="487" t="s">
        <v>389</v>
      </c>
      <c r="I17" s="487"/>
      <c r="J17" s="525"/>
    </row>
    <row r="18" spans="1:10" s="34" customFormat="1" ht="24.75" customHeight="1">
      <c r="A18" s="504"/>
      <c r="B18" s="64">
        <v>2</v>
      </c>
      <c r="C18" s="64" t="s">
        <v>387</v>
      </c>
      <c r="D18" s="488"/>
      <c r="E18" s="495"/>
      <c r="F18" s="488"/>
      <c r="G18" s="528"/>
      <c r="H18" s="488"/>
      <c r="I18" s="488"/>
      <c r="J18" s="526"/>
    </row>
    <row r="19" spans="1:10" s="34" customFormat="1" ht="24.75" customHeight="1" thickBot="1">
      <c r="A19" s="504"/>
      <c r="B19" s="64">
        <v>3</v>
      </c>
      <c r="C19" s="64" t="s">
        <v>388</v>
      </c>
      <c r="D19" s="488"/>
      <c r="E19" s="530"/>
      <c r="F19" s="488"/>
      <c r="G19" s="529"/>
      <c r="H19" s="488"/>
      <c r="I19" s="488"/>
      <c r="J19" s="526"/>
    </row>
    <row r="20" spans="1:10" s="34" customFormat="1" ht="30.75" customHeight="1" hidden="1" thickBot="1">
      <c r="A20" s="504"/>
      <c r="B20" s="64"/>
      <c r="C20" s="64"/>
      <c r="D20" s="489"/>
      <c r="E20" s="531"/>
      <c r="F20" s="489"/>
      <c r="G20" s="88"/>
      <c r="H20" s="489"/>
      <c r="I20" s="87"/>
      <c r="J20" s="527"/>
    </row>
    <row r="21" spans="1:10" s="34" customFormat="1" ht="16.5" thickBot="1">
      <c r="A21" s="490"/>
      <c r="B21" s="505" t="s">
        <v>20</v>
      </c>
      <c r="C21" s="506"/>
      <c r="D21" s="70" t="s">
        <v>385</v>
      </c>
      <c r="E21" s="35"/>
      <c r="F21" s="71"/>
      <c r="G21" s="68"/>
      <c r="H21" s="70" t="s">
        <v>385</v>
      </c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21"/>
      <c r="L22" s="517"/>
      <c r="M22" s="517"/>
      <c r="N22" s="517"/>
    </row>
    <row r="23" spans="1:7" ht="11.25" customHeight="1">
      <c r="A23" s="507" t="s">
        <v>26</v>
      </c>
      <c r="B23" s="508"/>
      <c r="C23" s="509" t="s">
        <v>27</v>
      </c>
      <c r="D23" s="510"/>
      <c r="E23" s="511"/>
      <c r="F23" s="492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12"/>
      <c r="D24" s="513"/>
      <c r="E24" s="514"/>
      <c r="F24" s="493"/>
      <c r="G24" s="38"/>
      <c r="H24" s="39"/>
      <c r="I24" s="40" t="str">
        <f ca="1">"Đà Nẵng, ngày "&amp;TEXT(DAY(TODAY()),"00")&amp;" tháng "&amp;TEXT(MONTH(TODAY()),"00")&amp;" năm "&amp;YEAR(TODAY())</f>
        <v>Đà Nẵng, ngày 21 tháng 05 năm 2012</v>
      </c>
      <c r="J24" s="41"/>
      <c r="K24" s="42"/>
      <c r="M24" s="42"/>
      <c r="N24" s="42"/>
    </row>
    <row r="25" spans="1:7" ht="13.5" customHeight="1">
      <c r="A25" s="249" t="s">
        <v>80</v>
      </c>
      <c r="B25" s="248">
        <v>101</v>
      </c>
      <c r="C25" s="239" t="s">
        <v>207</v>
      </c>
      <c r="D25" s="240">
        <v>2</v>
      </c>
      <c r="E25" s="241"/>
      <c r="F25" s="136"/>
      <c r="G25" s="136"/>
    </row>
    <row r="26" spans="1:7" ht="13.5" customHeight="1">
      <c r="A26" s="249" t="s">
        <v>89</v>
      </c>
      <c r="B26" s="248">
        <v>201</v>
      </c>
      <c r="C26" s="239" t="s">
        <v>246</v>
      </c>
      <c r="D26" s="240">
        <v>3</v>
      </c>
      <c r="E26" s="243" t="s">
        <v>87</v>
      </c>
      <c r="F26" s="136"/>
      <c r="G26" s="136"/>
    </row>
    <row r="27" spans="1:7" ht="13.5" customHeight="1">
      <c r="A27" s="249" t="s">
        <v>209</v>
      </c>
      <c r="B27" s="248">
        <v>103</v>
      </c>
      <c r="C27" s="239" t="s">
        <v>210</v>
      </c>
      <c r="D27" s="240">
        <v>3</v>
      </c>
      <c r="E27" s="241" t="s">
        <v>87</v>
      </c>
      <c r="F27" s="136"/>
      <c r="G27" s="136"/>
    </row>
    <row r="28" spans="1:13" ht="13.5" customHeight="1">
      <c r="A28" s="249" t="s">
        <v>247</v>
      </c>
      <c r="B28" s="251">
        <v>252</v>
      </c>
      <c r="C28" s="303" t="s">
        <v>248</v>
      </c>
      <c r="D28" s="240">
        <v>3</v>
      </c>
      <c r="E28" s="241"/>
      <c r="F28" s="136"/>
      <c r="G28" s="144"/>
      <c r="H28" s="55" t="s">
        <v>32</v>
      </c>
      <c r="I28" s="517" t="s">
        <v>33</v>
      </c>
      <c r="J28" s="517"/>
      <c r="L28" s="520"/>
      <c r="M28" s="519"/>
    </row>
    <row r="29" spans="1:7" ht="13.5" customHeight="1">
      <c r="A29" s="249" t="s">
        <v>247</v>
      </c>
      <c r="B29" s="251">
        <v>303</v>
      </c>
      <c r="C29" s="303" t="s">
        <v>249</v>
      </c>
      <c r="D29" s="240">
        <v>3</v>
      </c>
      <c r="E29" s="241" t="s">
        <v>87</v>
      </c>
      <c r="F29" s="136"/>
      <c r="G29" s="144"/>
    </row>
    <row r="30" spans="1:7" ht="13.5" customHeight="1">
      <c r="A30" s="249" t="s">
        <v>250</v>
      </c>
      <c r="B30" s="248">
        <v>100</v>
      </c>
      <c r="C30" s="297" t="s">
        <v>251</v>
      </c>
      <c r="D30" s="240">
        <v>1</v>
      </c>
      <c r="E30" s="241"/>
      <c r="F30" s="136"/>
      <c r="G30" s="136"/>
    </row>
    <row r="31" spans="1:7" ht="12" customHeight="1">
      <c r="A31" s="242" t="s">
        <v>252</v>
      </c>
      <c r="B31" s="238">
        <v>101</v>
      </c>
      <c r="C31" s="239" t="s">
        <v>212</v>
      </c>
      <c r="D31" s="240">
        <v>3</v>
      </c>
      <c r="E31" s="241" t="s">
        <v>87</v>
      </c>
      <c r="F31" s="107"/>
      <c r="G31" s="78"/>
    </row>
    <row r="32" spans="1:7" ht="22.5" customHeight="1">
      <c r="A32" s="304" t="s">
        <v>81</v>
      </c>
      <c r="B32" s="305">
        <v>102</v>
      </c>
      <c r="C32" s="306" t="s">
        <v>253</v>
      </c>
      <c r="D32" s="307">
        <v>2</v>
      </c>
      <c r="E32" s="308" t="s">
        <v>91</v>
      </c>
      <c r="F32" s="107" t="s">
        <v>268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02" t="s">
        <v>35</v>
      </c>
      <c r="B35" s="503"/>
      <c r="C35" s="503"/>
      <c r="D35" s="50">
        <f>SUM(D25:D34)</f>
        <v>20</v>
      </c>
      <c r="E35" s="50"/>
      <c r="F35" s="52">
        <v>17</v>
      </c>
      <c r="G35" s="53"/>
    </row>
    <row r="36" spans="2:3" s="57" customFormat="1" ht="15.75">
      <c r="B36" s="56"/>
      <c r="C36" s="56"/>
    </row>
  </sheetData>
  <sheetProtection/>
  <mergeCells count="42">
    <mergeCell ref="G17:G19"/>
    <mergeCell ref="E19:E20"/>
    <mergeCell ref="F19:F20"/>
    <mergeCell ref="I6:I7"/>
    <mergeCell ref="I8:I9"/>
    <mergeCell ref="G6:G9"/>
    <mergeCell ref="H6:H9"/>
    <mergeCell ref="E14:E15"/>
    <mergeCell ref="L28:M28"/>
    <mergeCell ref="K22:L22"/>
    <mergeCell ref="G12:G14"/>
    <mergeCell ref="M22:N22"/>
    <mergeCell ref="I28:J28"/>
    <mergeCell ref="I17:I19"/>
    <mergeCell ref="J17:J20"/>
    <mergeCell ref="J12:J15"/>
    <mergeCell ref="I12:I14"/>
    <mergeCell ref="H17:H20"/>
    <mergeCell ref="A1:D1"/>
    <mergeCell ref="E1:J1"/>
    <mergeCell ref="A2:D2"/>
    <mergeCell ref="E2:J2"/>
    <mergeCell ref="A3:D3"/>
    <mergeCell ref="E3:J3"/>
    <mergeCell ref="A35:C35"/>
    <mergeCell ref="A12:A16"/>
    <mergeCell ref="B16:C16"/>
    <mergeCell ref="A23:B23"/>
    <mergeCell ref="C23:E24"/>
    <mergeCell ref="H12:H15"/>
    <mergeCell ref="A17:A21"/>
    <mergeCell ref="B21:C21"/>
    <mergeCell ref="E17:E18"/>
    <mergeCell ref="F17:F18"/>
    <mergeCell ref="D12:D15"/>
    <mergeCell ref="A6:A11"/>
    <mergeCell ref="F23:F24"/>
    <mergeCell ref="E12:E13"/>
    <mergeCell ref="D6:D8"/>
    <mergeCell ref="B11:C11"/>
    <mergeCell ref="D17:D20"/>
    <mergeCell ref="F12:F15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68">
      <selection activeCell="D45" sqref="D45:D4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0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223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221</v>
      </c>
      <c r="F3" s="518"/>
      <c r="G3" s="518"/>
      <c r="H3" s="518"/>
      <c r="I3" s="518"/>
      <c r="J3" s="518"/>
    </row>
    <row r="4" spans="2:8" s="4" customFormat="1" ht="18.75">
      <c r="B4" s="3"/>
      <c r="C4" s="3"/>
      <c r="F4" s="5" t="s">
        <v>36</v>
      </c>
      <c r="G4" s="23">
        <f>'K17CMUTPM'!G4</f>
        <v>43</v>
      </c>
      <c r="H4" s="97">
        <f>$L$1+($G$4-4)*7</f>
        <v>41050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70" t="s">
        <v>1</v>
      </c>
      <c r="B6" s="8">
        <v>1</v>
      </c>
      <c r="C6" s="8" t="s">
        <v>15</v>
      </c>
      <c r="D6" s="500" t="s">
        <v>372</v>
      </c>
      <c r="E6" s="574" t="s">
        <v>409</v>
      </c>
      <c r="F6" s="500" t="s">
        <v>371</v>
      </c>
      <c r="G6" s="530"/>
      <c r="H6" s="499" t="s">
        <v>467</v>
      </c>
      <c r="I6" s="496" t="s">
        <v>337</v>
      </c>
      <c r="J6" s="227"/>
      <c r="K6" s="269"/>
    </row>
    <row r="7" spans="1:11" s="9" customFormat="1" ht="19.5" customHeight="1" thickBot="1">
      <c r="A7" s="571"/>
      <c r="B7" s="10">
        <v>2</v>
      </c>
      <c r="C7" s="10" t="s">
        <v>16</v>
      </c>
      <c r="D7" s="501"/>
      <c r="E7" s="500"/>
      <c r="F7" s="501"/>
      <c r="G7" s="531"/>
      <c r="H7" s="500"/>
      <c r="I7" s="488"/>
      <c r="J7" s="228"/>
      <c r="K7" s="269"/>
    </row>
    <row r="8" spans="1:11" s="9" customFormat="1" ht="21.75" customHeight="1">
      <c r="A8" s="571"/>
      <c r="B8" s="10">
        <v>3</v>
      </c>
      <c r="C8" s="10" t="s">
        <v>17</v>
      </c>
      <c r="D8" s="496"/>
      <c r="E8" s="90"/>
      <c r="F8" s="496"/>
      <c r="G8" s="494"/>
      <c r="H8" s="500"/>
      <c r="I8" s="488"/>
      <c r="J8" s="229"/>
      <c r="K8" s="269"/>
    </row>
    <row r="9" spans="1:11" s="9" customFormat="1" ht="31.5" customHeight="1" thickBot="1">
      <c r="A9" s="571"/>
      <c r="B9" s="11">
        <v>4</v>
      </c>
      <c r="C9" s="11" t="s">
        <v>18</v>
      </c>
      <c r="D9" s="488"/>
      <c r="F9" s="488"/>
      <c r="G9" s="495"/>
      <c r="H9" s="501"/>
      <c r="I9" s="488"/>
      <c r="J9" s="228"/>
      <c r="K9" s="269"/>
    </row>
    <row r="10" spans="1:11" s="9" customFormat="1" ht="31.5" customHeight="1" hidden="1" thickBot="1">
      <c r="A10" s="571"/>
      <c r="B10" s="11">
        <v>4</v>
      </c>
      <c r="C10" s="11" t="s">
        <v>19</v>
      </c>
      <c r="D10" s="111"/>
      <c r="E10" s="90"/>
      <c r="F10" s="31"/>
      <c r="G10" s="32"/>
      <c r="H10" s="410" t="s">
        <v>160</v>
      </c>
      <c r="I10" s="109"/>
      <c r="J10" s="228"/>
      <c r="K10" s="269"/>
    </row>
    <row r="11" spans="1:11" s="9" customFormat="1" ht="31.5" customHeight="1" thickBot="1">
      <c r="A11" s="571"/>
      <c r="B11" s="577" t="s">
        <v>20</v>
      </c>
      <c r="C11" s="578"/>
      <c r="D11" s="111" t="s">
        <v>273</v>
      </c>
      <c r="E11" s="418" t="s">
        <v>278</v>
      </c>
      <c r="F11" s="33" t="s">
        <v>257</v>
      </c>
      <c r="G11" s="33"/>
      <c r="H11" s="410" t="s">
        <v>160</v>
      </c>
      <c r="I11" s="33" t="s">
        <v>273</v>
      </c>
      <c r="J11" s="230"/>
      <c r="K11" s="269"/>
    </row>
    <row r="12" spans="1:10" s="9" customFormat="1" ht="29.25" customHeight="1">
      <c r="A12" s="563" t="s">
        <v>2</v>
      </c>
      <c r="B12" s="8">
        <v>1</v>
      </c>
      <c r="C12" s="8" t="s">
        <v>21</v>
      </c>
      <c r="D12" s="487"/>
      <c r="E12" s="217" t="s">
        <v>294</v>
      </c>
      <c r="F12" s="496" t="s">
        <v>453</v>
      </c>
      <c r="G12" s="450"/>
      <c r="H12" s="575" t="s">
        <v>381</v>
      </c>
      <c r="I12" s="453"/>
      <c r="J12" s="226"/>
    </row>
    <row r="13" spans="1:10" s="9" customFormat="1" ht="30.75" customHeight="1" thickBot="1">
      <c r="A13" s="563"/>
      <c r="B13" s="10">
        <v>2</v>
      </c>
      <c r="C13" s="10" t="s">
        <v>22</v>
      </c>
      <c r="D13" s="488"/>
      <c r="E13" s="128" t="s">
        <v>319</v>
      </c>
      <c r="F13" s="488"/>
      <c r="G13" s="451"/>
      <c r="H13" s="576"/>
      <c r="I13" s="454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488"/>
      <c r="E14" s="546" t="s">
        <v>338</v>
      </c>
      <c r="F14" s="488"/>
      <c r="G14" s="451"/>
      <c r="H14" s="576"/>
      <c r="I14" s="454"/>
      <c r="J14" s="269"/>
    </row>
    <row r="15" spans="1:10" s="9" customFormat="1" ht="29.25" customHeight="1" thickBot="1">
      <c r="A15" s="563"/>
      <c r="B15" s="10">
        <v>4</v>
      </c>
      <c r="C15" s="10" t="s">
        <v>24</v>
      </c>
      <c r="D15" s="489"/>
      <c r="E15" s="569"/>
      <c r="F15" s="488"/>
      <c r="G15" s="452"/>
      <c r="H15" s="579"/>
      <c r="I15" s="455"/>
      <c r="J15" s="233"/>
    </row>
    <row r="16" spans="1:10" s="9" customFormat="1" ht="29.25" customHeight="1" thickBot="1">
      <c r="A16" s="563"/>
      <c r="B16" s="577" t="s">
        <v>20</v>
      </c>
      <c r="C16" s="578"/>
      <c r="D16" s="70"/>
      <c r="E16" s="255" t="s">
        <v>320</v>
      </c>
      <c r="F16" s="111" t="s">
        <v>364</v>
      </c>
      <c r="G16" s="111"/>
      <c r="H16" s="111" t="s">
        <v>257</v>
      </c>
      <c r="I16" s="33"/>
      <c r="J16" s="234"/>
    </row>
    <row r="17" spans="1:10" s="9" customFormat="1" ht="12" customHeight="1">
      <c r="A17" s="13"/>
      <c r="B17" s="14"/>
      <c r="C17" s="14"/>
      <c r="D17" s="275"/>
      <c r="E17" s="275"/>
      <c r="F17" s="275"/>
      <c r="G17" s="275"/>
      <c r="H17" s="275"/>
      <c r="I17" s="275"/>
      <c r="J17" s="275"/>
    </row>
    <row r="18" spans="1:6" s="4" customFormat="1" ht="16.5" thickBot="1">
      <c r="A18" s="16" t="s">
        <v>37</v>
      </c>
      <c r="B18" s="16" t="s">
        <v>38</v>
      </c>
      <c r="C18" s="583" t="s">
        <v>39</v>
      </c>
      <c r="D18" s="583"/>
      <c r="E18" s="17" t="s">
        <v>40</v>
      </c>
      <c r="F18" s="17"/>
    </row>
    <row r="19" spans="1:9" s="4" customFormat="1" ht="15.75" customHeight="1">
      <c r="A19" s="137" t="s">
        <v>80</v>
      </c>
      <c r="B19" s="357">
        <v>102</v>
      </c>
      <c r="C19" s="358" t="s">
        <v>236</v>
      </c>
      <c r="D19" s="139">
        <v>2</v>
      </c>
      <c r="E19" s="169"/>
      <c r="F19" s="114"/>
      <c r="I19" s="18" t="str">
        <f ca="1">"Đà Nẵng, ngày"&amp;" "&amp;DAY(NOW())&amp;" tháng "&amp;MONTH(NOW())&amp;" năm "&amp;YEAR(NOW())</f>
        <v>Đà Nẵng, ngày 21 tháng 5 năm 2012</v>
      </c>
    </row>
    <row r="20" spans="1:9" s="4" customFormat="1" ht="15.75" customHeight="1">
      <c r="A20" s="130" t="s">
        <v>84</v>
      </c>
      <c r="B20" s="140">
        <v>101</v>
      </c>
      <c r="C20" s="170" t="s">
        <v>211</v>
      </c>
      <c r="D20" s="139">
        <v>2</v>
      </c>
      <c r="E20" s="143"/>
      <c r="F20" s="116"/>
      <c r="I20" s="18"/>
    </row>
    <row r="21" spans="1:10" s="4" customFormat="1" ht="15.75" customHeight="1">
      <c r="A21" s="130" t="s">
        <v>238</v>
      </c>
      <c r="B21" s="131">
        <v>151</v>
      </c>
      <c r="C21" s="339" t="s">
        <v>195</v>
      </c>
      <c r="D21" s="139">
        <v>3</v>
      </c>
      <c r="E21" s="169" t="s">
        <v>87</v>
      </c>
      <c r="F21" s="147"/>
      <c r="G21" s="568" t="s">
        <v>32</v>
      </c>
      <c r="H21" s="561"/>
      <c r="I21" s="561" t="s">
        <v>33</v>
      </c>
      <c r="J21" s="561"/>
    </row>
    <row r="22" spans="1:6" s="4" customFormat="1" ht="15.75" customHeight="1">
      <c r="A22" s="359" t="s">
        <v>216</v>
      </c>
      <c r="B22" s="360">
        <v>152</v>
      </c>
      <c r="C22" s="361" t="s">
        <v>219</v>
      </c>
      <c r="D22" s="139">
        <v>3</v>
      </c>
      <c r="E22" s="362"/>
      <c r="F22" s="147" t="s">
        <v>322</v>
      </c>
    </row>
    <row r="23" spans="1:6" s="4" customFormat="1" ht="15.75" customHeight="1">
      <c r="A23" s="359" t="s">
        <v>312</v>
      </c>
      <c r="B23" s="360">
        <v>201</v>
      </c>
      <c r="C23" s="361" t="s">
        <v>243</v>
      </c>
      <c r="D23" s="139">
        <v>3</v>
      </c>
      <c r="E23" s="169"/>
      <c r="F23" s="147"/>
    </row>
    <row r="24" spans="1:6" s="4" customFormat="1" ht="15.75" customHeight="1">
      <c r="A24" s="359" t="s">
        <v>239</v>
      </c>
      <c r="B24" s="360">
        <v>201</v>
      </c>
      <c r="C24" s="361" t="s">
        <v>240</v>
      </c>
      <c r="D24" s="139">
        <v>2</v>
      </c>
      <c r="E24" s="169"/>
      <c r="F24" s="147" t="s">
        <v>323</v>
      </c>
    </row>
    <row r="25" spans="1:6" s="4" customFormat="1" ht="15.75" customHeight="1">
      <c r="A25" s="130" t="s">
        <v>89</v>
      </c>
      <c r="B25" s="131">
        <v>101</v>
      </c>
      <c r="C25" s="170" t="s">
        <v>208</v>
      </c>
      <c r="D25" s="139">
        <v>3</v>
      </c>
      <c r="E25" s="169" t="s">
        <v>87</v>
      </c>
      <c r="F25" s="114"/>
    </row>
    <row r="26" spans="1:6" s="4" customFormat="1" ht="15.75" customHeight="1">
      <c r="A26" s="159" t="s">
        <v>313</v>
      </c>
      <c r="B26" s="160">
        <v>102</v>
      </c>
      <c r="C26" s="161" t="s">
        <v>270</v>
      </c>
      <c r="D26" s="162">
        <v>2</v>
      </c>
      <c r="E26" s="163"/>
      <c r="F26" s="114"/>
    </row>
    <row r="27" spans="1:8" s="4" customFormat="1" ht="15.75">
      <c r="A27" s="164"/>
      <c r="B27" s="165"/>
      <c r="C27" s="166"/>
      <c r="D27" s="167"/>
      <c r="E27" s="168"/>
      <c r="F27" s="114"/>
      <c r="G27" s="567" t="s">
        <v>34</v>
      </c>
      <c r="H27" s="518"/>
    </row>
    <row r="28" spans="1:8" ht="15.75">
      <c r="A28" s="562" t="s">
        <v>35</v>
      </c>
      <c r="B28" s="562"/>
      <c r="C28" s="562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61" t="s">
        <v>3</v>
      </c>
      <c r="B34" s="561"/>
      <c r="C34" s="561"/>
      <c r="D34" s="561"/>
      <c r="E34" s="516" t="s">
        <v>290</v>
      </c>
      <c r="F34" s="516"/>
      <c r="G34" s="516"/>
      <c r="H34" s="516"/>
      <c r="I34" s="516"/>
      <c r="J34" s="516"/>
    </row>
    <row r="35" spans="1:10" s="4" customFormat="1" ht="15.75">
      <c r="A35" s="561" t="s">
        <v>4</v>
      </c>
      <c r="B35" s="561"/>
      <c r="C35" s="561"/>
      <c r="D35" s="561"/>
      <c r="E35" s="518" t="s">
        <v>86</v>
      </c>
      <c r="F35" s="518"/>
      <c r="G35" s="518"/>
      <c r="H35" s="518"/>
      <c r="I35" s="518"/>
      <c r="J35" s="518"/>
    </row>
    <row r="36" spans="1:10" s="4" customFormat="1" ht="15.75">
      <c r="A36" s="518" t="s">
        <v>5</v>
      </c>
      <c r="B36" s="518"/>
      <c r="C36" s="518"/>
      <c r="D36" s="518"/>
      <c r="E36" s="518" t="s">
        <v>222</v>
      </c>
      <c r="F36" s="518"/>
      <c r="G36" s="518"/>
      <c r="H36" s="518"/>
      <c r="I36" s="518"/>
      <c r="J36" s="518"/>
    </row>
    <row r="37" spans="2:8" s="4" customFormat="1" ht="18.75">
      <c r="B37" s="3"/>
      <c r="C37" s="3"/>
      <c r="F37" s="5" t="s">
        <v>36</v>
      </c>
      <c r="G37" s="23">
        <f>'K17CMUTPM'!G4</f>
        <v>43</v>
      </c>
      <c r="H37" s="97">
        <f>$L$1+($G$4-4)*7</f>
        <v>41050</v>
      </c>
    </row>
    <row r="38" spans="1:10" s="7" customFormat="1" ht="30" customHeight="1" thickBot="1">
      <c r="A38" s="6" t="s">
        <v>0</v>
      </c>
      <c r="B38" s="392" t="s">
        <v>6</v>
      </c>
      <c r="C38" s="392" t="s">
        <v>7</v>
      </c>
      <c r="D38" s="392" t="s">
        <v>8</v>
      </c>
      <c r="E38" s="392" t="s">
        <v>9</v>
      </c>
      <c r="F38" s="392" t="s">
        <v>10</v>
      </c>
      <c r="G38" s="392" t="s">
        <v>11</v>
      </c>
      <c r="H38" s="392" t="s">
        <v>12</v>
      </c>
      <c r="I38" s="6" t="s">
        <v>13</v>
      </c>
      <c r="J38" s="6" t="s">
        <v>14</v>
      </c>
    </row>
    <row r="39" spans="1:10" s="9" customFormat="1" ht="31.5" customHeight="1">
      <c r="A39" s="570" t="s">
        <v>1</v>
      </c>
      <c r="B39" s="393">
        <v>1</v>
      </c>
      <c r="C39" s="393" t="s">
        <v>15</v>
      </c>
      <c r="D39" s="487"/>
      <c r="E39" s="500" t="s">
        <v>372</v>
      </c>
      <c r="F39" s="594" t="s">
        <v>462</v>
      </c>
      <c r="G39" s="598" t="s">
        <v>360</v>
      </c>
      <c r="H39" s="500" t="s">
        <v>371</v>
      </c>
      <c r="J39" s="227"/>
    </row>
    <row r="40" spans="1:10" s="9" customFormat="1" ht="24.75" customHeight="1" thickBot="1">
      <c r="A40" s="571"/>
      <c r="B40" s="394">
        <v>2</v>
      </c>
      <c r="C40" s="394" t="s">
        <v>16</v>
      </c>
      <c r="D40" s="488"/>
      <c r="E40" s="501"/>
      <c r="F40" s="595"/>
      <c r="G40" s="576"/>
      <c r="H40" s="501"/>
      <c r="I40" s="434"/>
      <c r="J40" s="228"/>
    </row>
    <row r="41" spans="1:10" s="9" customFormat="1" ht="23.25" customHeight="1">
      <c r="A41" s="571"/>
      <c r="B41" s="394">
        <v>3</v>
      </c>
      <c r="C41" s="394" t="s">
        <v>17</v>
      </c>
      <c r="D41" s="87"/>
      <c r="E41" s="487"/>
      <c r="F41" s="595"/>
      <c r="G41" s="487"/>
      <c r="H41" s="87"/>
      <c r="I41" s="496" t="s">
        <v>380</v>
      </c>
      <c r="J41" s="229"/>
    </row>
    <row r="42" spans="1:10" s="9" customFormat="1" ht="31.5" customHeight="1" thickBot="1">
      <c r="A42" s="571"/>
      <c r="B42" s="395">
        <v>4</v>
      </c>
      <c r="C42" s="395" t="s">
        <v>18</v>
      </c>
      <c r="D42" s="253"/>
      <c r="E42" s="488"/>
      <c r="F42" s="595"/>
      <c r="G42" s="488"/>
      <c r="H42" s="90"/>
      <c r="I42" s="488"/>
      <c r="J42" s="228"/>
    </row>
    <row r="43" spans="1:10" s="9" customFormat="1" ht="31.5" customHeight="1" hidden="1" thickBot="1">
      <c r="A43" s="571"/>
      <c r="B43" s="395">
        <v>4</v>
      </c>
      <c r="C43" s="395" t="s">
        <v>19</v>
      </c>
      <c r="D43" s="111"/>
      <c r="E43" s="488"/>
      <c r="F43" s="31"/>
      <c r="G43" s="488"/>
      <c r="H43" s="90"/>
      <c r="I43" s="109"/>
      <c r="J43" s="228"/>
    </row>
    <row r="44" spans="1:10" s="9" customFormat="1" ht="31.5" customHeight="1" thickBot="1">
      <c r="A44" s="571"/>
      <c r="B44" s="564" t="s">
        <v>20</v>
      </c>
      <c r="C44" s="565"/>
      <c r="D44" s="111"/>
      <c r="E44" s="411" t="s">
        <v>366</v>
      </c>
      <c r="F44" s="411" t="s">
        <v>395</v>
      </c>
      <c r="G44" s="405" t="s">
        <v>157</v>
      </c>
      <c r="H44" s="411" t="s">
        <v>366</v>
      </c>
      <c r="I44" s="33" t="s">
        <v>281</v>
      </c>
      <c r="J44" s="230"/>
    </row>
    <row r="45" spans="1:10" s="9" customFormat="1" ht="29.25" customHeight="1">
      <c r="A45" s="563" t="s">
        <v>2</v>
      </c>
      <c r="B45" s="393">
        <v>1</v>
      </c>
      <c r="C45" s="393" t="s">
        <v>21</v>
      </c>
      <c r="D45" s="574" t="s">
        <v>409</v>
      </c>
      <c r="E45" s="487"/>
      <c r="F45" s="496"/>
      <c r="G45" s="546" t="s">
        <v>339</v>
      </c>
      <c r="H45" s="546" t="s">
        <v>449</v>
      </c>
      <c r="I45" s="487" t="s">
        <v>394</v>
      </c>
      <c r="J45" s="226"/>
    </row>
    <row r="46" spans="1:10" s="9" customFormat="1" ht="30.75" customHeight="1">
      <c r="A46" s="563"/>
      <c r="B46" s="394">
        <v>2</v>
      </c>
      <c r="C46" s="394" t="s">
        <v>22</v>
      </c>
      <c r="D46" s="500"/>
      <c r="E46" s="488"/>
      <c r="F46" s="488"/>
      <c r="G46" s="535"/>
      <c r="H46" s="535"/>
      <c r="I46" s="488"/>
      <c r="J46" s="231"/>
    </row>
    <row r="47" spans="1:10" s="9" customFormat="1" ht="29.25" customHeight="1">
      <c r="A47" s="563"/>
      <c r="B47" s="394">
        <v>3</v>
      </c>
      <c r="C47" s="394" t="s">
        <v>23</v>
      </c>
      <c r="D47" s="488"/>
      <c r="E47" s="534"/>
      <c r="F47" s="467"/>
      <c r="G47" s="535"/>
      <c r="H47" s="535"/>
      <c r="I47" s="488"/>
      <c r="J47" s="232"/>
    </row>
    <row r="48" spans="1:10" s="9" customFormat="1" ht="29.25" customHeight="1" thickBot="1">
      <c r="A48" s="563"/>
      <c r="B48" s="394">
        <v>4</v>
      </c>
      <c r="C48" s="394" t="s">
        <v>24</v>
      </c>
      <c r="D48" s="489"/>
      <c r="E48" s="535"/>
      <c r="F48" s="269"/>
      <c r="G48" s="126"/>
      <c r="H48" s="126"/>
      <c r="I48" s="431"/>
      <c r="J48" s="233"/>
    </row>
    <row r="49" spans="1:10" s="9" customFormat="1" ht="29.25" customHeight="1" thickBot="1">
      <c r="A49" s="563"/>
      <c r="B49" s="577" t="s">
        <v>20</v>
      </c>
      <c r="C49" s="578"/>
      <c r="D49" s="111" t="s">
        <v>281</v>
      </c>
      <c r="E49" s="411"/>
      <c r="F49" s="33"/>
      <c r="G49" s="389" t="s">
        <v>399</v>
      </c>
      <c r="H49" s="400" t="s">
        <v>378</v>
      </c>
      <c r="I49" s="70" t="s">
        <v>365</v>
      </c>
      <c r="J49" s="234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83" t="s">
        <v>39</v>
      </c>
      <c r="D51" s="583"/>
      <c r="E51" s="17" t="s">
        <v>40</v>
      </c>
      <c r="F51" s="17"/>
    </row>
    <row r="52" spans="1:9" s="4" customFormat="1" ht="15.75" customHeight="1">
      <c r="A52" s="137" t="s">
        <v>80</v>
      </c>
      <c r="B52" s="357">
        <v>102</v>
      </c>
      <c r="C52" s="358" t="s">
        <v>236</v>
      </c>
      <c r="D52" s="139">
        <v>2</v>
      </c>
      <c r="E52" s="169"/>
      <c r="F52" s="114"/>
      <c r="I52" s="18" t="str">
        <f ca="1">"Đà Nẵng, ngày"&amp;" "&amp;DAY(NOW())&amp;" tháng "&amp;MONTH(NOW())&amp;" năm "&amp;YEAR(NOW())</f>
        <v>Đà Nẵng, ngày 21 tháng 5 năm 2012</v>
      </c>
    </row>
    <row r="53" spans="1:9" s="4" customFormat="1" ht="15.75" customHeight="1">
      <c r="A53" s="130" t="s">
        <v>84</v>
      </c>
      <c r="B53" s="140">
        <v>101</v>
      </c>
      <c r="C53" s="170" t="s">
        <v>211</v>
      </c>
      <c r="D53" s="139">
        <v>2</v>
      </c>
      <c r="E53" s="143"/>
      <c r="F53" s="116"/>
      <c r="I53" s="18"/>
    </row>
    <row r="54" spans="1:10" s="4" customFormat="1" ht="15.75" customHeight="1">
      <c r="A54" s="130" t="s">
        <v>238</v>
      </c>
      <c r="B54" s="131">
        <v>151</v>
      </c>
      <c r="C54" s="339" t="s">
        <v>195</v>
      </c>
      <c r="D54" s="139">
        <v>3</v>
      </c>
      <c r="E54" s="169" t="s">
        <v>87</v>
      </c>
      <c r="F54" s="147"/>
      <c r="G54" s="568" t="s">
        <v>32</v>
      </c>
      <c r="H54" s="561"/>
      <c r="I54" s="561" t="s">
        <v>33</v>
      </c>
      <c r="J54" s="561"/>
    </row>
    <row r="55" spans="1:6" s="4" customFormat="1" ht="15.75" customHeight="1">
      <c r="A55" s="359" t="s">
        <v>216</v>
      </c>
      <c r="B55" s="360">
        <v>152</v>
      </c>
      <c r="C55" s="361" t="s">
        <v>219</v>
      </c>
      <c r="D55" s="139">
        <v>3</v>
      </c>
      <c r="E55" s="362"/>
      <c r="F55" s="373" t="s">
        <v>324</v>
      </c>
    </row>
    <row r="56" spans="1:6" s="4" customFormat="1" ht="15.75" customHeight="1">
      <c r="A56" s="359" t="s">
        <v>312</v>
      </c>
      <c r="B56" s="360">
        <v>201</v>
      </c>
      <c r="C56" s="361" t="s">
        <v>243</v>
      </c>
      <c r="D56" s="139">
        <v>3</v>
      </c>
      <c r="E56" s="169"/>
      <c r="F56" s="147" t="s">
        <v>333</v>
      </c>
    </row>
    <row r="57" spans="1:6" s="4" customFormat="1" ht="15.75" customHeight="1">
      <c r="A57" s="359" t="s">
        <v>239</v>
      </c>
      <c r="B57" s="360">
        <v>201</v>
      </c>
      <c r="C57" s="361" t="s">
        <v>240</v>
      </c>
      <c r="D57" s="139">
        <v>2</v>
      </c>
      <c r="E57" s="169"/>
      <c r="F57" s="147" t="s">
        <v>323</v>
      </c>
    </row>
    <row r="58" spans="1:6" s="4" customFormat="1" ht="15.75" customHeight="1">
      <c r="A58" s="130" t="s">
        <v>89</v>
      </c>
      <c r="B58" s="131">
        <v>101</v>
      </c>
      <c r="C58" s="170" t="s">
        <v>208</v>
      </c>
      <c r="D58" s="139">
        <v>3</v>
      </c>
      <c r="E58" s="169" t="s">
        <v>87</v>
      </c>
      <c r="F58" s="114"/>
    </row>
    <row r="59" spans="1:6" s="4" customFormat="1" ht="15.75" customHeight="1">
      <c r="A59" s="159" t="s">
        <v>313</v>
      </c>
      <c r="B59" s="160">
        <v>102</v>
      </c>
      <c r="C59" s="161" t="s">
        <v>270</v>
      </c>
      <c r="D59" s="162">
        <v>2</v>
      </c>
      <c r="E59" s="163"/>
      <c r="F59" s="114"/>
    </row>
    <row r="60" spans="1:8" s="4" customFormat="1" ht="15.75">
      <c r="A60" s="164"/>
      <c r="B60" s="165"/>
      <c r="C60" s="166"/>
      <c r="D60" s="167"/>
      <c r="E60" s="168"/>
      <c r="F60" s="114"/>
      <c r="G60" s="567" t="s">
        <v>34</v>
      </c>
      <c r="H60" s="518"/>
    </row>
    <row r="61" spans="1:8" ht="15.75">
      <c r="A61" s="562" t="s">
        <v>35</v>
      </c>
      <c r="B61" s="562"/>
      <c r="C61" s="562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61" t="s">
        <v>3</v>
      </c>
      <c r="B66" s="561"/>
      <c r="C66" s="561"/>
      <c r="D66" s="561"/>
      <c r="E66" s="516" t="s">
        <v>290</v>
      </c>
      <c r="F66" s="516"/>
      <c r="G66" s="516"/>
      <c r="H66" s="516"/>
      <c r="I66" s="516"/>
      <c r="J66" s="516"/>
    </row>
    <row r="67" spans="1:10" s="4" customFormat="1" ht="15.75">
      <c r="A67" s="561" t="s">
        <v>4</v>
      </c>
      <c r="B67" s="561"/>
      <c r="C67" s="561"/>
      <c r="D67" s="561"/>
      <c r="E67" s="518" t="s">
        <v>86</v>
      </c>
      <c r="F67" s="518"/>
      <c r="G67" s="518"/>
      <c r="H67" s="518"/>
      <c r="I67" s="518"/>
      <c r="J67" s="518"/>
    </row>
    <row r="68" spans="1:10" s="4" customFormat="1" ht="15.75">
      <c r="A68" s="518" t="s">
        <v>5</v>
      </c>
      <c r="B68" s="518"/>
      <c r="C68" s="518"/>
      <c r="D68" s="518"/>
      <c r="E68" s="518" t="s">
        <v>223</v>
      </c>
      <c r="F68" s="518"/>
      <c r="G68" s="518"/>
      <c r="H68" s="518"/>
      <c r="I68" s="518"/>
      <c r="J68" s="518"/>
    </row>
    <row r="69" spans="2:8" s="4" customFormat="1" ht="18.75">
      <c r="B69" s="3"/>
      <c r="C69" s="3"/>
      <c r="F69" s="5" t="s">
        <v>36</v>
      </c>
      <c r="G69" s="23">
        <f>'K17CMUTPM'!G4</f>
        <v>43</v>
      </c>
      <c r="H69" s="97">
        <f>$L$1+($G$4-4)*7</f>
        <v>41050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70" t="s">
        <v>1</v>
      </c>
      <c r="B71" s="8">
        <v>1</v>
      </c>
      <c r="C71" s="8" t="s">
        <v>15</v>
      </c>
      <c r="D71" s="530"/>
      <c r="E71" s="269"/>
      <c r="F71" s="596" t="s">
        <v>335</v>
      </c>
      <c r="G71" s="534"/>
      <c r="H71" s="269"/>
      <c r="I71" s="496" t="s">
        <v>361</v>
      </c>
      <c r="J71" s="227"/>
    </row>
    <row r="72" spans="1:10" s="9" customFormat="1" ht="25.5" customHeight="1" thickBot="1">
      <c r="A72" s="571"/>
      <c r="B72" s="10">
        <v>2</v>
      </c>
      <c r="C72" s="10" t="s">
        <v>16</v>
      </c>
      <c r="D72" s="531"/>
      <c r="E72" s="269"/>
      <c r="F72" s="597"/>
      <c r="G72" s="535"/>
      <c r="H72" s="269"/>
      <c r="I72" s="488"/>
      <c r="J72" s="228"/>
    </row>
    <row r="73" spans="1:10" s="9" customFormat="1" ht="25.5" customHeight="1">
      <c r="A73" s="571"/>
      <c r="B73" s="10">
        <v>3</v>
      </c>
      <c r="C73" s="10" t="s">
        <v>17</v>
      </c>
      <c r="D73" s="494"/>
      <c r="E73" s="488" t="s">
        <v>372</v>
      </c>
      <c r="F73" s="597"/>
      <c r="G73" s="487" t="s">
        <v>361</v>
      </c>
      <c r="H73" s="488" t="s">
        <v>371</v>
      </c>
      <c r="I73" s="409"/>
      <c r="J73" s="229"/>
    </row>
    <row r="74" spans="1:10" s="9" customFormat="1" ht="24" customHeight="1" thickBot="1">
      <c r="A74" s="571"/>
      <c r="B74" s="11">
        <v>4</v>
      </c>
      <c r="C74" s="11" t="s">
        <v>18</v>
      </c>
      <c r="D74" s="495"/>
      <c r="E74" s="489"/>
      <c r="F74" s="31"/>
      <c r="G74" s="488"/>
      <c r="H74" s="489"/>
      <c r="I74" s="269"/>
      <c r="J74" s="228"/>
    </row>
    <row r="75" spans="1:10" s="9" customFormat="1" ht="31.5" customHeight="1" hidden="1" thickBot="1">
      <c r="A75" s="571"/>
      <c r="B75" s="11">
        <v>4</v>
      </c>
      <c r="C75" s="11" t="s">
        <v>19</v>
      </c>
      <c r="D75" s="32"/>
      <c r="E75" s="269"/>
      <c r="F75" s="31"/>
      <c r="G75" s="488"/>
      <c r="H75" s="90"/>
      <c r="I75" s="109"/>
      <c r="J75" s="228"/>
    </row>
    <row r="76" spans="1:10" s="9" customFormat="1" ht="31.5" customHeight="1" thickBot="1">
      <c r="A76" s="571"/>
      <c r="B76" s="577" t="s">
        <v>20</v>
      </c>
      <c r="C76" s="578"/>
      <c r="D76" s="33"/>
      <c r="E76" s="33" t="s">
        <v>366</v>
      </c>
      <c r="F76" s="33" t="s">
        <v>285</v>
      </c>
      <c r="G76" s="89" t="s">
        <v>157</v>
      </c>
      <c r="H76" s="33" t="s">
        <v>366</v>
      </c>
      <c r="I76" s="33" t="s">
        <v>281</v>
      </c>
      <c r="J76" s="230"/>
    </row>
    <row r="77" spans="1:10" s="9" customFormat="1" ht="29.25" customHeight="1">
      <c r="A77" s="563" t="s">
        <v>2</v>
      </c>
      <c r="B77" s="8">
        <v>1</v>
      </c>
      <c r="C77" s="8" t="s">
        <v>21</v>
      </c>
      <c r="D77" s="546"/>
      <c r="E77" s="546" t="s">
        <v>451</v>
      </c>
      <c r="F77" s="575" t="s">
        <v>458</v>
      </c>
      <c r="G77" s="594" t="s">
        <v>462</v>
      </c>
      <c r="H77" s="575" t="s">
        <v>458</v>
      </c>
      <c r="I77" s="499" t="s">
        <v>410</v>
      </c>
      <c r="J77" s="266"/>
    </row>
    <row r="78" spans="1:10" s="9" customFormat="1" ht="36.75" customHeight="1">
      <c r="A78" s="563"/>
      <c r="B78" s="10">
        <v>2</v>
      </c>
      <c r="C78" s="10" t="s">
        <v>22</v>
      </c>
      <c r="D78" s="535"/>
      <c r="E78" s="535"/>
      <c r="F78" s="576"/>
      <c r="G78" s="595"/>
      <c r="H78" s="576"/>
      <c r="I78" s="500"/>
      <c r="J78" s="231"/>
    </row>
    <row r="79" spans="1:10" s="9" customFormat="1" ht="39.75" customHeight="1">
      <c r="A79" s="563"/>
      <c r="B79" s="10">
        <v>3</v>
      </c>
      <c r="C79" s="10" t="s">
        <v>23</v>
      </c>
      <c r="D79" s="574" t="s">
        <v>409</v>
      </c>
      <c r="E79" s="535"/>
      <c r="F79" s="576"/>
      <c r="G79" s="595"/>
      <c r="H79" s="576"/>
      <c r="I79" s="500"/>
      <c r="J79" s="267"/>
    </row>
    <row r="80" spans="1:10" s="9" customFormat="1" ht="29.25" customHeight="1" thickBot="1">
      <c r="A80" s="563"/>
      <c r="B80" s="10">
        <v>4</v>
      </c>
      <c r="C80" s="10" t="s">
        <v>24</v>
      </c>
      <c r="D80" s="500"/>
      <c r="E80" s="466"/>
      <c r="F80" s="579"/>
      <c r="G80" s="595"/>
      <c r="H80" s="579"/>
      <c r="I80" s="501"/>
      <c r="J80" s="268"/>
    </row>
    <row r="81" spans="1:10" s="9" customFormat="1" ht="29.25" customHeight="1" thickBot="1">
      <c r="A81" s="563"/>
      <c r="B81" s="577" t="s">
        <v>20</v>
      </c>
      <c r="C81" s="578"/>
      <c r="D81" s="111" t="s">
        <v>281</v>
      </c>
      <c r="E81" s="432" t="s">
        <v>450</v>
      </c>
      <c r="F81" s="410" t="s">
        <v>345</v>
      </c>
      <c r="G81" s="111" t="s">
        <v>367</v>
      </c>
      <c r="H81" s="400" t="s">
        <v>457</v>
      </c>
      <c r="I81" s="410" t="s">
        <v>157</v>
      </c>
      <c r="J81" s="234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83" t="s">
        <v>39</v>
      </c>
      <c r="D83" s="583"/>
      <c r="E83" s="17" t="s">
        <v>40</v>
      </c>
      <c r="F83" s="17"/>
    </row>
    <row r="84" spans="1:9" s="4" customFormat="1" ht="15.75" customHeight="1">
      <c r="A84" s="137" t="s">
        <v>80</v>
      </c>
      <c r="B84" s="357">
        <v>102</v>
      </c>
      <c r="C84" s="358" t="s">
        <v>236</v>
      </c>
      <c r="D84" s="139">
        <v>2</v>
      </c>
      <c r="E84" s="169"/>
      <c r="F84" s="114"/>
      <c r="I84" s="18" t="str">
        <f ca="1">"Đà Nẵng, ngày"&amp;" "&amp;DAY(NOW())&amp;" tháng "&amp;MONTH(NOW())&amp;" năm "&amp;YEAR(NOW())</f>
        <v>Đà Nẵng, ngày 21 tháng 5 năm 2012</v>
      </c>
    </row>
    <row r="85" spans="1:9" s="4" customFormat="1" ht="15.75" customHeight="1">
      <c r="A85" s="130" t="s">
        <v>84</v>
      </c>
      <c r="B85" s="140">
        <v>101</v>
      </c>
      <c r="C85" s="170" t="s">
        <v>211</v>
      </c>
      <c r="D85" s="139">
        <v>2</v>
      </c>
      <c r="E85" s="143"/>
      <c r="F85" s="116"/>
      <c r="I85" s="18"/>
    </row>
    <row r="86" spans="1:10" s="4" customFormat="1" ht="15.75" customHeight="1">
      <c r="A86" s="130" t="s">
        <v>238</v>
      </c>
      <c r="B86" s="131">
        <v>151</v>
      </c>
      <c r="C86" s="339" t="s">
        <v>195</v>
      </c>
      <c r="D86" s="139">
        <v>3</v>
      </c>
      <c r="E86" s="169" t="s">
        <v>87</v>
      </c>
      <c r="F86" s="147" t="s">
        <v>327</v>
      </c>
      <c r="G86" s="568" t="s">
        <v>32</v>
      </c>
      <c r="H86" s="561"/>
      <c r="I86" s="561" t="s">
        <v>33</v>
      </c>
      <c r="J86" s="561"/>
    </row>
    <row r="87" spans="1:6" s="4" customFormat="1" ht="15.75" customHeight="1">
      <c r="A87" s="359" t="s">
        <v>216</v>
      </c>
      <c r="B87" s="360">
        <v>152</v>
      </c>
      <c r="C87" s="361" t="s">
        <v>219</v>
      </c>
      <c r="D87" s="139">
        <v>3</v>
      </c>
      <c r="E87" s="362"/>
      <c r="F87" s="373" t="s">
        <v>324</v>
      </c>
    </row>
    <row r="88" spans="1:6" s="4" customFormat="1" ht="15.75" customHeight="1">
      <c r="A88" s="359" t="s">
        <v>312</v>
      </c>
      <c r="B88" s="360">
        <v>201</v>
      </c>
      <c r="C88" s="361" t="s">
        <v>243</v>
      </c>
      <c r="D88" s="139">
        <v>3</v>
      </c>
      <c r="E88" s="169"/>
      <c r="F88" s="147" t="s">
        <v>333</v>
      </c>
    </row>
    <row r="89" spans="1:6" s="4" customFormat="1" ht="15.75" customHeight="1">
      <c r="A89" s="359" t="s">
        <v>239</v>
      </c>
      <c r="B89" s="360">
        <v>201</v>
      </c>
      <c r="C89" s="361" t="s">
        <v>240</v>
      </c>
      <c r="D89" s="139">
        <v>2</v>
      </c>
      <c r="E89" s="169"/>
      <c r="F89" s="147" t="s">
        <v>323</v>
      </c>
    </row>
    <row r="90" spans="1:6" s="4" customFormat="1" ht="15.75" customHeight="1">
      <c r="A90" s="130" t="s">
        <v>89</v>
      </c>
      <c r="B90" s="131">
        <v>101</v>
      </c>
      <c r="C90" s="170" t="s">
        <v>208</v>
      </c>
      <c r="D90" s="139">
        <v>3</v>
      </c>
      <c r="E90" s="169" t="s">
        <v>87</v>
      </c>
      <c r="F90" s="114"/>
    </row>
    <row r="91" spans="1:6" s="4" customFormat="1" ht="15.75" customHeight="1">
      <c r="A91" s="159" t="s">
        <v>313</v>
      </c>
      <c r="B91" s="160">
        <v>102</v>
      </c>
      <c r="C91" s="161" t="s">
        <v>270</v>
      </c>
      <c r="D91" s="162">
        <v>2</v>
      </c>
      <c r="E91" s="163"/>
      <c r="F91" s="114"/>
    </row>
    <row r="92" spans="1:8" s="4" customFormat="1" ht="15.75">
      <c r="A92" s="164"/>
      <c r="B92" s="165"/>
      <c r="C92" s="166"/>
      <c r="D92" s="167">
        <f>SUM(D84:D91)</f>
        <v>20</v>
      </c>
      <c r="E92" s="168"/>
      <c r="F92" s="114"/>
      <c r="G92" s="567" t="s">
        <v>34</v>
      </c>
      <c r="H92" s="518"/>
    </row>
    <row r="93" spans="1:8" ht="15.75">
      <c r="A93" s="562" t="s">
        <v>35</v>
      </c>
      <c r="B93" s="562"/>
      <c r="C93" s="562"/>
      <c r="D93" s="19"/>
      <c r="E93" s="20">
        <f>SUM(E84:E92)</f>
        <v>0</v>
      </c>
      <c r="F93" s="21"/>
      <c r="G93" s="4"/>
      <c r="H93" s="4"/>
    </row>
  </sheetData>
  <sheetProtection/>
  <mergeCells count="89">
    <mergeCell ref="D12:D15"/>
    <mergeCell ref="H73:H74"/>
    <mergeCell ref="E14:E15"/>
    <mergeCell ref="A12:A16"/>
    <mergeCell ref="A34:D34"/>
    <mergeCell ref="A28:C28"/>
    <mergeCell ref="B16:C16"/>
    <mergeCell ref="A35:D35"/>
    <mergeCell ref="H39:H40"/>
    <mergeCell ref="G54:H54"/>
    <mergeCell ref="C18:D18"/>
    <mergeCell ref="E34:J34"/>
    <mergeCell ref="B49:C49"/>
    <mergeCell ref="C51:D51"/>
    <mergeCell ref="G39:G40"/>
    <mergeCell ref="G60:H60"/>
    <mergeCell ref="F45:F46"/>
    <mergeCell ref="E47:E48"/>
    <mergeCell ref="I54:J54"/>
    <mergeCell ref="A39:A44"/>
    <mergeCell ref="E39:E40"/>
    <mergeCell ref="H45:H47"/>
    <mergeCell ref="A45:A49"/>
    <mergeCell ref="I45:I47"/>
    <mergeCell ref="B44:C44"/>
    <mergeCell ref="D39:D40"/>
    <mergeCell ref="I41:I42"/>
    <mergeCell ref="D47:D48"/>
    <mergeCell ref="D45:D46"/>
    <mergeCell ref="A68:D68"/>
    <mergeCell ref="A71:A76"/>
    <mergeCell ref="A61:C61"/>
    <mergeCell ref="B76:C76"/>
    <mergeCell ref="A66:D66"/>
    <mergeCell ref="E68:J68"/>
    <mergeCell ref="I71:I72"/>
    <mergeCell ref="A67:D67"/>
    <mergeCell ref="E66:J66"/>
    <mergeCell ref="D71:D72"/>
    <mergeCell ref="A93:C93"/>
    <mergeCell ref="D79:D80"/>
    <mergeCell ref="B81:C81"/>
    <mergeCell ref="C83:D83"/>
    <mergeCell ref="A77:A81"/>
    <mergeCell ref="D77:D78"/>
    <mergeCell ref="G92:H92"/>
    <mergeCell ref="G86:H86"/>
    <mergeCell ref="G45:G47"/>
    <mergeCell ref="E45:E46"/>
    <mergeCell ref="E67:J67"/>
    <mergeCell ref="F71:F73"/>
    <mergeCell ref="G73:G75"/>
    <mergeCell ref="G71:G72"/>
    <mergeCell ref="I86:J86"/>
    <mergeCell ref="I77:I80"/>
    <mergeCell ref="D73:D74"/>
    <mergeCell ref="G77:G80"/>
    <mergeCell ref="E73:E74"/>
    <mergeCell ref="E77:E79"/>
    <mergeCell ref="H77:H80"/>
    <mergeCell ref="F77:F80"/>
    <mergeCell ref="D8:D9"/>
    <mergeCell ref="F6:F7"/>
    <mergeCell ref="D6:D7"/>
    <mergeCell ref="I21:J21"/>
    <mergeCell ref="G27:H27"/>
    <mergeCell ref="G41:G43"/>
    <mergeCell ref="A36:D36"/>
    <mergeCell ref="A6:A11"/>
    <mergeCell ref="G21:H21"/>
    <mergeCell ref="I6:I9"/>
    <mergeCell ref="E6:E7"/>
    <mergeCell ref="F39:F42"/>
    <mergeCell ref="H6:H9"/>
    <mergeCell ref="H12:H15"/>
    <mergeCell ref="E36:J36"/>
    <mergeCell ref="E35:J35"/>
    <mergeCell ref="E41:E43"/>
    <mergeCell ref="F12:F15"/>
    <mergeCell ref="B11:C11"/>
    <mergeCell ref="E3:J3"/>
    <mergeCell ref="A1:D1"/>
    <mergeCell ref="E1:J1"/>
    <mergeCell ref="A2:D2"/>
    <mergeCell ref="E2:J2"/>
    <mergeCell ref="A3:D3"/>
    <mergeCell ref="F8:F9"/>
    <mergeCell ref="G6:G7"/>
    <mergeCell ref="G8:G9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6">
      <selection activeCell="G47" sqref="G4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223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205</v>
      </c>
      <c r="F3" s="518"/>
      <c r="G3" s="518"/>
      <c r="H3" s="518"/>
      <c r="I3" s="518"/>
      <c r="J3" s="518"/>
    </row>
    <row r="4" spans="2:10" s="4" customFormat="1" ht="18.75">
      <c r="B4" s="101"/>
      <c r="C4" s="101"/>
      <c r="D4" s="102"/>
      <c r="E4" s="102"/>
      <c r="F4" s="104" t="s">
        <v>36</v>
      </c>
      <c r="G4" s="105">
        <f>'K17CMUTPM'!G4</f>
        <v>43</v>
      </c>
      <c r="H4" s="106">
        <f>$L$1+($G$4-4)*7</f>
        <v>41050</v>
      </c>
      <c r="I4" s="102"/>
      <c r="J4" s="102"/>
    </row>
    <row r="5" spans="1:10" s="7" customFormat="1" ht="30" customHeight="1" thickBot="1">
      <c r="A5" s="6" t="s">
        <v>0</v>
      </c>
      <c r="B5" s="392" t="s">
        <v>6</v>
      </c>
      <c r="C5" s="392" t="s">
        <v>7</v>
      </c>
      <c r="D5" s="392" t="s">
        <v>8</v>
      </c>
      <c r="E5" s="392" t="s">
        <v>9</v>
      </c>
      <c r="F5" s="392" t="s">
        <v>10</v>
      </c>
      <c r="G5" s="392" t="s">
        <v>11</v>
      </c>
      <c r="H5" s="392" t="s">
        <v>12</v>
      </c>
      <c r="I5" s="392" t="s">
        <v>13</v>
      </c>
      <c r="J5" s="392" t="s">
        <v>14</v>
      </c>
    </row>
    <row r="6" spans="1:10" s="9" customFormat="1" ht="24.75" customHeight="1">
      <c r="A6" s="570" t="s">
        <v>1</v>
      </c>
      <c r="B6" s="393">
        <v>1</v>
      </c>
      <c r="C6" s="393" t="s">
        <v>15</v>
      </c>
      <c r="D6" s="496" t="s">
        <v>357</v>
      </c>
      <c r="E6" s="496"/>
      <c r="F6" s="496" t="s">
        <v>357</v>
      </c>
      <c r="G6" s="496"/>
      <c r="H6" s="546" t="s">
        <v>379</v>
      </c>
      <c r="I6" s="546" t="s">
        <v>373</v>
      </c>
      <c r="J6" s="227"/>
    </row>
    <row r="7" spans="1:10" s="9" customFormat="1" ht="19.5" customHeight="1" thickBot="1">
      <c r="A7" s="571"/>
      <c r="B7" s="394">
        <v>2</v>
      </c>
      <c r="C7" s="394" t="s">
        <v>16</v>
      </c>
      <c r="D7" s="488"/>
      <c r="E7" s="488"/>
      <c r="F7" s="488"/>
      <c r="G7" s="488"/>
      <c r="H7" s="535"/>
      <c r="I7" s="569"/>
      <c r="J7" s="228"/>
    </row>
    <row r="8" spans="1:10" s="9" customFormat="1" ht="33" customHeight="1">
      <c r="A8" s="571"/>
      <c r="B8" s="394">
        <v>3</v>
      </c>
      <c r="C8" s="394" t="s">
        <v>17</v>
      </c>
      <c r="D8" s="87"/>
      <c r="E8" s="488"/>
      <c r="F8" s="447"/>
      <c r="G8" s="488"/>
      <c r="H8" s="535"/>
      <c r="I8" s="546" t="s">
        <v>374</v>
      </c>
      <c r="J8" s="229"/>
    </row>
    <row r="9" spans="1:10" s="9" customFormat="1" ht="31.5" customHeight="1" thickBot="1">
      <c r="A9" s="571"/>
      <c r="B9" s="395">
        <v>4</v>
      </c>
      <c r="C9" s="395" t="s">
        <v>18</v>
      </c>
      <c r="D9" s="31"/>
      <c r="E9" s="125"/>
      <c r="F9" s="390"/>
      <c r="G9" s="386"/>
      <c r="H9" s="269"/>
      <c r="I9" s="569"/>
      <c r="J9" s="228"/>
    </row>
    <row r="10" spans="1:10" s="9" customFormat="1" ht="31.5" customHeight="1" hidden="1" thickBot="1">
      <c r="A10" s="571"/>
      <c r="B10" s="395">
        <v>4</v>
      </c>
      <c r="C10" s="395" t="s">
        <v>19</v>
      </c>
      <c r="D10" s="31"/>
      <c r="E10" s="109"/>
      <c r="F10" s="390"/>
      <c r="G10" s="387"/>
      <c r="H10" s="90"/>
      <c r="I10" s="88"/>
      <c r="J10" s="228"/>
    </row>
    <row r="11" spans="1:10" s="9" customFormat="1" ht="31.5" customHeight="1" thickBot="1">
      <c r="A11" s="571"/>
      <c r="B11" s="564" t="s">
        <v>20</v>
      </c>
      <c r="C11" s="565"/>
      <c r="D11" s="108" t="s">
        <v>367</v>
      </c>
      <c r="E11" s="33"/>
      <c r="F11" s="108" t="s">
        <v>158</v>
      </c>
      <c r="G11" s="89"/>
      <c r="H11" s="33" t="s">
        <v>285</v>
      </c>
      <c r="I11" s="255" t="s">
        <v>160</v>
      </c>
      <c r="J11" s="230"/>
    </row>
    <row r="12" spans="1:10" s="9" customFormat="1" ht="29.25" customHeight="1">
      <c r="A12" s="563" t="s">
        <v>2</v>
      </c>
      <c r="B12" s="393">
        <v>1</v>
      </c>
      <c r="C12" s="393" t="s">
        <v>21</v>
      </c>
      <c r="D12" s="487"/>
      <c r="E12" s="546"/>
      <c r="F12" s="546" t="s">
        <v>373</v>
      </c>
      <c r="G12" s="601" t="s">
        <v>413</v>
      </c>
      <c r="H12" s="546" t="s">
        <v>373</v>
      </c>
      <c r="I12" s="601" t="s">
        <v>363</v>
      </c>
      <c r="J12" s="226"/>
    </row>
    <row r="13" spans="1:10" s="9" customFormat="1" ht="30.75" customHeight="1" thickBot="1">
      <c r="A13" s="563"/>
      <c r="B13" s="394">
        <v>2</v>
      </c>
      <c r="C13" s="394" t="s">
        <v>22</v>
      </c>
      <c r="D13" s="489"/>
      <c r="E13" s="569"/>
      <c r="F13" s="569"/>
      <c r="G13" s="602"/>
      <c r="H13" s="569"/>
      <c r="I13" s="602"/>
      <c r="J13" s="231"/>
    </row>
    <row r="14" spans="1:10" s="9" customFormat="1" ht="29.25" customHeight="1">
      <c r="A14" s="563"/>
      <c r="B14" s="394">
        <v>3</v>
      </c>
      <c r="C14" s="394" t="s">
        <v>23</v>
      </c>
      <c r="D14" s="487" t="s">
        <v>447</v>
      </c>
      <c r="E14" s="546"/>
      <c r="F14" s="546" t="s">
        <v>374</v>
      </c>
      <c r="G14" s="602"/>
      <c r="H14" s="546" t="s">
        <v>374</v>
      </c>
      <c r="I14" s="602"/>
      <c r="J14" s="267"/>
    </row>
    <row r="15" spans="1:10" s="9" customFormat="1" ht="29.25" customHeight="1" thickBot="1">
      <c r="A15" s="563"/>
      <c r="B15" s="394">
        <v>4</v>
      </c>
      <c r="C15" s="394" t="s">
        <v>24</v>
      </c>
      <c r="D15" s="489"/>
      <c r="E15" s="569"/>
      <c r="F15" s="569"/>
      <c r="G15" s="253"/>
      <c r="H15" s="569"/>
      <c r="I15" s="88"/>
      <c r="J15" s="233"/>
    </row>
    <row r="16" spans="1:10" s="9" customFormat="1" ht="29.25" customHeight="1" thickBot="1">
      <c r="A16" s="563"/>
      <c r="B16" s="564" t="s">
        <v>20</v>
      </c>
      <c r="C16" s="565"/>
      <c r="D16" s="111" t="s">
        <v>284</v>
      </c>
      <c r="E16" s="111"/>
      <c r="F16" s="111" t="s">
        <v>280</v>
      </c>
      <c r="G16" s="400" t="s">
        <v>366</v>
      </c>
      <c r="H16" s="111" t="s">
        <v>347</v>
      </c>
      <c r="I16" s="33" t="s">
        <v>289</v>
      </c>
      <c r="J16" s="234"/>
    </row>
    <row r="17" spans="1:10" s="9" customFormat="1" ht="29.25" customHeight="1" hidden="1">
      <c r="A17" s="599" t="s">
        <v>235</v>
      </c>
      <c r="B17" s="8">
        <v>1</v>
      </c>
      <c r="C17" s="8" t="s">
        <v>233</v>
      </c>
      <c r="D17" s="534"/>
      <c r="E17" s="487"/>
      <c r="F17" s="546"/>
      <c r="G17" s="600"/>
      <c r="H17" s="487"/>
      <c r="I17" s="603"/>
      <c r="J17" s="226"/>
    </row>
    <row r="18" spans="1:10" s="9" customFormat="1" ht="30.75" customHeight="1" hidden="1" thickBot="1">
      <c r="A18" s="599"/>
      <c r="B18" s="10"/>
      <c r="C18" s="10"/>
      <c r="D18" s="535"/>
      <c r="E18" s="488"/>
      <c r="F18" s="535"/>
      <c r="G18" s="582"/>
      <c r="H18" s="488"/>
      <c r="I18" s="604"/>
      <c r="J18" s="231"/>
    </row>
    <row r="19" spans="1:10" s="9" customFormat="1" ht="29.25" customHeight="1" hidden="1" thickBot="1">
      <c r="A19" s="599"/>
      <c r="B19" s="577" t="s">
        <v>20</v>
      </c>
      <c r="C19" s="578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83" t="s">
        <v>39</v>
      </c>
      <c r="D21" s="583"/>
      <c r="E21" s="17" t="s">
        <v>40</v>
      </c>
      <c r="F21" s="17"/>
    </row>
    <row r="22" spans="1:9" s="4" customFormat="1" ht="15.75" customHeight="1">
      <c r="A22" s="137" t="s">
        <v>80</v>
      </c>
      <c r="B22" s="357">
        <v>102</v>
      </c>
      <c r="C22" s="358" t="s">
        <v>236</v>
      </c>
      <c r="D22" s="139">
        <v>2</v>
      </c>
      <c r="E22" s="169"/>
      <c r="F22" s="114"/>
      <c r="I22" s="18" t="str">
        <f ca="1">"Đà Nẵng, ngày"&amp;" "&amp;DAY(NOW())&amp;" tháng "&amp;MONTH(NOW())&amp;" năm "&amp;YEAR(NOW())</f>
        <v>Đà Nẵng, ngày 21 tháng 5 năm 2012</v>
      </c>
    </row>
    <row r="23" spans="1:9" s="4" customFormat="1" ht="15.75" customHeight="1">
      <c r="A23" s="130" t="s">
        <v>84</v>
      </c>
      <c r="B23" s="131">
        <v>101</v>
      </c>
      <c r="C23" s="170" t="s">
        <v>211</v>
      </c>
      <c r="D23" s="139">
        <v>2</v>
      </c>
      <c r="E23" s="169"/>
      <c r="F23" s="116" t="s">
        <v>354</v>
      </c>
      <c r="I23" s="18"/>
    </row>
    <row r="24" spans="1:10" s="4" customFormat="1" ht="15.75" customHeight="1">
      <c r="A24" s="448" t="s">
        <v>239</v>
      </c>
      <c r="B24" s="360">
        <v>201</v>
      </c>
      <c r="C24" s="361" t="s">
        <v>240</v>
      </c>
      <c r="D24" s="139">
        <v>2</v>
      </c>
      <c r="E24" s="169"/>
      <c r="F24" s="373" t="s">
        <v>356</v>
      </c>
      <c r="G24" s="568" t="s">
        <v>32</v>
      </c>
      <c r="H24" s="561"/>
      <c r="I24" s="561" t="s">
        <v>33</v>
      </c>
      <c r="J24" s="561"/>
    </row>
    <row r="25" spans="1:6" s="4" customFormat="1" ht="15.75" customHeight="1">
      <c r="A25" s="363" t="s">
        <v>314</v>
      </c>
      <c r="B25" s="364">
        <v>151</v>
      </c>
      <c r="C25" s="365" t="s">
        <v>315</v>
      </c>
      <c r="D25" s="366">
        <v>3</v>
      </c>
      <c r="E25" s="143"/>
      <c r="F25" s="373" t="s">
        <v>325</v>
      </c>
    </row>
    <row r="26" spans="1:6" s="4" customFormat="1" ht="15.75" customHeight="1">
      <c r="A26" s="130" t="s">
        <v>213</v>
      </c>
      <c r="B26" s="131">
        <v>161</v>
      </c>
      <c r="C26" s="138" t="s">
        <v>316</v>
      </c>
      <c r="D26" s="367">
        <v>2</v>
      </c>
      <c r="E26" s="169"/>
      <c r="F26" s="147"/>
    </row>
    <row r="27" spans="1:6" s="4" customFormat="1" ht="15.7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7"/>
    </row>
    <row r="28" spans="1:6" s="4" customFormat="1" ht="15.75" customHeight="1">
      <c r="A28" s="368" t="s">
        <v>242</v>
      </c>
      <c r="B28" s="369">
        <v>201</v>
      </c>
      <c r="C28" s="370" t="s">
        <v>243</v>
      </c>
      <c r="D28" s="139">
        <v>3</v>
      </c>
      <c r="E28" s="169"/>
      <c r="F28" s="114" t="s">
        <v>346</v>
      </c>
    </row>
    <row r="29" spans="1:6" s="4" customFormat="1" ht="15.75" customHeight="1">
      <c r="A29" s="235" t="s">
        <v>244</v>
      </c>
      <c r="B29" s="236">
        <v>201</v>
      </c>
      <c r="C29" s="170" t="s">
        <v>245</v>
      </c>
      <c r="D29" s="139">
        <v>2</v>
      </c>
      <c r="E29" s="371"/>
      <c r="F29" s="114"/>
    </row>
    <row r="30" spans="1:8" s="4" customFormat="1" ht="15.75">
      <c r="A30" s="352" t="s">
        <v>218</v>
      </c>
      <c r="B30" s="353">
        <v>102</v>
      </c>
      <c r="C30" s="354" t="s">
        <v>317</v>
      </c>
      <c r="D30" s="355">
        <v>2</v>
      </c>
      <c r="E30" s="356" t="s">
        <v>91</v>
      </c>
      <c r="F30" s="380" t="s">
        <v>268</v>
      </c>
      <c r="G30" s="567" t="s">
        <v>34</v>
      </c>
      <c r="H30" s="518"/>
    </row>
    <row r="31" spans="1:12" ht="15.75">
      <c r="A31" s="562" t="s">
        <v>35</v>
      </c>
      <c r="B31" s="562"/>
      <c r="C31" s="562"/>
      <c r="D31" s="19"/>
      <c r="E31" s="20">
        <f>SUM(E22:E30)</f>
        <v>0</v>
      </c>
      <c r="F31" s="21"/>
      <c r="G31" s="4"/>
      <c r="H31" s="4"/>
      <c r="L31" s="102"/>
    </row>
    <row r="32" ht="15.75">
      <c r="L32" s="102"/>
    </row>
    <row r="33" ht="15.75">
      <c r="L33" s="102"/>
    </row>
    <row r="34" ht="15.75">
      <c r="L34" s="102"/>
    </row>
    <row r="35" ht="15.75">
      <c r="L35" s="102"/>
    </row>
    <row r="37" spans="1:10" s="4" customFormat="1" ht="18.75">
      <c r="A37" s="561" t="s">
        <v>3</v>
      </c>
      <c r="B37" s="561"/>
      <c r="C37" s="561"/>
      <c r="D37" s="561"/>
      <c r="E37" s="516" t="s">
        <v>290</v>
      </c>
      <c r="F37" s="516"/>
      <c r="G37" s="516"/>
      <c r="H37" s="516"/>
      <c r="I37" s="516"/>
      <c r="J37" s="516"/>
    </row>
    <row r="38" spans="1:10" s="4" customFormat="1" ht="15.75">
      <c r="A38" s="561" t="s">
        <v>4</v>
      </c>
      <c r="B38" s="561"/>
      <c r="C38" s="561"/>
      <c r="D38" s="561"/>
      <c r="E38" s="518" t="s">
        <v>86</v>
      </c>
      <c r="F38" s="518"/>
      <c r="G38" s="518"/>
      <c r="H38" s="518"/>
      <c r="I38" s="518"/>
      <c r="J38" s="518"/>
    </row>
    <row r="39" spans="1:10" s="4" customFormat="1" ht="15.75">
      <c r="A39" s="518" t="s">
        <v>5</v>
      </c>
      <c r="B39" s="518"/>
      <c r="C39" s="518"/>
      <c r="D39" s="518"/>
      <c r="E39" s="518" t="s">
        <v>206</v>
      </c>
      <c r="F39" s="518"/>
      <c r="G39" s="518"/>
      <c r="H39" s="518"/>
      <c r="I39" s="518"/>
      <c r="J39" s="518"/>
    </row>
    <row r="40" spans="2:8" s="4" customFormat="1" ht="18.75">
      <c r="B40" s="3"/>
      <c r="C40" s="3"/>
      <c r="F40" s="5" t="s">
        <v>36</v>
      </c>
      <c r="G40" s="23">
        <f>'K17CMUTPM'!G4</f>
        <v>43</v>
      </c>
      <c r="H40" s="97">
        <f>$L$1+($G$4-4)*7</f>
        <v>41050</v>
      </c>
    </row>
    <row r="41" spans="1:10" s="7" customFormat="1" ht="30" customHeight="1" thickBot="1">
      <c r="A41" s="6" t="s">
        <v>0</v>
      </c>
      <c r="B41" s="392" t="s">
        <v>6</v>
      </c>
      <c r="C41" s="392" t="s">
        <v>7</v>
      </c>
      <c r="D41" s="392" t="s">
        <v>8</v>
      </c>
      <c r="E41" s="392" t="s">
        <v>9</v>
      </c>
      <c r="F41" s="392" t="s">
        <v>10</v>
      </c>
      <c r="G41" s="392" t="s">
        <v>11</v>
      </c>
      <c r="H41" s="392" t="s">
        <v>12</v>
      </c>
      <c r="I41" s="392" t="s">
        <v>13</v>
      </c>
      <c r="J41" s="392" t="s">
        <v>14</v>
      </c>
    </row>
    <row r="42" spans="1:10" s="9" customFormat="1" ht="31.5" customHeight="1">
      <c r="A42" s="570" t="s">
        <v>1</v>
      </c>
      <c r="B42" s="393">
        <v>1</v>
      </c>
      <c r="C42" s="393" t="s">
        <v>15</v>
      </c>
      <c r="D42" s="252"/>
      <c r="E42" s="496"/>
      <c r="F42" s="601"/>
      <c r="G42" s="487"/>
      <c r="H42" s="601" t="s">
        <v>415</v>
      </c>
      <c r="I42" s="487"/>
      <c r="J42" s="227"/>
    </row>
    <row r="43" spans="1:10" s="9" customFormat="1" ht="24.75" customHeight="1">
      <c r="A43" s="571"/>
      <c r="B43" s="394">
        <v>2</v>
      </c>
      <c r="C43" s="394" t="s">
        <v>16</v>
      </c>
      <c r="D43" s="87"/>
      <c r="E43" s="488"/>
      <c r="F43" s="602"/>
      <c r="G43" s="488"/>
      <c r="H43" s="602"/>
      <c r="I43" s="488"/>
      <c r="J43" s="228"/>
    </row>
    <row r="44" spans="1:10" s="9" customFormat="1" ht="23.25" customHeight="1">
      <c r="A44" s="571"/>
      <c r="B44" s="394">
        <v>3</v>
      </c>
      <c r="C44" s="394" t="s">
        <v>17</v>
      </c>
      <c r="D44" s="87"/>
      <c r="E44" s="488"/>
      <c r="F44" s="602"/>
      <c r="G44" s="488"/>
      <c r="H44" s="602"/>
      <c r="I44" s="488"/>
      <c r="J44" s="229"/>
    </row>
    <row r="45" spans="1:10" s="9" customFormat="1" ht="31.5" customHeight="1" thickBot="1">
      <c r="A45" s="571"/>
      <c r="B45" s="395">
        <v>4</v>
      </c>
      <c r="C45" s="395" t="s">
        <v>18</v>
      </c>
      <c r="D45" s="31"/>
      <c r="E45" s="87"/>
      <c r="F45" s="128"/>
      <c r="G45" s="87"/>
      <c r="H45" s="374"/>
      <c r="I45" s="87"/>
      <c r="J45" s="228"/>
    </row>
    <row r="46" spans="1:10" s="9" customFormat="1" ht="31.5" customHeight="1" hidden="1" thickBot="1">
      <c r="A46" s="571"/>
      <c r="B46" s="395">
        <v>4</v>
      </c>
      <c r="C46" s="395" t="s">
        <v>19</v>
      </c>
      <c r="D46" s="31"/>
      <c r="E46" s="109"/>
      <c r="F46" s="31"/>
      <c r="G46" s="110"/>
      <c r="H46" s="336"/>
      <c r="I46" s="88"/>
      <c r="J46" s="228"/>
    </row>
    <row r="47" spans="1:10" s="9" customFormat="1" ht="31.5" customHeight="1" thickBot="1">
      <c r="A47" s="571"/>
      <c r="B47" s="564" t="s">
        <v>20</v>
      </c>
      <c r="C47" s="565"/>
      <c r="D47" s="108"/>
      <c r="E47" s="33"/>
      <c r="F47" s="33"/>
      <c r="G47" s="33"/>
      <c r="H47" s="33" t="s">
        <v>289</v>
      </c>
      <c r="I47" s="255"/>
      <c r="J47" s="230"/>
    </row>
    <row r="48" spans="1:10" s="9" customFormat="1" ht="29.25" customHeight="1">
      <c r="A48" s="563" t="s">
        <v>2</v>
      </c>
      <c r="B48" s="393">
        <v>1</v>
      </c>
      <c r="C48" s="393" t="s">
        <v>21</v>
      </c>
      <c r="D48" s="487" t="s">
        <v>447</v>
      </c>
      <c r="E48" s="605" t="s">
        <v>460</v>
      </c>
      <c r="F48" s="546" t="s">
        <v>373</v>
      </c>
      <c r="G48" s="607"/>
      <c r="H48" s="546" t="s">
        <v>373</v>
      </c>
      <c r="I48" s="601" t="s">
        <v>439</v>
      </c>
      <c r="J48" s="601"/>
    </row>
    <row r="49" spans="1:10" s="9" customFormat="1" ht="30.75" customHeight="1" thickBot="1">
      <c r="A49" s="563"/>
      <c r="B49" s="394">
        <v>2</v>
      </c>
      <c r="C49" s="394" t="s">
        <v>22</v>
      </c>
      <c r="D49" s="489"/>
      <c r="E49" s="606"/>
      <c r="F49" s="569"/>
      <c r="G49" s="608"/>
      <c r="H49" s="569"/>
      <c r="I49" s="602"/>
      <c r="J49" s="602"/>
    </row>
    <row r="50" spans="1:10" s="9" customFormat="1" ht="29.25" customHeight="1">
      <c r="A50" s="563"/>
      <c r="B50" s="394">
        <v>3</v>
      </c>
      <c r="C50" s="394" t="s">
        <v>23</v>
      </c>
      <c r="D50" s="487"/>
      <c r="E50" s="606"/>
      <c r="F50" s="546" t="s">
        <v>374</v>
      </c>
      <c r="G50" s="259"/>
      <c r="H50" s="546" t="s">
        <v>374</v>
      </c>
      <c r="I50" s="602"/>
      <c r="J50" s="602"/>
    </row>
    <row r="51" spans="1:10" s="9" customFormat="1" ht="29.25" customHeight="1" thickBot="1">
      <c r="A51" s="563"/>
      <c r="B51" s="394">
        <v>4</v>
      </c>
      <c r="C51" s="394" t="s">
        <v>24</v>
      </c>
      <c r="D51" s="489"/>
      <c r="E51" s="462"/>
      <c r="F51" s="569"/>
      <c r="G51" s="88"/>
      <c r="H51" s="569"/>
      <c r="I51" s="431"/>
      <c r="J51" s="233"/>
    </row>
    <row r="52" spans="1:10" s="9" customFormat="1" ht="29.25" customHeight="1" thickBot="1">
      <c r="A52" s="563"/>
      <c r="B52" s="564" t="s">
        <v>20</v>
      </c>
      <c r="C52" s="565"/>
      <c r="D52" s="70" t="s">
        <v>284</v>
      </c>
      <c r="E52" s="411" t="s">
        <v>378</v>
      </c>
      <c r="F52" s="111" t="s">
        <v>280</v>
      </c>
      <c r="G52" s="111"/>
      <c r="H52" s="111" t="s">
        <v>347</v>
      </c>
      <c r="I52" s="33" t="s">
        <v>287</v>
      </c>
      <c r="J52" s="234"/>
    </row>
    <row r="53" spans="1:10" s="34" customFormat="1" ht="27.75" customHeight="1">
      <c r="A53" s="504" t="s">
        <v>232</v>
      </c>
      <c r="B53" s="62">
        <v>1</v>
      </c>
      <c r="C53" s="62" t="s">
        <v>386</v>
      </c>
      <c r="D53" s="487"/>
      <c r="E53" s="494"/>
      <c r="F53" s="487" t="s">
        <v>420</v>
      </c>
      <c r="G53" s="496"/>
      <c r="H53" s="63"/>
      <c r="I53" s="487"/>
      <c r="J53" s="525"/>
    </row>
    <row r="54" spans="1:10" s="34" customFormat="1" ht="24.75" customHeight="1">
      <c r="A54" s="504"/>
      <c r="B54" s="64">
        <v>2</v>
      </c>
      <c r="C54" s="64" t="s">
        <v>387</v>
      </c>
      <c r="D54" s="488"/>
      <c r="E54" s="495"/>
      <c r="F54" s="488"/>
      <c r="G54" s="528"/>
      <c r="H54" s="29"/>
      <c r="I54" s="488"/>
      <c r="J54" s="526"/>
    </row>
    <row r="55" spans="1:10" s="34" customFormat="1" ht="24.75" customHeight="1" thickBot="1">
      <c r="A55" s="504"/>
      <c r="B55" s="64">
        <v>3</v>
      </c>
      <c r="C55" s="64" t="s">
        <v>388</v>
      </c>
      <c r="D55" s="488"/>
      <c r="E55" s="530"/>
      <c r="F55" s="488"/>
      <c r="G55" s="529"/>
      <c r="H55" s="29"/>
      <c r="I55" s="488"/>
      <c r="J55" s="526"/>
    </row>
    <row r="56" spans="1:10" s="34" customFormat="1" ht="30.75" customHeight="1" hidden="1">
      <c r="A56" s="504"/>
      <c r="B56" s="64"/>
      <c r="C56" s="64"/>
      <c r="D56" s="489"/>
      <c r="E56" s="531"/>
      <c r="F56" s="489"/>
      <c r="G56" s="88"/>
      <c r="H56" s="29"/>
      <c r="I56" s="87"/>
      <c r="J56" s="527"/>
    </row>
    <row r="57" spans="1:10" s="34" customFormat="1" ht="16.5" thickBot="1">
      <c r="A57" s="490"/>
      <c r="B57" s="505" t="s">
        <v>20</v>
      </c>
      <c r="C57" s="506"/>
      <c r="D57" s="70"/>
      <c r="E57" s="35"/>
      <c r="F57" s="70" t="s">
        <v>366</v>
      </c>
      <c r="G57" s="68"/>
      <c r="H57" s="419"/>
      <c r="I57" s="35"/>
      <c r="J57" s="33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83" t="s">
        <v>39</v>
      </c>
      <c r="D59" s="583"/>
      <c r="E59" s="17" t="s">
        <v>40</v>
      </c>
      <c r="F59" s="17"/>
    </row>
    <row r="60" spans="1:9" s="4" customFormat="1" ht="15.75" customHeight="1">
      <c r="A60" s="137" t="s">
        <v>80</v>
      </c>
      <c r="B60" s="357">
        <v>102</v>
      </c>
      <c r="C60" s="358" t="s">
        <v>236</v>
      </c>
      <c r="D60" s="139">
        <v>2</v>
      </c>
      <c r="E60" s="169"/>
      <c r="F60" s="114"/>
      <c r="I60" s="18" t="str">
        <f ca="1">"Đà Nẵng, ngày"&amp;" "&amp;DAY(NOW())&amp;" tháng "&amp;MONTH(NOW())&amp;" năm "&amp;YEAR(NOW())</f>
        <v>Đà Nẵng, ngày 21 tháng 5 năm 2012</v>
      </c>
    </row>
    <row r="61" spans="1:9" s="4" customFormat="1" ht="15.75" customHeight="1">
      <c r="A61" s="130" t="s">
        <v>84</v>
      </c>
      <c r="B61" s="131">
        <v>101</v>
      </c>
      <c r="C61" s="170" t="s">
        <v>211</v>
      </c>
      <c r="D61" s="139">
        <v>2</v>
      </c>
      <c r="E61" s="169"/>
      <c r="F61" s="114" t="s">
        <v>358</v>
      </c>
      <c r="I61" s="18"/>
    </row>
    <row r="62" spans="1:10" s="4" customFormat="1" ht="15.75" customHeight="1">
      <c r="A62" s="359" t="s">
        <v>239</v>
      </c>
      <c r="B62" s="360">
        <v>201</v>
      </c>
      <c r="C62" s="361" t="s">
        <v>240</v>
      </c>
      <c r="D62" s="139">
        <v>2</v>
      </c>
      <c r="E62" s="169"/>
      <c r="F62" s="373" t="s">
        <v>355</v>
      </c>
      <c r="G62" s="568" t="s">
        <v>32</v>
      </c>
      <c r="H62" s="561"/>
      <c r="I62" s="561" t="s">
        <v>33</v>
      </c>
      <c r="J62" s="561"/>
    </row>
    <row r="63" spans="1:6" s="4" customFormat="1" ht="15.75" customHeight="1">
      <c r="A63" s="363" t="s">
        <v>314</v>
      </c>
      <c r="B63" s="364">
        <v>151</v>
      </c>
      <c r="C63" s="365" t="s">
        <v>315</v>
      </c>
      <c r="D63" s="366">
        <v>3</v>
      </c>
      <c r="E63" s="143"/>
      <c r="F63" s="373" t="s">
        <v>325</v>
      </c>
    </row>
    <row r="64" spans="1:6" s="4" customFormat="1" ht="15.75" customHeight="1">
      <c r="A64" s="130" t="s">
        <v>213</v>
      </c>
      <c r="B64" s="131">
        <v>161</v>
      </c>
      <c r="C64" s="138" t="s">
        <v>316</v>
      </c>
      <c r="D64" s="367">
        <v>2</v>
      </c>
      <c r="E64" s="169"/>
      <c r="F64" s="147"/>
    </row>
    <row r="65" spans="1:6" s="4" customFormat="1" ht="15.75" customHeight="1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7"/>
    </row>
    <row r="66" spans="1:6" s="4" customFormat="1" ht="15.75" customHeight="1">
      <c r="A66" s="368" t="s">
        <v>242</v>
      </c>
      <c r="B66" s="369">
        <v>201</v>
      </c>
      <c r="C66" s="370" t="s">
        <v>243</v>
      </c>
      <c r="D66" s="139">
        <v>3</v>
      </c>
      <c r="E66" s="169"/>
      <c r="F66" s="114" t="s">
        <v>346</v>
      </c>
    </row>
    <row r="67" spans="1:6" s="4" customFormat="1" ht="15.75" customHeight="1">
      <c r="A67" s="235" t="s">
        <v>244</v>
      </c>
      <c r="B67" s="236">
        <v>201</v>
      </c>
      <c r="C67" s="170" t="s">
        <v>245</v>
      </c>
      <c r="D67" s="139">
        <v>2</v>
      </c>
      <c r="E67" s="371"/>
      <c r="F67" s="114"/>
    </row>
    <row r="68" spans="1:8" s="4" customFormat="1" ht="15.75">
      <c r="A68" s="352" t="s">
        <v>218</v>
      </c>
      <c r="B68" s="353">
        <v>102</v>
      </c>
      <c r="C68" s="354" t="s">
        <v>317</v>
      </c>
      <c r="D68" s="355">
        <v>2</v>
      </c>
      <c r="E68" s="356" t="s">
        <v>91</v>
      </c>
      <c r="F68" s="114"/>
      <c r="G68" s="567" t="s">
        <v>34</v>
      </c>
      <c r="H68" s="518"/>
    </row>
    <row r="69" spans="1:8" ht="15.75">
      <c r="A69" s="562" t="s">
        <v>35</v>
      </c>
      <c r="B69" s="562"/>
      <c r="C69" s="562"/>
      <c r="D69" s="19"/>
      <c r="E69" s="20">
        <f>SUM(E60:E68)</f>
        <v>0</v>
      </c>
      <c r="F69" s="21"/>
      <c r="G69" s="4"/>
      <c r="H69" s="4"/>
    </row>
  </sheetData>
  <sheetProtection/>
  <mergeCells count="79">
    <mergeCell ref="G48:G49"/>
    <mergeCell ref="J53:J56"/>
    <mergeCell ref="E55:E56"/>
    <mergeCell ref="B57:C57"/>
    <mergeCell ref="A53:A57"/>
    <mergeCell ref="D53:D56"/>
    <mergeCell ref="E53:E54"/>
    <mergeCell ref="F53:F56"/>
    <mergeCell ref="G53:G55"/>
    <mergeCell ref="I53:I55"/>
    <mergeCell ref="G68:H68"/>
    <mergeCell ref="J48:J50"/>
    <mergeCell ref="H48:H49"/>
    <mergeCell ref="H14:H15"/>
    <mergeCell ref="H42:H44"/>
    <mergeCell ref="E48:E50"/>
    <mergeCell ref="F14:F15"/>
    <mergeCell ref="F48:F49"/>
    <mergeCell ref="E17:E18"/>
    <mergeCell ref="F17:F18"/>
    <mergeCell ref="I62:J62"/>
    <mergeCell ref="A69:C69"/>
    <mergeCell ref="B19:C19"/>
    <mergeCell ref="C21:D21"/>
    <mergeCell ref="D50:D51"/>
    <mergeCell ref="A31:C31"/>
    <mergeCell ref="E42:E44"/>
    <mergeCell ref="A37:D37"/>
    <mergeCell ref="E38:J38"/>
    <mergeCell ref="E37:J37"/>
    <mergeCell ref="I24:J24"/>
    <mergeCell ref="I48:I50"/>
    <mergeCell ref="I42:I44"/>
    <mergeCell ref="A48:A52"/>
    <mergeCell ref="C59:D59"/>
    <mergeCell ref="G62:H62"/>
    <mergeCell ref="B52:C52"/>
    <mergeCell ref="F50:F51"/>
    <mergeCell ref="D48:D49"/>
    <mergeCell ref="H50:H51"/>
    <mergeCell ref="I12:I14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D6:D7"/>
    <mergeCell ref="E12:E13"/>
    <mergeCell ref="E14:E15"/>
    <mergeCell ref="I17:I18"/>
    <mergeCell ref="A6:A11"/>
    <mergeCell ref="H12:H13"/>
    <mergeCell ref="H17:H18"/>
    <mergeCell ref="B16:C16"/>
    <mergeCell ref="D14:D15"/>
    <mergeCell ref="D17:D18"/>
    <mergeCell ref="B47:C47"/>
    <mergeCell ref="A39:D39"/>
    <mergeCell ref="G17:G18"/>
    <mergeCell ref="D12:D13"/>
    <mergeCell ref="A42:A47"/>
    <mergeCell ref="G30:H30"/>
    <mergeCell ref="F12:F13"/>
    <mergeCell ref="G12:G14"/>
    <mergeCell ref="G24:H24"/>
    <mergeCell ref="I6:I7"/>
    <mergeCell ref="I8:I9"/>
    <mergeCell ref="A17:A19"/>
    <mergeCell ref="H6:H8"/>
    <mergeCell ref="A12:A16"/>
    <mergeCell ref="G42:G44"/>
    <mergeCell ref="B11:C11"/>
    <mergeCell ref="E6:E8"/>
    <mergeCell ref="G6:G8"/>
    <mergeCell ref="F6:F7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5">
      <selection activeCell="I45" sqref="I45:I4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0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223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204</v>
      </c>
      <c r="F3" s="518"/>
      <c r="G3" s="518"/>
      <c r="H3" s="518"/>
      <c r="I3" s="518"/>
      <c r="J3" s="518"/>
    </row>
    <row r="4" spans="2:8" s="4" customFormat="1" ht="18.75">
      <c r="B4" s="3"/>
      <c r="C4" s="3"/>
      <c r="F4" s="5" t="s">
        <v>36</v>
      </c>
      <c r="G4" s="23">
        <f>'K17CMUTPM'!G4</f>
        <v>43</v>
      </c>
      <c r="H4" s="97">
        <f>$L$1+($G$4-4)*7</f>
        <v>41050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70" t="s">
        <v>1</v>
      </c>
      <c r="B6" s="8">
        <v>1</v>
      </c>
      <c r="C6" s="8" t="s">
        <v>15</v>
      </c>
      <c r="D6" s="481"/>
      <c r="E6" s="598" t="s">
        <v>407</v>
      </c>
      <c r="F6" s="598" t="s">
        <v>473</v>
      </c>
      <c r="G6" s="609" t="s">
        <v>375</v>
      </c>
      <c r="H6" s="598" t="s">
        <v>472</v>
      </c>
      <c r="I6" s="598" t="s">
        <v>473</v>
      </c>
      <c r="J6" s="534"/>
    </row>
    <row r="7" spans="1:10" s="9" customFormat="1" ht="36.75" customHeight="1">
      <c r="A7" s="571"/>
      <c r="B7" s="10">
        <v>2</v>
      </c>
      <c r="C7" s="10" t="s">
        <v>16</v>
      </c>
      <c r="D7" s="254"/>
      <c r="E7" s="576"/>
      <c r="F7" s="576"/>
      <c r="G7" s="610"/>
      <c r="H7" s="576"/>
      <c r="I7" s="576"/>
      <c r="J7" s="535"/>
    </row>
    <row r="8" spans="1:10" s="9" customFormat="1" ht="21.75" customHeight="1">
      <c r="A8" s="571"/>
      <c r="B8" s="10">
        <v>3</v>
      </c>
      <c r="C8" s="10" t="s">
        <v>17</v>
      </c>
      <c r="D8" s="484"/>
      <c r="E8" s="576"/>
      <c r="F8" s="576"/>
      <c r="H8" s="576"/>
      <c r="I8" s="576"/>
      <c r="J8" s="535"/>
    </row>
    <row r="9" spans="1:10" s="9" customFormat="1" ht="31.5" customHeight="1" thickBot="1">
      <c r="A9" s="571"/>
      <c r="B9" s="11">
        <v>4</v>
      </c>
      <c r="C9" s="11" t="s">
        <v>18</v>
      </c>
      <c r="D9" s="485"/>
      <c r="E9" s="576"/>
      <c r="F9" s="576"/>
      <c r="G9" s="437"/>
      <c r="H9" s="576"/>
      <c r="I9" s="576"/>
      <c r="J9" s="535"/>
    </row>
    <row r="10" spans="1:10" s="9" customFormat="1" ht="31.5" customHeight="1" hidden="1" thickBot="1">
      <c r="A10" s="571"/>
      <c r="B10" s="11">
        <v>4</v>
      </c>
      <c r="C10" s="11" t="s">
        <v>19</v>
      </c>
      <c r="D10" s="32"/>
      <c r="E10" s="90"/>
      <c r="F10" s="31"/>
      <c r="G10" s="110"/>
      <c r="H10" s="90"/>
      <c r="I10" s="110"/>
      <c r="J10" s="228"/>
    </row>
    <row r="11" spans="1:10" s="9" customFormat="1" ht="31.5" customHeight="1" thickBot="1">
      <c r="A11" s="571"/>
      <c r="B11" s="577" t="s">
        <v>20</v>
      </c>
      <c r="C11" s="578"/>
      <c r="D11" s="33"/>
      <c r="E11" s="411" t="s">
        <v>351</v>
      </c>
      <c r="F11" s="486" t="s">
        <v>474</v>
      </c>
      <c r="G11" s="89" t="s">
        <v>368</v>
      </c>
      <c r="H11" s="486" t="s">
        <v>474</v>
      </c>
      <c r="I11" s="486" t="s">
        <v>474</v>
      </c>
      <c r="J11" s="486"/>
    </row>
    <row r="12" spans="1:10" s="9" customFormat="1" ht="31.5" customHeight="1">
      <c r="A12" s="563" t="s">
        <v>2</v>
      </c>
      <c r="B12" s="8">
        <v>1</v>
      </c>
      <c r="C12" s="8" t="s">
        <v>21</v>
      </c>
      <c r="D12" s="598" t="s">
        <v>473</v>
      </c>
      <c r="E12" s="546"/>
      <c r="F12" s="534"/>
      <c r="G12" s="598" t="s">
        <v>473</v>
      </c>
      <c r="H12" s="598" t="s">
        <v>473</v>
      </c>
      <c r="I12" s="259"/>
      <c r="J12" s="26"/>
    </row>
    <row r="13" spans="1:10" s="9" customFormat="1" ht="30.75" customHeight="1" thickBot="1">
      <c r="A13" s="563"/>
      <c r="B13" s="10">
        <v>2</v>
      </c>
      <c r="C13" s="10" t="s">
        <v>22</v>
      </c>
      <c r="D13" s="576"/>
      <c r="E13" s="535"/>
      <c r="F13" s="535"/>
      <c r="G13" s="576"/>
      <c r="H13" s="576"/>
      <c r="I13" s="87"/>
      <c r="J13" s="25"/>
    </row>
    <row r="14" spans="1:10" s="9" customFormat="1" ht="29.25" customHeight="1">
      <c r="A14" s="563"/>
      <c r="B14" s="10">
        <v>3</v>
      </c>
      <c r="C14" s="10" t="s">
        <v>23</v>
      </c>
      <c r="D14" s="576"/>
      <c r="E14" s="609" t="s">
        <v>383</v>
      </c>
      <c r="F14" s="535"/>
      <c r="G14" s="576"/>
      <c r="H14" s="576"/>
      <c r="I14" s="87"/>
      <c r="J14" s="24"/>
    </row>
    <row r="15" spans="1:10" s="9" customFormat="1" ht="29.25" customHeight="1" thickBot="1">
      <c r="A15" s="563"/>
      <c r="B15" s="10">
        <v>4</v>
      </c>
      <c r="C15" s="10" t="s">
        <v>24</v>
      </c>
      <c r="D15" s="576"/>
      <c r="E15" s="610"/>
      <c r="F15" s="535"/>
      <c r="G15" s="576"/>
      <c r="H15" s="576"/>
      <c r="I15" s="88"/>
      <c r="J15" s="12"/>
    </row>
    <row r="16" spans="1:10" s="9" customFormat="1" ht="29.25" customHeight="1" thickBot="1">
      <c r="A16" s="563"/>
      <c r="B16" s="577" t="s">
        <v>20</v>
      </c>
      <c r="C16" s="578"/>
      <c r="D16" s="486" t="s">
        <v>474</v>
      </c>
      <c r="E16" s="111" t="s">
        <v>273</v>
      </c>
      <c r="F16" s="486"/>
      <c r="G16" s="486" t="s">
        <v>474</v>
      </c>
      <c r="H16" s="486" t="s">
        <v>474</v>
      </c>
      <c r="I16" s="483"/>
      <c r="J16" s="27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83" t="s">
        <v>39</v>
      </c>
      <c r="D18" s="583"/>
      <c r="E18" s="17" t="s">
        <v>40</v>
      </c>
      <c r="F18" s="17"/>
    </row>
    <row r="19" spans="1:9" s="4" customFormat="1" ht="15.75" customHeight="1">
      <c r="A19" s="247" t="s">
        <v>80</v>
      </c>
      <c r="B19" s="296">
        <v>102</v>
      </c>
      <c r="C19" s="277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21 tháng 5 năm 2012</v>
      </c>
    </row>
    <row r="20" spans="1:9" s="4" customFormat="1" ht="15.75" customHeight="1">
      <c r="A20" s="249" t="s">
        <v>84</v>
      </c>
      <c r="B20" s="248">
        <v>102</v>
      </c>
      <c r="C20" s="239" t="s">
        <v>85</v>
      </c>
      <c r="D20" s="240">
        <v>2</v>
      </c>
      <c r="E20" s="243"/>
      <c r="F20" s="116"/>
      <c r="I20" s="18"/>
    </row>
    <row r="21" spans="1:10" s="4" customFormat="1" ht="15.75" customHeight="1">
      <c r="A21" s="249" t="s">
        <v>209</v>
      </c>
      <c r="B21" s="248">
        <v>101</v>
      </c>
      <c r="C21" s="250" t="s">
        <v>215</v>
      </c>
      <c r="D21" s="240">
        <v>3</v>
      </c>
      <c r="E21" s="243" t="s">
        <v>87</v>
      </c>
      <c r="F21" s="147"/>
      <c r="G21" s="568" t="s">
        <v>32</v>
      </c>
      <c r="H21" s="561"/>
      <c r="I21" s="561" t="s">
        <v>33</v>
      </c>
      <c r="J21" s="561"/>
    </row>
    <row r="22" spans="1:6" s="4" customFormat="1" ht="15.75" customHeight="1">
      <c r="A22" s="249" t="s">
        <v>238</v>
      </c>
      <c r="B22" s="251">
        <v>151</v>
      </c>
      <c r="C22" s="297" t="s">
        <v>195</v>
      </c>
      <c r="D22" s="240">
        <v>3</v>
      </c>
      <c r="E22" s="243" t="s">
        <v>87</v>
      </c>
      <c r="F22" s="147"/>
    </row>
    <row r="23" spans="1:6" s="4" customFormat="1" ht="15.75" customHeight="1">
      <c r="A23" s="290" t="s">
        <v>242</v>
      </c>
      <c r="B23" s="291">
        <v>201</v>
      </c>
      <c r="C23" s="292" t="s">
        <v>243</v>
      </c>
      <c r="D23" s="240">
        <v>3</v>
      </c>
      <c r="E23" s="243"/>
      <c r="F23" s="147"/>
    </row>
    <row r="24" spans="1:6" s="4" customFormat="1" ht="15.75" customHeight="1">
      <c r="A24" s="242" t="s">
        <v>244</v>
      </c>
      <c r="B24" s="238">
        <v>201</v>
      </c>
      <c r="C24" s="239" t="s">
        <v>245</v>
      </c>
      <c r="D24" s="240">
        <v>2</v>
      </c>
      <c r="E24" s="298"/>
      <c r="F24" s="147"/>
    </row>
    <row r="25" spans="1:6" s="4" customFormat="1" ht="15.75" customHeight="1">
      <c r="A25" s="279" t="s">
        <v>216</v>
      </c>
      <c r="B25" s="280">
        <v>151</v>
      </c>
      <c r="C25" s="281" t="s">
        <v>217</v>
      </c>
      <c r="D25" s="240">
        <v>3</v>
      </c>
      <c r="E25" s="244"/>
      <c r="F25" s="114" t="s">
        <v>258</v>
      </c>
    </row>
    <row r="26" spans="1:6" s="4" customFormat="1" ht="15.75" customHeight="1">
      <c r="A26" s="299" t="s">
        <v>218</v>
      </c>
      <c r="B26" s="300">
        <v>102</v>
      </c>
      <c r="C26" s="301" t="s">
        <v>241</v>
      </c>
      <c r="D26" s="302">
        <v>2</v>
      </c>
      <c r="E26" s="243"/>
      <c r="F26" s="114"/>
    </row>
    <row r="27" spans="1:8" s="4" customFormat="1" ht="15.75">
      <c r="A27" s="164"/>
      <c r="B27" s="165"/>
      <c r="C27" s="166"/>
      <c r="D27" s="167"/>
      <c r="E27" s="168"/>
      <c r="F27" s="114"/>
      <c r="G27" s="567" t="s">
        <v>34</v>
      </c>
      <c r="H27" s="518"/>
    </row>
    <row r="28" spans="1:8" ht="15.75">
      <c r="A28" s="562" t="s">
        <v>35</v>
      </c>
      <c r="B28" s="562"/>
      <c r="C28" s="562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61" t="s">
        <v>3</v>
      </c>
      <c r="B34" s="561"/>
      <c r="C34" s="561"/>
      <c r="D34" s="561"/>
      <c r="E34" s="516" t="s">
        <v>290</v>
      </c>
      <c r="F34" s="516"/>
      <c r="G34" s="516"/>
      <c r="H34" s="516"/>
      <c r="I34" s="516"/>
      <c r="J34" s="516"/>
    </row>
    <row r="35" spans="1:10" s="4" customFormat="1" ht="15.75">
      <c r="A35" s="561" t="s">
        <v>4</v>
      </c>
      <c r="B35" s="561"/>
      <c r="C35" s="561"/>
      <c r="D35" s="561"/>
      <c r="E35" s="518" t="s">
        <v>86</v>
      </c>
      <c r="F35" s="518"/>
      <c r="G35" s="518"/>
      <c r="H35" s="518"/>
      <c r="I35" s="518"/>
      <c r="J35" s="518"/>
    </row>
    <row r="36" spans="1:10" s="4" customFormat="1" ht="15.75">
      <c r="A36" s="518" t="s">
        <v>5</v>
      </c>
      <c r="B36" s="518"/>
      <c r="C36" s="518"/>
      <c r="D36" s="518"/>
      <c r="E36" s="518" t="s">
        <v>231</v>
      </c>
      <c r="F36" s="518"/>
      <c r="G36" s="518"/>
      <c r="H36" s="518"/>
      <c r="I36" s="518"/>
      <c r="J36" s="518"/>
    </row>
    <row r="37" spans="2:10" s="4" customFormat="1" ht="18.75">
      <c r="B37" s="101"/>
      <c r="C37" s="101"/>
      <c r="D37" s="102"/>
      <c r="E37" s="102"/>
      <c r="F37" s="104" t="s">
        <v>36</v>
      </c>
      <c r="G37" s="105">
        <f>'K17CMUTPM'!G4</f>
        <v>43</v>
      </c>
      <c r="H37" s="106">
        <f>$L$1+($G$4-4)*7</f>
        <v>41050</v>
      </c>
      <c r="I37" s="102"/>
      <c r="J37" s="102"/>
    </row>
    <row r="38" spans="1:10" s="7" customFormat="1" ht="30" customHeight="1">
      <c r="A38" s="6" t="s">
        <v>0</v>
      </c>
      <c r="B38" s="392" t="s">
        <v>6</v>
      </c>
      <c r="C38" s="392" t="s">
        <v>7</v>
      </c>
      <c r="D38" s="392" t="s">
        <v>8</v>
      </c>
      <c r="E38" s="392" t="s">
        <v>9</v>
      </c>
      <c r="F38" s="392" t="s">
        <v>10</v>
      </c>
      <c r="G38" s="392" t="s">
        <v>11</v>
      </c>
      <c r="H38" s="392" t="s">
        <v>12</v>
      </c>
      <c r="I38" s="392" t="s">
        <v>13</v>
      </c>
      <c r="J38" s="392" t="s">
        <v>14</v>
      </c>
    </row>
    <row r="39" spans="1:10" s="9" customFormat="1" ht="43.5" customHeight="1">
      <c r="A39" s="570" t="s">
        <v>1</v>
      </c>
      <c r="B39" s="393">
        <v>1</v>
      </c>
      <c r="C39" s="393" t="s">
        <v>15</v>
      </c>
      <c r="E39" s="598" t="s">
        <v>407</v>
      </c>
      <c r="F39" s="598" t="s">
        <v>473</v>
      </c>
      <c r="G39" s="611"/>
      <c r="H39" s="598" t="s">
        <v>472</v>
      </c>
      <c r="I39" s="598" t="s">
        <v>473</v>
      </c>
      <c r="J39" s="534"/>
    </row>
    <row r="40" spans="1:10" s="9" customFormat="1" ht="36.75" customHeight="1" thickBot="1">
      <c r="A40" s="571"/>
      <c r="B40" s="394">
        <v>2</v>
      </c>
      <c r="C40" s="394" t="s">
        <v>16</v>
      </c>
      <c r="E40" s="576"/>
      <c r="F40" s="576"/>
      <c r="G40" s="612"/>
      <c r="H40" s="576"/>
      <c r="I40" s="576"/>
      <c r="J40" s="535"/>
    </row>
    <row r="41" spans="1:10" s="9" customFormat="1" ht="33" customHeight="1">
      <c r="A41" s="571"/>
      <c r="B41" s="394">
        <v>3</v>
      </c>
      <c r="C41" s="394" t="s">
        <v>17</v>
      </c>
      <c r="D41" s="494"/>
      <c r="E41" s="576"/>
      <c r="F41" s="576"/>
      <c r="G41" s="217"/>
      <c r="H41" s="576"/>
      <c r="I41" s="576"/>
      <c r="J41" s="535"/>
    </row>
    <row r="42" spans="1:10" s="9" customFormat="1" ht="38.25" customHeight="1" thickBot="1">
      <c r="A42" s="571"/>
      <c r="B42" s="395">
        <v>4</v>
      </c>
      <c r="C42" s="395" t="s">
        <v>18</v>
      </c>
      <c r="D42" s="495"/>
      <c r="E42" s="576"/>
      <c r="F42" s="576"/>
      <c r="G42" s="128"/>
      <c r="H42" s="576"/>
      <c r="I42" s="576"/>
      <c r="J42" s="535"/>
    </row>
    <row r="43" spans="1:10" s="9" customFormat="1" ht="31.5" customHeight="1" hidden="1" thickBot="1">
      <c r="A43" s="571"/>
      <c r="B43" s="395">
        <v>4</v>
      </c>
      <c r="C43" s="395" t="s">
        <v>19</v>
      </c>
      <c r="D43" s="32"/>
      <c r="E43" s="90"/>
      <c r="F43" s="31"/>
      <c r="G43" s="110"/>
      <c r="H43" s="90"/>
      <c r="I43" s="110"/>
      <c r="J43" s="228"/>
    </row>
    <row r="44" spans="1:10" s="9" customFormat="1" ht="31.5" customHeight="1" thickBot="1">
      <c r="A44" s="571"/>
      <c r="B44" s="564" t="s">
        <v>20</v>
      </c>
      <c r="C44" s="565"/>
      <c r="D44" s="33" t="s">
        <v>365</v>
      </c>
      <c r="E44" s="411" t="s">
        <v>351</v>
      </c>
      <c r="F44" s="486" t="s">
        <v>474</v>
      </c>
      <c r="G44" s="89"/>
      <c r="H44" s="486" t="s">
        <v>474</v>
      </c>
      <c r="I44" s="486" t="s">
        <v>474</v>
      </c>
      <c r="J44" s="486"/>
    </row>
    <row r="45" spans="1:10" s="9" customFormat="1" ht="29.25" customHeight="1">
      <c r="A45" s="563" t="s">
        <v>2</v>
      </c>
      <c r="B45" s="393">
        <v>1</v>
      </c>
      <c r="C45" s="393" t="s">
        <v>21</v>
      </c>
      <c r="D45" s="598" t="s">
        <v>473</v>
      </c>
      <c r="E45" s="609" t="s">
        <v>383</v>
      </c>
      <c r="F45" s="534"/>
      <c r="G45" s="598" t="s">
        <v>473</v>
      </c>
      <c r="H45" s="615" t="s">
        <v>375</v>
      </c>
      <c r="I45" s="487"/>
      <c r="J45" s="226"/>
    </row>
    <row r="46" spans="1:10" s="9" customFormat="1" ht="30.75" customHeight="1" thickBot="1">
      <c r="A46" s="563"/>
      <c r="B46" s="394">
        <v>2</v>
      </c>
      <c r="C46" s="394" t="s">
        <v>22</v>
      </c>
      <c r="D46" s="576"/>
      <c r="E46" s="610"/>
      <c r="F46" s="535"/>
      <c r="G46" s="576"/>
      <c r="H46" s="616"/>
      <c r="I46" s="488"/>
      <c r="J46" s="231"/>
    </row>
    <row r="47" spans="1:10" s="9" customFormat="1" ht="29.25" customHeight="1">
      <c r="A47" s="563"/>
      <c r="B47" s="394">
        <v>3</v>
      </c>
      <c r="C47" s="394" t="s">
        <v>23</v>
      </c>
      <c r="D47" s="576"/>
      <c r="E47" s="546"/>
      <c r="F47" s="535"/>
      <c r="G47" s="576"/>
      <c r="H47" s="388"/>
      <c r="I47" s="488"/>
      <c r="J47" s="267"/>
    </row>
    <row r="48" spans="1:10" s="9" customFormat="1" ht="29.25" customHeight="1" thickBot="1">
      <c r="A48" s="563"/>
      <c r="B48" s="394">
        <v>4</v>
      </c>
      <c r="C48" s="394" t="s">
        <v>24</v>
      </c>
      <c r="D48" s="576"/>
      <c r="E48" s="535"/>
      <c r="F48" s="535"/>
      <c r="G48" s="576"/>
      <c r="H48" s="388"/>
      <c r="I48" s="489"/>
      <c r="J48" s="233"/>
    </row>
    <row r="49" spans="1:10" s="9" customFormat="1" ht="29.25" customHeight="1" thickBot="1">
      <c r="A49" s="563"/>
      <c r="B49" s="564" t="s">
        <v>20</v>
      </c>
      <c r="C49" s="565"/>
      <c r="D49" s="486" t="s">
        <v>474</v>
      </c>
      <c r="E49" s="111" t="s">
        <v>278</v>
      </c>
      <c r="F49" s="486"/>
      <c r="G49" s="486" t="s">
        <v>474</v>
      </c>
      <c r="H49" s="486" t="s">
        <v>158</v>
      </c>
      <c r="I49" s="70"/>
      <c r="J49" s="234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83" t="s">
        <v>39</v>
      </c>
      <c r="D51" s="583"/>
      <c r="E51" s="17" t="s">
        <v>40</v>
      </c>
      <c r="F51" s="17"/>
    </row>
    <row r="52" spans="1:9" s="4" customFormat="1" ht="15.75" customHeight="1">
      <c r="A52" s="247" t="s">
        <v>80</v>
      </c>
      <c r="B52" s="296">
        <v>102</v>
      </c>
      <c r="C52" s="277" t="s">
        <v>236</v>
      </c>
      <c r="D52" s="240">
        <v>2</v>
      </c>
      <c r="E52" s="243"/>
      <c r="F52" s="114"/>
      <c r="I52" s="18" t="str">
        <f ca="1">"Đà Nẵng, ngày"&amp;" "&amp;DAY(NOW())&amp;" tháng "&amp;MONTH(NOW())&amp;" năm "&amp;YEAR(NOW())</f>
        <v>Đà Nẵng, ngày 21 tháng 5 năm 2012</v>
      </c>
    </row>
    <row r="53" spans="1:9" s="4" customFormat="1" ht="15.75" customHeight="1">
      <c r="A53" s="249" t="s">
        <v>84</v>
      </c>
      <c r="B53" s="248">
        <v>102</v>
      </c>
      <c r="C53" s="239" t="s">
        <v>85</v>
      </c>
      <c r="D53" s="240">
        <v>2</v>
      </c>
      <c r="E53" s="243"/>
      <c r="F53" s="116"/>
      <c r="I53" s="18"/>
    </row>
    <row r="54" spans="1:10" s="4" customFormat="1" ht="15.75" customHeight="1">
      <c r="A54" s="249" t="s">
        <v>209</v>
      </c>
      <c r="B54" s="248">
        <v>101</v>
      </c>
      <c r="C54" s="250" t="s">
        <v>215</v>
      </c>
      <c r="D54" s="240">
        <v>3</v>
      </c>
      <c r="E54" s="243" t="s">
        <v>87</v>
      </c>
      <c r="F54" s="147"/>
      <c r="G54" s="568" t="s">
        <v>32</v>
      </c>
      <c r="H54" s="561"/>
      <c r="I54" s="561" t="s">
        <v>33</v>
      </c>
      <c r="J54" s="561"/>
    </row>
    <row r="55" spans="1:6" s="4" customFormat="1" ht="15.75" customHeight="1">
      <c r="A55" s="249" t="s">
        <v>238</v>
      </c>
      <c r="B55" s="251">
        <v>151</v>
      </c>
      <c r="C55" s="297" t="s">
        <v>195</v>
      </c>
      <c r="D55" s="240">
        <v>3</v>
      </c>
      <c r="E55" s="243" t="s">
        <v>87</v>
      </c>
      <c r="F55" s="147"/>
    </row>
    <row r="56" spans="1:6" s="4" customFormat="1" ht="15.75" customHeight="1">
      <c r="A56" s="290" t="s">
        <v>242</v>
      </c>
      <c r="B56" s="291">
        <v>201</v>
      </c>
      <c r="C56" s="292" t="s">
        <v>243</v>
      </c>
      <c r="D56" s="240">
        <v>3</v>
      </c>
      <c r="E56" s="243"/>
      <c r="F56" s="147"/>
    </row>
    <row r="57" spans="1:6" s="4" customFormat="1" ht="15.75" customHeight="1">
      <c r="A57" s="242" t="s">
        <v>244</v>
      </c>
      <c r="B57" s="238">
        <v>201</v>
      </c>
      <c r="C57" s="239" t="s">
        <v>245</v>
      </c>
      <c r="D57" s="240">
        <v>2</v>
      </c>
      <c r="E57" s="298"/>
      <c r="F57" s="147"/>
    </row>
    <row r="58" spans="1:6" s="4" customFormat="1" ht="15.75" customHeight="1">
      <c r="A58" s="279" t="s">
        <v>216</v>
      </c>
      <c r="B58" s="280">
        <v>151</v>
      </c>
      <c r="C58" s="281" t="s">
        <v>217</v>
      </c>
      <c r="D58" s="240">
        <v>3</v>
      </c>
      <c r="E58" s="244"/>
      <c r="F58" s="114" t="s">
        <v>258</v>
      </c>
    </row>
    <row r="59" spans="1:6" s="4" customFormat="1" ht="15.75" customHeight="1">
      <c r="A59" s="299" t="s">
        <v>218</v>
      </c>
      <c r="B59" s="300">
        <v>102</v>
      </c>
      <c r="C59" s="301" t="s">
        <v>241</v>
      </c>
      <c r="D59" s="302">
        <v>2</v>
      </c>
      <c r="E59" s="243"/>
      <c r="F59" s="114"/>
    </row>
    <row r="60" spans="1:8" s="4" customFormat="1" ht="15.75">
      <c r="A60" s="164"/>
      <c r="B60" s="165"/>
      <c r="C60" s="166"/>
      <c r="D60" s="167"/>
      <c r="E60" s="168"/>
      <c r="F60" s="114"/>
      <c r="G60" s="567" t="s">
        <v>34</v>
      </c>
      <c r="H60" s="518"/>
    </row>
    <row r="61" spans="1:8" ht="15.75">
      <c r="A61" s="562" t="s">
        <v>35</v>
      </c>
      <c r="B61" s="562"/>
      <c r="C61" s="562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6">
    <mergeCell ref="I45:I48"/>
    <mergeCell ref="G21:H21"/>
    <mergeCell ref="G27:H27"/>
    <mergeCell ref="H45:H46"/>
    <mergeCell ref="B16:C16"/>
    <mergeCell ref="A61:C61"/>
    <mergeCell ref="G60:H60"/>
    <mergeCell ref="C51:D51"/>
    <mergeCell ref="A45:A49"/>
    <mergeCell ref="B49:C49"/>
    <mergeCell ref="G54:H54"/>
    <mergeCell ref="A36:D36"/>
    <mergeCell ref="A34:D34"/>
    <mergeCell ref="A35:D35"/>
    <mergeCell ref="E39:E42"/>
    <mergeCell ref="G45:G48"/>
    <mergeCell ref="C18:D18"/>
    <mergeCell ref="I54:J54"/>
    <mergeCell ref="I21:J21"/>
    <mergeCell ref="A39:A44"/>
    <mergeCell ref="B44:C44"/>
    <mergeCell ref="A12:A16"/>
    <mergeCell ref="D41:D42"/>
    <mergeCell ref="E36:J36"/>
    <mergeCell ref="A28:C28"/>
    <mergeCell ref="F45:F48"/>
    <mergeCell ref="E47:E48"/>
    <mergeCell ref="E14:E15"/>
    <mergeCell ref="E45:E46"/>
    <mergeCell ref="E35:J35"/>
    <mergeCell ref="E34:J34"/>
    <mergeCell ref="B11:C11"/>
    <mergeCell ref="I39:I42"/>
    <mergeCell ref="J39:J42"/>
    <mergeCell ref="D45:D48"/>
    <mergeCell ref="G39:G40"/>
    <mergeCell ref="H6:H9"/>
    <mergeCell ref="J6:J9"/>
    <mergeCell ref="I6:I9"/>
    <mergeCell ref="E1:J1"/>
    <mergeCell ref="A2:D2"/>
    <mergeCell ref="E2:J2"/>
    <mergeCell ref="A1:D1"/>
    <mergeCell ref="A3:D3"/>
    <mergeCell ref="E3:J3"/>
    <mergeCell ref="A6:A11"/>
    <mergeCell ref="D12:D15"/>
    <mergeCell ref="F12:F15"/>
    <mergeCell ref="F6:F9"/>
    <mergeCell ref="G12:G15"/>
    <mergeCell ref="H12:H15"/>
    <mergeCell ref="F39:F42"/>
    <mergeCell ref="H39:H42"/>
    <mergeCell ref="E12:E13"/>
    <mergeCell ref="E6:E9"/>
    <mergeCell ref="G6:G7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3" customWidth="1"/>
    <col min="2" max="2" width="11.140625" style="187" customWidth="1"/>
    <col min="3" max="3" width="18.8515625" style="173" customWidth="1"/>
    <col min="4" max="4" width="10.7109375" style="173" customWidth="1"/>
    <col min="5" max="5" width="28.57421875" style="173" hidden="1" customWidth="1"/>
    <col min="6" max="6" width="7.00390625" style="173" customWidth="1"/>
    <col min="7" max="7" width="6.28125" style="173" customWidth="1"/>
    <col min="8" max="8" width="18.57421875" style="173" customWidth="1"/>
    <col min="9" max="10" width="5.28125" style="173" customWidth="1"/>
    <col min="11" max="11" width="6.57421875" style="173" customWidth="1"/>
    <col min="12" max="12" width="6.8515625" style="173" customWidth="1"/>
    <col min="13" max="14" width="8.00390625" style="173" customWidth="1"/>
    <col min="15" max="15" width="16.00390625" style="192" customWidth="1"/>
    <col min="16" max="16384" width="9.00390625" style="173" customWidth="1"/>
  </cols>
  <sheetData>
    <row r="1" spans="1:14" ht="15.75">
      <c r="A1" s="173" t="s">
        <v>42</v>
      </c>
      <c r="F1" s="613" t="s">
        <v>44</v>
      </c>
      <c r="G1" s="613"/>
      <c r="H1" s="613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613" t="s">
        <v>45</v>
      </c>
      <c r="G2" s="613"/>
      <c r="H2" s="613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107</v>
      </c>
      <c r="C10" s="189" t="s">
        <v>276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110</v>
      </c>
      <c r="C11" s="189" t="s">
        <v>277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10</v>
      </c>
      <c r="B19" s="179"/>
      <c r="C19" s="180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11</v>
      </c>
      <c r="B20" s="179"/>
      <c r="C20" s="180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12</v>
      </c>
      <c r="B21" s="179"/>
      <c r="C21" s="180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13</v>
      </c>
      <c r="B22" s="205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/>
      <c r="C23" s="180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/>
      <c r="C24" s="180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/>
      <c r="C25" s="18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4"/>
    </row>
    <row r="26" spans="1:15" ht="15.75">
      <c r="A26" s="189">
        <v>17</v>
      </c>
      <c r="B26" s="179"/>
      <c r="C26" s="18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94"/>
    </row>
    <row r="27" spans="1:15" ht="15.75">
      <c r="A27" s="189">
        <v>18</v>
      </c>
      <c r="B27" s="179"/>
      <c r="C27" s="18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4"/>
    </row>
    <row r="28" spans="1:15" ht="15.75">
      <c r="A28" s="189">
        <v>19</v>
      </c>
      <c r="B28" s="179"/>
      <c r="C28" s="180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4"/>
    </row>
    <row r="29" spans="1:15" ht="18.75" customHeight="1">
      <c r="A29" s="189">
        <v>20</v>
      </c>
      <c r="B29" s="179"/>
      <c r="C29" s="180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/>
      <c r="C30" s="180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22</v>
      </c>
      <c r="B31" s="179"/>
      <c r="C31" s="180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4"/>
    </row>
    <row r="32" spans="1:15" ht="15.75">
      <c r="A32" s="189">
        <v>23</v>
      </c>
      <c r="B32" s="179"/>
      <c r="C32" s="180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4"/>
    </row>
    <row r="33" spans="1:15" ht="15.75">
      <c r="A33" s="189">
        <v>24</v>
      </c>
      <c r="B33" s="179"/>
      <c r="C33" s="180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4"/>
    </row>
    <row r="34" spans="1:16" ht="15.75">
      <c r="A34" s="189">
        <v>25</v>
      </c>
      <c r="B34" s="179"/>
      <c r="C34" s="180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4"/>
      <c r="P34" s="173" t="s">
        <v>199</v>
      </c>
    </row>
    <row r="35" spans="1:15" ht="15.75">
      <c r="A35" s="189">
        <v>26</v>
      </c>
      <c r="B35" s="179"/>
      <c r="C35" s="180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4"/>
    </row>
    <row r="36" spans="1:15" ht="15.75">
      <c r="A36" s="189">
        <v>27</v>
      </c>
      <c r="B36" s="179"/>
      <c r="C36" s="180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206"/>
    </row>
    <row r="37" spans="1:15" ht="15.75">
      <c r="A37" s="189">
        <v>28</v>
      </c>
      <c r="B37" s="179"/>
      <c r="C37" s="180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29</v>
      </c>
      <c r="B38" s="179"/>
      <c r="C38" s="180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30</v>
      </c>
      <c r="B39" s="179"/>
      <c r="C39" s="180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206"/>
    </row>
    <row r="40" spans="1:14" ht="15.75">
      <c r="A40" s="189">
        <v>31</v>
      </c>
      <c r="B40" s="179"/>
      <c r="C40" s="180"/>
      <c r="D40" s="189"/>
      <c r="E40" s="189"/>
      <c r="F40" s="189"/>
      <c r="G40" s="189"/>
      <c r="I40" s="189"/>
      <c r="J40" s="189"/>
      <c r="K40" s="189"/>
      <c r="L40" s="189"/>
      <c r="M40" s="189"/>
      <c r="N40" s="189"/>
    </row>
    <row r="41" spans="1:14" ht="15.75">
      <c r="A41" s="189">
        <v>32</v>
      </c>
      <c r="B41" s="179"/>
      <c r="C41" s="180"/>
      <c r="D41" s="189"/>
      <c r="E41" s="189"/>
      <c r="F41" s="189"/>
      <c r="G41" s="189"/>
      <c r="I41" s="189"/>
      <c r="J41" s="189"/>
      <c r="K41" s="189"/>
      <c r="L41" s="189"/>
      <c r="M41" s="189"/>
      <c r="N41" s="189"/>
    </row>
    <row r="42" spans="1:14" ht="15.75">
      <c r="A42" s="189">
        <v>33</v>
      </c>
      <c r="B42" s="179"/>
      <c r="C42" s="180"/>
      <c r="D42" s="189"/>
      <c r="E42" s="189"/>
      <c r="F42" s="189"/>
      <c r="G42" s="189"/>
      <c r="H42" s="206"/>
      <c r="I42" s="189"/>
      <c r="J42" s="189"/>
      <c r="K42" s="189"/>
      <c r="L42" s="189"/>
      <c r="M42" s="189"/>
      <c r="N42" s="189"/>
    </row>
    <row r="43" spans="1:14" ht="15.75">
      <c r="A43" s="189">
        <v>34</v>
      </c>
      <c r="B43" s="179"/>
      <c r="C43" s="180"/>
      <c r="D43" s="189"/>
      <c r="E43" s="189"/>
      <c r="F43" s="189"/>
      <c r="G43" s="189"/>
      <c r="H43" s="206"/>
      <c r="I43" s="189"/>
      <c r="J43" s="189"/>
      <c r="K43" s="189"/>
      <c r="L43" s="189"/>
      <c r="M43" s="189"/>
      <c r="N43" s="189"/>
    </row>
    <row r="44" spans="1:14" ht="15.75">
      <c r="A44" s="189">
        <v>35</v>
      </c>
      <c r="B44" s="179"/>
      <c r="C44" s="180"/>
      <c r="D44" s="189"/>
      <c r="E44" s="189"/>
      <c r="F44" s="189"/>
      <c r="G44" s="189"/>
      <c r="H44" s="206"/>
      <c r="I44" s="189"/>
      <c r="J44" s="189"/>
      <c r="K44" s="189"/>
      <c r="L44" s="189"/>
      <c r="M44" s="189"/>
      <c r="N44" s="189"/>
    </row>
    <row r="45" spans="1:14" ht="15.75">
      <c r="A45" s="189">
        <v>36</v>
      </c>
      <c r="B45" s="179"/>
      <c r="C45" s="180"/>
      <c r="D45" s="189"/>
      <c r="E45" s="189"/>
      <c r="F45" s="189"/>
      <c r="G45" s="189"/>
      <c r="H45" s="206"/>
      <c r="I45" s="189"/>
      <c r="J45" s="189"/>
      <c r="K45" s="189"/>
      <c r="L45" s="189"/>
      <c r="M45" s="189"/>
      <c r="N45" s="189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221"/>
      <c r="E47" s="222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4" width="18.00390625" style="176" customWidth="1"/>
    <col min="5" max="5" width="12.140625" style="176" customWidth="1"/>
    <col min="6" max="6" width="13.00390625" style="176" customWidth="1"/>
    <col min="7" max="7" width="28.57421875" style="176" customWidth="1"/>
    <col min="8" max="8" width="20.00390625" style="176" customWidth="1"/>
    <col min="9" max="16384" width="9.00390625" style="176" customWidth="1"/>
  </cols>
  <sheetData>
    <row r="1" spans="1:7" s="173" customFormat="1" ht="15.75">
      <c r="A1" s="173" t="s">
        <v>42</v>
      </c>
      <c r="E1" s="614" t="s">
        <v>44</v>
      </c>
      <c r="F1" s="614"/>
      <c r="G1" s="614"/>
    </row>
    <row r="2" spans="1:7" s="173" customFormat="1" ht="15.75">
      <c r="A2" s="173" t="s">
        <v>43</v>
      </c>
      <c r="E2" s="614" t="s">
        <v>45</v>
      </c>
      <c r="F2" s="614"/>
      <c r="G2" s="614"/>
    </row>
    <row r="3" s="173" customFormat="1" ht="15.75"/>
    <row r="4" s="173" customFormat="1" ht="15.75">
      <c r="D4" s="174" t="s">
        <v>97</v>
      </c>
    </row>
    <row r="6" spans="1:3" ht="15.75">
      <c r="A6" s="175" t="s">
        <v>46</v>
      </c>
      <c r="C6" s="176" t="s">
        <v>196</v>
      </c>
    </row>
    <row r="7" ht="20.25" customHeight="1">
      <c r="A7" s="176" t="s">
        <v>197</v>
      </c>
    </row>
    <row r="9" spans="1:8" s="175" customFormat="1" ht="27.7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216" t="s">
        <v>57</v>
      </c>
      <c r="F9" s="216" t="s">
        <v>58</v>
      </c>
      <c r="G9" s="177" t="s">
        <v>60</v>
      </c>
      <c r="H9" s="177" t="s">
        <v>59</v>
      </c>
    </row>
    <row r="10" spans="1:8" ht="21" customHeight="1">
      <c r="A10" s="178"/>
      <c r="B10" s="178"/>
      <c r="C10" s="178"/>
      <c r="D10" s="178"/>
      <c r="E10" s="178"/>
      <c r="F10" s="178"/>
      <c r="G10" s="178"/>
      <c r="H10" s="218"/>
    </row>
    <row r="11" spans="1:8" ht="21" customHeight="1">
      <c r="A11" s="178"/>
      <c r="B11" s="178"/>
      <c r="C11" s="178"/>
      <c r="D11" s="178"/>
      <c r="E11" s="178"/>
      <c r="F11" s="178"/>
      <c r="G11" s="178"/>
      <c r="H11" s="218"/>
    </row>
    <row r="12" spans="1:8" ht="21" customHeight="1">
      <c r="A12" s="178"/>
      <c r="B12" s="178"/>
      <c r="C12" s="178"/>
      <c r="D12" s="178"/>
      <c r="E12" s="178"/>
      <c r="F12" s="178"/>
      <c r="G12" s="178"/>
      <c r="H12" s="218"/>
    </row>
    <row r="13" spans="1:8" ht="21" customHeight="1">
      <c r="A13" s="178"/>
      <c r="B13" s="178"/>
      <c r="C13" s="178"/>
      <c r="D13" s="178"/>
      <c r="E13" s="178"/>
      <c r="F13" s="178"/>
      <c r="G13" s="178"/>
      <c r="H13" s="218"/>
    </row>
    <row r="14" spans="1:8" ht="21" customHeight="1">
      <c r="A14" s="178"/>
      <c r="B14" s="178"/>
      <c r="C14" s="178"/>
      <c r="D14" s="178"/>
      <c r="E14" s="178"/>
      <c r="F14" s="178"/>
      <c r="G14" s="178"/>
      <c r="H14" s="218"/>
    </row>
    <row r="15" spans="1:8" ht="21" customHeight="1">
      <c r="A15" s="178"/>
      <c r="B15" s="178"/>
      <c r="C15" s="178"/>
      <c r="D15" s="178"/>
      <c r="E15" s="178"/>
      <c r="F15" s="178"/>
      <c r="G15" s="178"/>
      <c r="H15" s="218"/>
    </row>
    <row r="16" spans="1:8" ht="21" customHeight="1">
      <c r="A16" s="178"/>
      <c r="B16" s="178"/>
      <c r="C16" s="178"/>
      <c r="D16" s="178"/>
      <c r="E16" s="178"/>
      <c r="F16" s="178"/>
      <c r="G16" s="178"/>
      <c r="H16" s="218"/>
    </row>
    <row r="17" spans="1:8" ht="21" customHeight="1">
      <c r="A17" s="178"/>
      <c r="B17" s="178"/>
      <c r="C17" s="178"/>
      <c r="D17" s="178"/>
      <c r="E17" s="178"/>
      <c r="F17" s="178"/>
      <c r="G17" s="178"/>
      <c r="H17" s="218"/>
    </row>
    <row r="18" spans="1:8" ht="21" customHeight="1">
      <c r="A18" s="178"/>
      <c r="B18" s="178"/>
      <c r="C18" s="178"/>
      <c r="D18" s="178"/>
      <c r="E18" s="178"/>
      <c r="F18" s="178"/>
      <c r="G18" s="178"/>
      <c r="H18" s="218"/>
    </row>
    <row r="19" spans="1:8" ht="21" customHeight="1">
      <c r="A19" s="178"/>
      <c r="B19" s="178"/>
      <c r="C19" s="178"/>
      <c r="D19" s="178"/>
      <c r="E19" s="178"/>
      <c r="F19" s="178"/>
      <c r="G19" s="178"/>
      <c r="H19" s="218"/>
    </row>
    <row r="20" spans="1:8" ht="21" customHeight="1">
      <c r="A20" s="178"/>
      <c r="B20" s="178"/>
      <c r="C20" s="178"/>
      <c r="D20" s="178"/>
      <c r="E20" s="178"/>
      <c r="F20" s="178"/>
      <c r="G20" s="178"/>
      <c r="H20" s="218"/>
    </row>
    <row r="21" spans="1:8" ht="21" customHeight="1">
      <c r="A21" s="178"/>
      <c r="B21" s="178"/>
      <c r="C21" s="178"/>
      <c r="D21" s="178"/>
      <c r="E21" s="178"/>
      <c r="F21" s="178"/>
      <c r="G21" s="178"/>
      <c r="H21" s="218"/>
    </row>
    <row r="22" spans="1:8" ht="21" customHeight="1">
      <c r="A22" s="178"/>
      <c r="B22" s="178"/>
      <c r="C22" s="178"/>
      <c r="D22" s="178"/>
      <c r="E22" s="178"/>
      <c r="F22" s="178"/>
      <c r="G22" s="178"/>
      <c r="H22" s="218"/>
    </row>
    <row r="23" spans="1:8" ht="21" customHeight="1">
      <c r="A23" s="178"/>
      <c r="B23" s="178"/>
      <c r="C23" s="178"/>
      <c r="D23" s="178"/>
      <c r="E23" s="178"/>
      <c r="F23" s="178"/>
      <c r="G23" s="178"/>
      <c r="H23" s="218"/>
    </row>
    <row r="24" spans="1:8" ht="21" customHeight="1">
      <c r="A24" s="178"/>
      <c r="B24" s="178"/>
      <c r="C24" s="178"/>
      <c r="D24" s="178"/>
      <c r="E24" s="178"/>
      <c r="F24" s="178"/>
      <c r="G24" s="178"/>
      <c r="H24" s="218"/>
    </row>
    <row r="25" spans="1:8" ht="21" customHeight="1">
      <c r="A25" s="178"/>
      <c r="B25" s="178"/>
      <c r="C25" s="178"/>
      <c r="D25" s="178"/>
      <c r="E25" s="178"/>
      <c r="F25" s="178"/>
      <c r="G25" s="178"/>
      <c r="H25" s="218"/>
    </row>
    <row r="26" spans="1:8" ht="15.75">
      <c r="A26" s="178"/>
      <c r="B26" s="178"/>
      <c r="C26" s="178"/>
      <c r="D26" s="178"/>
      <c r="E26" s="178"/>
      <c r="F26" s="178"/>
      <c r="G26" s="178"/>
      <c r="H26" s="218"/>
    </row>
    <row r="27" spans="1:8" ht="15.75">
      <c r="A27" s="181"/>
      <c r="B27" s="182"/>
      <c r="C27" s="183"/>
      <c r="D27" s="178"/>
      <c r="E27" s="181"/>
      <c r="F27" s="181"/>
      <c r="G27" s="181"/>
      <c r="H27" s="219"/>
    </row>
    <row r="28" spans="2:8" ht="15.75">
      <c r="B28" s="184"/>
      <c r="C28" s="185"/>
      <c r="D28" s="178"/>
      <c r="H28" s="220"/>
    </row>
    <row r="29" ht="8.25" customHeight="1">
      <c r="H29" s="220"/>
    </row>
    <row r="30" spans="1:8" ht="15.75">
      <c r="A30" s="176" t="s">
        <v>49</v>
      </c>
      <c r="H30" s="220"/>
    </row>
    <row r="31" spans="1:8" ht="15.75">
      <c r="A31" s="176" t="s">
        <v>50</v>
      </c>
      <c r="H31" s="220"/>
    </row>
    <row r="32" spans="1:8" ht="15.75">
      <c r="A32" s="176" t="s">
        <v>51</v>
      </c>
      <c r="H32" s="220"/>
    </row>
    <row r="33" ht="6" customHeight="1">
      <c r="H33" s="220"/>
    </row>
    <row r="34" spans="7:8" ht="15.75">
      <c r="G34" s="175" t="s">
        <v>198</v>
      </c>
      <c r="H34" s="220"/>
    </row>
    <row r="35" spans="7:8" ht="15.75">
      <c r="G35" s="175" t="s">
        <v>52</v>
      </c>
      <c r="H35" s="220"/>
    </row>
    <row r="36" spans="7:8" ht="15.75">
      <c r="G36" s="175"/>
      <c r="H36" s="220"/>
    </row>
    <row r="37" spans="7:8" ht="15.75">
      <c r="G37" s="175"/>
      <c r="H37" s="220"/>
    </row>
    <row r="38" spans="7:8" ht="15.75">
      <c r="G38" s="175"/>
      <c r="H38" s="220"/>
    </row>
    <row r="39" spans="7:8" ht="15.75">
      <c r="G39" s="175" t="s">
        <v>41</v>
      </c>
      <c r="H39" s="22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614" t="s">
        <v>44</v>
      </c>
      <c r="F1" s="614"/>
      <c r="G1" s="614"/>
      <c r="H1" s="614"/>
      <c r="I1" s="614"/>
      <c r="J1" s="614"/>
    </row>
    <row r="2" spans="1:10" s="173" customFormat="1" ht="15.75">
      <c r="A2" s="173" t="s">
        <v>43</v>
      </c>
      <c r="E2" s="614" t="s">
        <v>45</v>
      </c>
      <c r="F2" s="614"/>
      <c r="G2" s="614"/>
      <c r="H2" s="614"/>
      <c r="I2" s="614"/>
      <c r="J2" s="614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/>
      <c r="C10" s="209"/>
      <c r="D10" s="208"/>
      <c r="E10" s="213"/>
      <c r="F10" s="213"/>
      <c r="G10" s="213"/>
      <c r="H10" s="213"/>
      <c r="I10" s="213"/>
      <c r="J10" s="213"/>
      <c r="K10" s="208"/>
    </row>
    <row r="11" spans="1:11" s="212" customFormat="1" ht="16.5" customHeight="1">
      <c r="A11" s="208">
        <v>2</v>
      </c>
      <c r="B11" s="208"/>
      <c r="C11" s="209"/>
      <c r="D11" s="208"/>
      <c r="E11" s="213"/>
      <c r="F11" s="213"/>
      <c r="G11" s="213"/>
      <c r="H11" s="213"/>
      <c r="I11" s="213"/>
      <c r="J11" s="213"/>
      <c r="K11" s="208"/>
    </row>
    <row r="12" spans="1:11" s="212" customFormat="1" ht="16.5" customHeight="1">
      <c r="A12" s="208">
        <v>3</v>
      </c>
      <c r="B12" s="208"/>
      <c r="C12" s="209"/>
      <c r="D12" s="208"/>
      <c r="E12" s="213"/>
      <c r="F12" s="213"/>
      <c r="G12" s="213"/>
      <c r="H12" s="213"/>
      <c r="I12" s="213"/>
      <c r="J12" s="213"/>
      <c r="K12" s="208"/>
    </row>
    <row r="13" spans="1:11" s="212" customFormat="1" ht="16.5" customHeight="1">
      <c r="A13" s="208">
        <v>4</v>
      </c>
      <c r="B13" s="208"/>
      <c r="C13" s="209"/>
      <c r="D13" s="208"/>
      <c r="E13" s="213"/>
      <c r="F13" s="213"/>
      <c r="G13" s="213"/>
      <c r="H13" s="213"/>
      <c r="I13" s="213"/>
      <c r="J13" s="213"/>
      <c r="K13" s="208"/>
    </row>
    <row r="14" spans="1:11" s="212" customFormat="1" ht="16.5" customHeight="1">
      <c r="A14" s="211"/>
      <c r="B14" s="208"/>
      <c r="C14" s="209"/>
      <c r="D14" s="211"/>
      <c r="E14" s="214"/>
      <c r="F14" s="214"/>
      <c r="G14" s="214"/>
      <c r="H14" s="214"/>
      <c r="I14" s="214"/>
      <c r="J14" s="214"/>
      <c r="K14" s="211"/>
    </row>
    <row r="15" spans="1:11" s="212" customFormat="1" ht="16.5" customHeight="1">
      <c r="A15" s="211"/>
      <c r="B15" s="208"/>
      <c r="C15" s="209"/>
      <c r="D15" s="211"/>
      <c r="E15" s="214"/>
      <c r="F15" s="214"/>
      <c r="G15" s="214"/>
      <c r="H15" s="214"/>
      <c r="I15" s="214"/>
      <c r="J15" s="214"/>
      <c r="K15" s="211"/>
    </row>
    <row r="16" spans="1:11" s="212" customFormat="1" ht="16.5" customHeight="1">
      <c r="A16" s="211"/>
      <c r="B16" s="208"/>
      <c r="C16" s="209"/>
      <c r="D16" s="211"/>
      <c r="E16" s="214"/>
      <c r="F16" s="214"/>
      <c r="G16" s="214"/>
      <c r="H16" s="214"/>
      <c r="I16" s="214"/>
      <c r="J16" s="214"/>
      <c r="K16" s="211"/>
    </row>
    <row r="17" spans="1:11" s="212" customFormat="1" ht="16.5" customHeight="1">
      <c r="A17" s="211"/>
      <c r="B17" s="208"/>
      <c r="C17" s="209"/>
      <c r="D17" s="211"/>
      <c r="E17" s="214"/>
      <c r="F17" s="214"/>
      <c r="G17" s="214"/>
      <c r="H17" s="214"/>
      <c r="I17" s="214"/>
      <c r="J17" s="214"/>
      <c r="K17" s="211"/>
    </row>
    <row r="18" spans="1:11" s="212" customFormat="1" ht="16.5" customHeight="1">
      <c r="A18" s="211"/>
      <c r="B18" s="207"/>
      <c r="C18" s="210"/>
      <c r="D18" s="211"/>
      <c r="E18" s="214"/>
      <c r="F18" s="214"/>
      <c r="G18" s="214"/>
      <c r="H18" s="214"/>
      <c r="I18" s="214"/>
      <c r="J18" s="214"/>
      <c r="K18" s="211"/>
    </row>
    <row r="19" spans="1:11" s="212" customFormat="1" ht="16.5" customHeight="1">
      <c r="A19" s="211"/>
      <c r="B19" s="207"/>
      <c r="C19" s="210"/>
      <c r="D19" s="211"/>
      <c r="E19" s="214"/>
      <c r="F19" s="214"/>
      <c r="G19" s="214"/>
      <c r="H19" s="214"/>
      <c r="I19" s="214"/>
      <c r="J19" s="214"/>
      <c r="K19" s="211"/>
    </row>
    <row r="20" spans="1:11" s="212" customFormat="1" ht="16.5" customHeight="1">
      <c r="A20" s="211"/>
      <c r="B20" s="207"/>
      <c r="C20" s="210"/>
      <c r="D20" s="211"/>
      <c r="E20" s="214"/>
      <c r="F20" s="214"/>
      <c r="G20" s="214"/>
      <c r="H20" s="214"/>
      <c r="I20" s="214"/>
      <c r="J20" s="214"/>
      <c r="K20" s="211"/>
    </row>
    <row r="21" spans="1:11" s="212" customFormat="1" ht="16.5" customHeight="1">
      <c r="A21" s="211"/>
      <c r="B21" s="207"/>
      <c r="C21" s="210"/>
      <c r="D21" s="211"/>
      <c r="E21" s="214"/>
      <c r="F21" s="214"/>
      <c r="G21" s="214"/>
      <c r="H21" s="214"/>
      <c r="I21" s="214"/>
      <c r="J21" s="214"/>
      <c r="K21" s="211"/>
    </row>
    <row r="22" spans="1:11" s="212" customFormat="1" ht="16.5" customHeight="1">
      <c r="A22" s="211"/>
      <c r="B22" s="207"/>
      <c r="C22" s="210"/>
      <c r="D22" s="211"/>
      <c r="E22" s="214"/>
      <c r="F22" s="214"/>
      <c r="G22" s="214"/>
      <c r="H22" s="214"/>
      <c r="I22" s="214"/>
      <c r="J22" s="214"/>
      <c r="K22" s="211"/>
    </row>
    <row r="23" spans="1:11" s="212" customFormat="1" ht="16.5" customHeight="1">
      <c r="A23" s="211"/>
      <c r="B23" s="207"/>
      <c r="C23" s="210"/>
      <c r="D23" s="211"/>
      <c r="E23" s="214"/>
      <c r="F23" s="214"/>
      <c r="G23" s="214"/>
      <c r="H23" s="214"/>
      <c r="I23" s="214"/>
      <c r="J23" s="214"/>
      <c r="K23" s="211"/>
    </row>
    <row r="24" spans="1:11" s="212" customFormat="1" ht="16.5" customHeight="1">
      <c r="A24" s="211"/>
      <c r="B24" s="207"/>
      <c r="C24" s="210"/>
      <c r="D24" s="211"/>
      <c r="E24" s="214"/>
      <c r="F24" s="214"/>
      <c r="G24" s="214"/>
      <c r="H24" s="214"/>
      <c r="I24" s="214"/>
      <c r="J24" s="214"/>
      <c r="K24" s="211"/>
    </row>
    <row r="25" spans="1:11" s="212" customFormat="1" ht="16.5" customHeight="1">
      <c r="A25" s="211"/>
      <c r="B25" s="207"/>
      <c r="C25" s="210"/>
      <c r="D25" s="211"/>
      <c r="E25" s="214"/>
      <c r="F25" s="214"/>
      <c r="G25" s="214"/>
      <c r="H25" s="214"/>
      <c r="I25" s="214"/>
      <c r="J25" s="214"/>
      <c r="K25" s="211"/>
    </row>
    <row r="26" spans="1:11" s="212" customFormat="1" ht="16.5" customHeight="1">
      <c r="A26" s="211"/>
      <c r="B26" s="207"/>
      <c r="C26" s="210"/>
      <c r="D26" s="211"/>
      <c r="E26" s="214"/>
      <c r="F26" s="214"/>
      <c r="G26" s="214"/>
      <c r="H26" s="214"/>
      <c r="I26" s="214"/>
      <c r="J26" s="214"/>
      <c r="K26" s="211"/>
    </row>
    <row r="27" spans="1:11" s="212" customFormat="1" ht="16.5" customHeight="1">
      <c r="A27" s="211"/>
      <c r="B27" s="207"/>
      <c r="C27" s="210"/>
      <c r="D27" s="211"/>
      <c r="E27" s="214"/>
      <c r="F27" s="214"/>
      <c r="G27" s="214"/>
      <c r="H27" s="214"/>
      <c r="I27" s="214"/>
      <c r="J27" s="214"/>
      <c r="K27" s="211"/>
    </row>
    <row r="28" spans="1:11" s="212" customFormat="1" ht="16.5" customHeight="1">
      <c r="A28" s="211"/>
      <c r="B28" s="207"/>
      <c r="C28" s="210"/>
      <c r="D28" s="211"/>
      <c r="E28" s="214"/>
      <c r="F28" s="214"/>
      <c r="G28" s="214"/>
      <c r="H28" s="214"/>
      <c r="I28" s="214"/>
      <c r="J28" s="214"/>
      <c r="K28" s="211"/>
    </row>
    <row r="29" spans="1:11" s="212" customFormat="1" ht="16.5" customHeight="1">
      <c r="A29" s="211"/>
      <c r="B29" s="207"/>
      <c r="C29" s="210"/>
      <c r="D29" s="211"/>
      <c r="E29" s="214"/>
      <c r="F29" s="214"/>
      <c r="G29" s="214"/>
      <c r="H29" s="214"/>
      <c r="I29" s="214"/>
      <c r="J29" s="214"/>
      <c r="K29" s="211"/>
    </row>
    <row r="30" spans="1:11" s="212" customFormat="1" ht="16.5" customHeight="1">
      <c r="A30" s="211"/>
      <c r="B30" s="207"/>
      <c r="C30" s="210"/>
      <c r="D30" s="211"/>
      <c r="E30" s="214"/>
      <c r="F30" s="214"/>
      <c r="G30" s="214"/>
      <c r="H30" s="214"/>
      <c r="I30" s="214"/>
      <c r="J30" s="214"/>
      <c r="K30" s="211"/>
    </row>
    <row r="31" spans="1:11" s="212" customFormat="1" ht="16.5" customHeight="1">
      <c r="A31" s="211"/>
      <c r="B31" s="207"/>
      <c r="C31" s="210"/>
      <c r="D31" s="211"/>
      <c r="E31" s="214"/>
      <c r="F31" s="214"/>
      <c r="G31" s="214"/>
      <c r="H31" s="214"/>
      <c r="I31" s="214"/>
      <c r="J31" s="214"/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614" t="s">
        <v>44</v>
      </c>
      <c r="F1" s="614"/>
      <c r="G1" s="614"/>
      <c r="H1" s="614"/>
      <c r="I1" s="614"/>
      <c r="J1" s="614"/>
    </row>
    <row r="2" spans="1:10" s="173" customFormat="1" ht="15.75">
      <c r="A2" s="173" t="s">
        <v>43</v>
      </c>
      <c r="E2" s="614" t="s">
        <v>45</v>
      </c>
      <c r="F2" s="614"/>
      <c r="G2" s="614"/>
      <c r="H2" s="614"/>
      <c r="I2" s="614"/>
      <c r="J2" s="614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 t="s">
        <v>165</v>
      </c>
      <c r="C10" s="209" t="s">
        <v>166</v>
      </c>
      <c r="D10" s="208" t="s">
        <v>119</v>
      </c>
      <c r="E10" s="213">
        <v>3</v>
      </c>
      <c r="F10" s="213">
        <v>19</v>
      </c>
      <c r="G10" s="213">
        <v>4</v>
      </c>
      <c r="H10" s="213" t="s">
        <v>173</v>
      </c>
      <c r="I10" s="213"/>
      <c r="J10" s="213"/>
      <c r="K10" s="208"/>
    </row>
    <row r="11" spans="1:11" s="212" customFormat="1" ht="16.5" customHeight="1">
      <c r="A11" s="208">
        <v>2</v>
      </c>
      <c r="B11" s="208" t="s">
        <v>165</v>
      </c>
      <c r="C11" s="209" t="s">
        <v>166</v>
      </c>
      <c r="D11" s="208" t="s">
        <v>120</v>
      </c>
      <c r="E11" s="213">
        <v>1</v>
      </c>
      <c r="F11" s="213">
        <v>17</v>
      </c>
      <c r="G11" s="213">
        <v>6</v>
      </c>
      <c r="H11" s="213" t="s">
        <v>173</v>
      </c>
      <c r="I11" s="213"/>
      <c r="J11" s="213"/>
      <c r="K11" s="208"/>
    </row>
    <row r="12" spans="1:11" s="212" customFormat="1" ht="16.5" customHeight="1">
      <c r="A12" s="208">
        <v>3</v>
      </c>
      <c r="B12" s="208" t="s">
        <v>165</v>
      </c>
      <c r="C12" s="209" t="s">
        <v>166</v>
      </c>
      <c r="D12" s="208" t="s">
        <v>167</v>
      </c>
      <c r="E12" s="213">
        <v>1</v>
      </c>
      <c r="F12" s="213">
        <v>17</v>
      </c>
      <c r="G12" s="213">
        <v>7</v>
      </c>
      <c r="H12" s="213" t="s">
        <v>173</v>
      </c>
      <c r="I12" s="213"/>
      <c r="J12" s="213"/>
      <c r="K12" s="208"/>
    </row>
    <row r="13" spans="1:11" s="212" customFormat="1" ht="16.5" customHeight="1">
      <c r="A13" s="208">
        <v>4</v>
      </c>
      <c r="B13" s="208" t="s">
        <v>165</v>
      </c>
      <c r="C13" s="209" t="s">
        <v>166</v>
      </c>
      <c r="D13" s="208" t="s">
        <v>152</v>
      </c>
      <c r="E13" s="213">
        <v>1</v>
      </c>
      <c r="F13" s="213">
        <v>17</v>
      </c>
      <c r="G13" s="213">
        <v>7</v>
      </c>
      <c r="H13" s="213" t="s">
        <v>173</v>
      </c>
      <c r="I13" s="213"/>
      <c r="J13" s="213"/>
      <c r="K13" s="208"/>
    </row>
    <row r="14" spans="1:11" s="212" customFormat="1" ht="16.5" customHeight="1">
      <c r="A14" s="211"/>
      <c r="B14" s="208" t="s">
        <v>165</v>
      </c>
      <c r="C14" s="209" t="s">
        <v>166</v>
      </c>
      <c r="D14" s="211" t="s">
        <v>153</v>
      </c>
      <c r="E14" s="214">
        <v>1</v>
      </c>
      <c r="F14" s="214">
        <v>17</v>
      </c>
      <c r="G14" s="214">
        <v>4</v>
      </c>
      <c r="H14" s="214"/>
      <c r="I14" s="214" t="s">
        <v>173</v>
      </c>
      <c r="J14" s="214"/>
      <c r="K14" s="211"/>
    </row>
    <row r="15" spans="1:11" s="212" customFormat="1" ht="16.5" customHeight="1">
      <c r="A15" s="211"/>
      <c r="B15" s="208" t="s">
        <v>165</v>
      </c>
      <c r="C15" s="209" t="s">
        <v>166</v>
      </c>
      <c r="D15" s="211" t="s">
        <v>168</v>
      </c>
      <c r="E15" s="214">
        <v>1</v>
      </c>
      <c r="F15" s="214">
        <v>17</v>
      </c>
      <c r="G15" s="214">
        <v>4</v>
      </c>
      <c r="H15" s="214"/>
      <c r="I15" s="214" t="s">
        <v>173</v>
      </c>
      <c r="J15" s="214"/>
      <c r="K15" s="211"/>
    </row>
    <row r="16" spans="1:11" s="212" customFormat="1" ht="16.5" customHeight="1">
      <c r="A16" s="211"/>
      <c r="B16" s="208" t="s">
        <v>165</v>
      </c>
      <c r="C16" s="209" t="s">
        <v>166</v>
      </c>
      <c r="D16" s="211" t="s">
        <v>169</v>
      </c>
      <c r="E16" s="214">
        <v>1</v>
      </c>
      <c r="F16" s="214">
        <v>17</v>
      </c>
      <c r="G16" s="214">
        <v>4</v>
      </c>
      <c r="H16" s="214"/>
      <c r="I16" s="214" t="s">
        <v>173</v>
      </c>
      <c r="J16" s="214"/>
      <c r="K16" s="211"/>
    </row>
    <row r="17" spans="1:11" s="212" customFormat="1" ht="16.5" customHeight="1">
      <c r="A17" s="211"/>
      <c r="B17" s="208" t="s">
        <v>165</v>
      </c>
      <c r="C17" s="209" t="s">
        <v>166</v>
      </c>
      <c r="D17" s="211" t="s">
        <v>170</v>
      </c>
      <c r="E17" s="214">
        <v>1</v>
      </c>
      <c r="F17" s="214">
        <v>17</v>
      </c>
      <c r="G17" s="214">
        <v>5</v>
      </c>
      <c r="H17" s="214"/>
      <c r="I17" s="214" t="s">
        <v>173</v>
      </c>
      <c r="J17" s="214"/>
      <c r="K17" s="211"/>
    </row>
    <row r="18" spans="1:11" s="212" customFormat="1" ht="16.5" customHeight="1">
      <c r="A18" s="211"/>
      <c r="B18" s="207" t="s">
        <v>174</v>
      </c>
      <c r="C18" s="210" t="s">
        <v>175</v>
      </c>
      <c r="D18" s="211" t="s">
        <v>171</v>
      </c>
      <c r="E18" s="214">
        <v>1</v>
      </c>
      <c r="F18" s="214">
        <v>18</v>
      </c>
      <c r="G18" s="214">
        <v>3</v>
      </c>
      <c r="H18" s="214">
        <v>508</v>
      </c>
      <c r="I18" s="214"/>
      <c r="J18" s="214" t="s">
        <v>193</v>
      </c>
      <c r="K18" s="211"/>
    </row>
    <row r="19" spans="1:11" s="212" customFormat="1" ht="16.5" customHeight="1">
      <c r="A19" s="211"/>
      <c r="B19" s="207" t="s">
        <v>176</v>
      </c>
      <c r="C19" s="210" t="s">
        <v>177</v>
      </c>
      <c r="D19" s="211" t="s">
        <v>171</v>
      </c>
      <c r="E19" s="214">
        <v>5</v>
      </c>
      <c r="F19" s="214">
        <v>15</v>
      </c>
      <c r="G19" s="214">
        <v>2</v>
      </c>
      <c r="H19" s="214"/>
      <c r="I19" s="214">
        <v>508</v>
      </c>
      <c r="J19" s="214" t="s">
        <v>83</v>
      </c>
      <c r="K19" s="211"/>
    </row>
    <row r="20" spans="1:11" s="212" customFormat="1" ht="16.5" customHeight="1">
      <c r="A20" s="211"/>
      <c r="B20" s="207" t="s">
        <v>174</v>
      </c>
      <c r="C20" s="210" t="s">
        <v>175</v>
      </c>
      <c r="D20" s="211" t="s">
        <v>156</v>
      </c>
      <c r="E20" s="214">
        <v>1</v>
      </c>
      <c r="F20" s="214">
        <v>18</v>
      </c>
      <c r="G20" s="214">
        <v>5</v>
      </c>
      <c r="H20" s="214"/>
      <c r="I20" s="214">
        <v>508</v>
      </c>
      <c r="J20" s="214" t="s">
        <v>95</v>
      </c>
      <c r="K20" s="211"/>
    </row>
    <row r="21" spans="1:11" s="212" customFormat="1" ht="16.5" customHeight="1">
      <c r="A21" s="211"/>
      <c r="B21" s="207" t="s">
        <v>176</v>
      </c>
      <c r="C21" s="210" t="s">
        <v>177</v>
      </c>
      <c r="D21" s="211" t="s">
        <v>156</v>
      </c>
      <c r="E21" s="214">
        <v>5</v>
      </c>
      <c r="F21" s="214">
        <v>15</v>
      </c>
      <c r="G21" s="214">
        <v>7</v>
      </c>
      <c r="H21" s="214">
        <v>508</v>
      </c>
      <c r="I21" s="214"/>
      <c r="J21" s="214" t="s">
        <v>96</v>
      </c>
      <c r="K21" s="211"/>
    </row>
    <row r="22" spans="1:11" s="212" customFormat="1" ht="16.5" customHeight="1">
      <c r="A22" s="211"/>
      <c r="B22" s="207" t="s">
        <v>174</v>
      </c>
      <c r="C22" s="210" t="s">
        <v>175</v>
      </c>
      <c r="D22" s="211" t="s">
        <v>172</v>
      </c>
      <c r="E22" s="214">
        <v>1</v>
      </c>
      <c r="F22" s="214">
        <v>18</v>
      </c>
      <c r="G22" s="214">
        <v>2</v>
      </c>
      <c r="H22" s="214" t="s">
        <v>173</v>
      </c>
      <c r="I22" s="214"/>
      <c r="J22" s="214" t="s">
        <v>95</v>
      </c>
      <c r="K22" s="211"/>
    </row>
    <row r="23" spans="1:11" s="212" customFormat="1" ht="16.5" customHeight="1">
      <c r="A23" s="211"/>
      <c r="B23" s="207" t="s">
        <v>176</v>
      </c>
      <c r="C23" s="210" t="s">
        <v>177</v>
      </c>
      <c r="D23" s="211" t="s">
        <v>172</v>
      </c>
      <c r="E23" s="214">
        <v>5</v>
      </c>
      <c r="F23" s="214">
        <v>15</v>
      </c>
      <c r="G23" s="214">
        <v>5</v>
      </c>
      <c r="H23" s="214"/>
      <c r="I23" s="214" t="s">
        <v>173</v>
      </c>
      <c r="J23" s="214" t="s">
        <v>83</v>
      </c>
      <c r="K23" s="211"/>
    </row>
    <row r="24" spans="1:11" s="212" customFormat="1" ht="16.5" customHeight="1">
      <c r="A24" s="211"/>
      <c r="B24" s="207" t="s">
        <v>178</v>
      </c>
      <c r="C24" s="210" t="s">
        <v>179</v>
      </c>
      <c r="D24" s="211" t="s">
        <v>172</v>
      </c>
      <c r="E24" s="214">
        <v>4</v>
      </c>
      <c r="F24" s="214">
        <v>14</v>
      </c>
      <c r="G24" s="214">
        <v>3</v>
      </c>
      <c r="H24" s="214"/>
      <c r="I24" s="214" t="s">
        <v>173</v>
      </c>
      <c r="J24" s="214" t="s">
        <v>92</v>
      </c>
      <c r="K24" s="211"/>
    </row>
    <row r="25" spans="1:11" s="212" customFormat="1" ht="16.5" customHeight="1">
      <c r="A25" s="211"/>
      <c r="B25" s="207" t="s">
        <v>178</v>
      </c>
      <c r="C25" s="210" t="s">
        <v>179</v>
      </c>
      <c r="D25" s="211" t="s">
        <v>180</v>
      </c>
      <c r="E25" s="214">
        <v>4</v>
      </c>
      <c r="F25" s="214">
        <v>14</v>
      </c>
      <c r="G25" s="214">
        <v>2</v>
      </c>
      <c r="H25" s="214"/>
      <c r="I25" s="214" t="s">
        <v>173</v>
      </c>
      <c r="J25" s="214" t="s">
        <v>92</v>
      </c>
      <c r="K25" s="211"/>
    </row>
    <row r="26" spans="1:11" s="212" customFormat="1" ht="16.5" customHeight="1">
      <c r="A26" s="211"/>
      <c r="B26" s="207" t="s">
        <v>181</v>
      </c>
      <c r="C26" s="210" t="s">
        <v>182</v>
      </c>
      <c r="D26" s="211" t="s">
        <v>183</v>
      </c>
      <c r="E26" s="214">
        <v>3</v>
      </c>
      <c r="F26" s="214">
        <v>13</v>
      </c>
      <c r="G26" s="214">
        <v>6</v>
      </c>
      <c r="H26" s="214">
        <v>508</v>
      </c>
      <c r="I26" s="214"/>
      <c r="J26" s="214" t="s">
        <v>82</v>
      </c>
      <c r="K26" s="211"/>
    </row>
    <row r="27" spans="1:11" s="212" customFormat="1" ht="16.5" customHeight="1">
      <c r="A27" s="211"/>
      <c r="B27" s="207" t="s">
        <v>181</v>
      </c>
      <c r="C27" s="210" t="s">
        <v>182</v>
      </c>
      <c r="D27" s="211" t="s">
        <v>187</v>
      </c>
      <c r="E27" s="214">
        <v>3</v>
      </c>
      <c r="F27" s="214">
        <v>13</v>
      </c>
      <c r="G27" s="214">
        <v>6</v>
      </c>
      <c r="H27" s="214"/>
      <c r="I27" s="214">
        <v>508</v>
      </c>
      <c r="J27" s="214" t="s">
        <v>82</v>
      </c>
      <c r="K27" s="211"/>
    </row>
    <row r="28" spans="1:11" s="212" customFormat="1" ht="16.5" customHeight="1">
      <c r="A28" s="211"/>
      <c r="B28" s="207" t="s">
        <v>184</v>
      </c>
      <c r="C28" s="210" t="s">
        <v>185</v>
      </c>
      <c r="D28" s="211" t="s">
        <v>186</v>
      </c>
      <c r="E28" s="214">
        <v>4</v>
      </c>
      <c r="F28" s="214">
        <v>14</v>
      </c>
      <c r="G28" s="214">
        <v>4</v>
      </c>
      <c r="H28" s="214" t="s">
        <v>173</v>
      </c>
      <c r="I28" s="214"/>
      <c r="J28" s="214" t="s">
        <v>93</v>
      </c>
      <c r="K28" s="211"/>
    </row>
    <row r="29" spans="1:11" s="212" customFormat="1" ht="16.5" customHeight="1">
      <c r="A29" s="211"/>
      <c r="B29" s="207" t="s">
        <v>188</v>
      </c>
      <c r="C29" s="210" t="s">
        <v>189</v>
      </c>
      <c r="D29" s="211" t="s">
        <v>190</v>
      </c>
      <c r="E29" s="214">
        <v>3</v>
      </c>
      <c r="F29" s="214">
        <v>13</v>
      </c>
      <c r="G29" s="214">
        <v>3</v>
      </c>
      <c r="H29" s="214"/>
      <c r="I29" s="214">
        <v>508</v>
      </c>
      <c r="J29" s="214" t="s">
        <v>88</v>
      </c>
      <c r="K29" s="211"/>
    </row>
    <row r="30" spans="1:11" s="212" customFormat="1" ht="16.5" customHeight="1">
      <c r="A30" s="211"/>
      <c r="B30" s="207" t="s">
        <v>184</v>
      </c>
      <c r="C30" s="210" t="s">
        <v>185</v>
      </c>
      <c r="D30" s="211" t="s">
        <v>191</v>
      </c>
      <c r="E30" s="214">
        <v>4</v>
      </c>
      <c r="F30" s="214">
        <v>14</v>
      </c>
      <c r="G30" s="214">
        <v>7</v>
      </c>
      <c r="H30" s="214"/>
      <c r="I30" s="214" t="s">
        <v>173</v>
      </c>
      <c r="J30" s="214" t="s">
        <v>194</v>
      </c>
      <c r="K30" s="211"/>
    </row>
    <row r="31" spans="1:11" s="212" customFormat="1" ht="16.5" customHeight="1">
      <c r="A31" s="211"/>
      <c r="B31" s="207" t="s">
        <v>188</v>
      </c>
      <c r="C31" s="210" t="s">
        <v>189</v>
      </c>
      <c r="D31" s="211" t="s">
        <v>192</v>
      </c>
      <c r="E31" s="214">
        <v>3</v>
      </c>
      <c r="F31" s="214">
        <v>13</v>
      </c>
      <c r="G31" s="214">
        <v>4</v>
      </c>
      <c r="H31" s="214"/>
      <c r="I31" s="214">
        <v>508</v>
      </c>
      <c r="J31" s="214" t="s">
        <v>88</v>
      </c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5" customWidth="1"/>
    <col min="2" max="14" width="10.28125" style="22" customWidth="1"/>
  </cols>
  <sheetData>
    <row r="1" spans="1:14" s="95" customFormat="1" ht="21.75" customHeight="1">
      <c r="A1" s="93"/>
      <c r="B1" s="94">
        <v>508</v>
      </c>
      <c r="C1" s="94">
        <v>607</v>
      </c>
      <c r="D1" s="94">
        <v>608</v>
      </c>
      <c r="E1" s="94">
        <v>701</v>
      </c>
      <c r="F1" s="94">
        <v>702</v>
      </c>
      <c r="G1" s="94" t="s">
        <v>157</v>
      </c>
      <c r="H1" s="94" t="s">
        <v>158</v>
      </c>
      <c r="I1" s="94" t="s">
        <v>160</v>
      </c>
      <c r="J1" s="94" t="s">
        <v>159</v>
      </c>
      <c r="K1" s="94">
        <v>1002</v>
      </c>
      <c r="L1" s="94">
        <v>1003</v>
      </c>
      <c r="M1" s="94">
        <v>802</v>
      </c>
      <c r="N1" s="94">
        <v>1102</v>
      </c>
    </row>
    <row r="2" spans="1:14" ht="21.75" customHeight="1">
      <c r="A2" s="93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1.75" customHeight="1">
      <c r="A3" s="9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.75" customHeight="1">
      <c r="A4" s="93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 customHeight="1">
      <c r="A5" s="9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1.75" customHeight="1">
      <c r="A6" s="93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21.75" customHeight="1">
      <c r="A7" s="9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1.75" customHeight="1">
      <c r="A8" s="93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21.75" customHeight="1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21.75" customHeight="1">
      <c r="A10" s="93">
        <v>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21.75" customHeight="1">
      <c r="A11" s="9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21.75" customHeight="1">
      <c r="A12" s="93">
        <v>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1.75" customHeight="1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21.75" customHeight="1">
      <c r="A14" s="93">
        <v>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26.2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3" customWidth="1"/>
    <col min="2" max="2" width="15.140625" style="187" customWidth="1"/>
    <col min="3" max="3" width="21.7109375" style="173" customWidth="1"/>
    <col min="4" max="4" width="17.00390625" style="173" customWidth="1"/>
    <col min="5" max="5" width="28.57421875" style="173" customWidth="1"/>
    <col min="6" max="6" width="7.00390625" style="173" customWidth="1"/>
    <col min="7" max="7" width="8.140625" style="173" customWidth="1"/>
    <col min="8" max="8" width="22.140625" style="173" customWidth="1"/>
    <col min="9" max="10" width="5.28125" style="173" customWidth="1"/>
    <col min="11" max="11" width="6.57421875" style="173" customWidth="1"/>
    <col min="12" max="12" width="9.00390625" style="173" customWidth="1"/>
    <col min="13" max="14" width="8.00390625" style="173" customWidth="1"/>
    <col min="15" max="15" width="23.7109375" style="192" customWidth="1"/>
    <col min="16" max="16384" width="9.00390625" style="173" customWidth="1"/>
  </cols>
  <sheetData>
    <row r="1" spans="1:14" ht="15.75">
      <c r="A1" s="173" t="s">
        <v>42</v>
      </c>
      <c r="F1" s="613" t="s">
        <v>44</v>
      </c>
      <c r="G1" s="613"/>
      <c r="H1" s="613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613" t="s">
        <v>45</v>
      </c>
      <c r="G2" s="613"/>
      <c r="H2" s="613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103</v>
      </c>
      <c r="C10" s="189" t="s">
        <v>104</v>
      </c>
      <c r="D10" s="189" t="s">
        <v>63</v>
      </c>
      <c r="E10" s="189" t="s">
        <v>132</v>
      </c>
      <c r="F10" s="189"/>
      <c r="G10" s="189"/>
      <c r="H10" s="189" t="s">
        <v>127</v>
      </c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103</v>
      </c>
      <c r="C11" s="189" t="s">
        <v>104</v>
      </c>
      <c r="D11" s="189" t="s">
        <v>64</v>
      </c>
      <c r="E11" s="189" t="s">
        <v>133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 t="s">
        <v>103</v>
      </c>
      <c r="C12" s="189" t="s">
        <v>104</v>
      </c>
      <c r="D12" s="189" t="s">
        <v>65</v>
      </c>
      <c r="E12" s="189" t="s">
        <v>134</v>
      </c>
      <c r="F12" s="189"/>
      <c r="G12" s="189"/>
      <c r="H12" s="189" t="s">
        <v>128</v>
      </c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 t="s">
        <v>110</v>
      </c>
      <c r="C13" s="189" t="s">
        <v>104</v>
      </c>
      <c r="D13" s="189" t="s">
        <v>66</v>
      </c>
      <c r="E13" s="189" t="s">
        <v>135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 t="s">
        <v>103</v>
      </c>
      <c r="C14" s="189" t="s">
        <v>104</v>
      </c>
      <c r="D14" s="189" t="s">
        <v>67</v>
      </c>
      <c r="E14" s="189" t="s">
        <v>136</v>
      </c>
      <c r="F14" s="189"/>
      <c r="G14" s="189"/>
      <c r="H14" s="189" t="s">
        <v>128</v>
      </c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 t="s">
        <v>103</v>
      </c>
      <c r="C15" s="189" t="s">
        <v>104</v>
      </c>
      <c r="D15" s="189" t="s">
        <v>68</v>
      </c>
      <c r="E15" s="189" t="s">
        <v>137</v>
      </c>
      <c r="F15" s="189"/>
      <c r="G15" s="189"/>
      <c r="H15" s="189" t="s">
        <v>127</v>
      </c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 t="s">
        <v>103</v>
      </c>
      <c r="C16" s="189" t="s">
        <v>104</v>
      </c>
      <c r="D16" s="189" t="s">
        <v>69</v>
      </c>
      <c r="E16" s="189" t="s">
        <v>138</v>
      </c>
      <c r="F16" s="189"/>
      <c r="G16" s="189"/>
      <c r="H16" s="189" t="s">
        <v>128</v>
      </c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 t="s">
        <v>103</v>
      </c>
      <c r="C17" s="189" t="s">
        <v>104</v>
      </c>
      <c r="D17" s="189" t="s">
        <v>70</v>
      </c>
      <c r="E17" s="189" t="s">
        <v>139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 t="s">
        <v>103</v>
      </c>
      <c r="C18" s="189" t="s">
        <v>104</v>
      </c>
      <c r="D18" s="189" t="s">
        <v>71</v>
      </c>
      <c r="E18" s="189" t="s">
        <v>140</v>
      </c>
      <c r="F18" s="189"/>
      <c r="G18" s="189"/>
      <c r="H18" s="189" t="s">
        <v>128</v>
      </c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11</v>
      </c>
      <c r="B19" s="179" t="s">
        <v>114</v>
      </c>
      <c r="C19" s="180" t="s">
        <v>115</v>
      </c>
      <c r="D19" s="189" t="s">
        <v>73</v>
      </c>
      <c r="E19" s="189" t="s">
        <v>142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12</v>
      </c>
      <c r="B20" s="179" t="s">
        <v>114</v>
      </c>
      <c r="C20" s="180" t="s">
        <v>115</v>
      </c>
      <c r="D20" s="189" t="s">
        <v>74</v>
      </c>
      <c r="E20" s="189" t="s">
        <v>143</v>
      </c>
      <c r="F20" s="189"/>
      <c r="G20" s="189"/>
      <c r="H20" s="189" t="s">
        <v>128</v>
      </c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13</v>
      </c>
      <c r="B21" s="179" t="s">
        <v>110</v>
      </c>
      <c r="C21" s="180" t="s">
        <v>109</v>
      </c>
      <c r="D21" s="189" t="s">
        <v>75</v>
      </c>
      <c r="E21" s="189" t="s">
        <v>141</v>
      </c>
      <c r="F21" s="189">
        <v>1</v>
      </c>
      <c r="G21" s="189">
        <v>8</v>
      </c>
      <c r="H21" s="189" t="s">
        <v>127</v>
      </c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10</v>
      </c>
      <c r="B22" s="205" t="s">
        <v>107</v>
      </c>
      <c r="C22" s="189" t="s">
        <v>108</v>
      </c>
      <c r="D22" s="189" t="s">
        <v>72</v>
      </c>
      <c r="E22" s="189" t="s">
        <v>141</v>
      </c>
      <c r="F22" s="189">
        <v>1</v>
      </c>
      <c r="G22" s="189">
        <v>8</v>
      </c>
      <c r="H22" s="189" t="s">
        <v>127</v>
      </c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 t="s">
        <v>114</v>
      </c>
      <c r="C23" s="180" t="s">
        <v>115</v>
      </c>
      <c r="D23" s="189" t="s">
        <v>76</v>
      </c>
      <c r="E23" s="189" t="s">
        <v>144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 t="s">
        <v>116</v>
      </c>
      <c r="C24" s="180" t="s">
        <v>117</v>
      </c>
      <c r="D24" s="189" t="s">
        <v>77</v>
      </c>
      <c r="E24" s="189" t="s">
        <v>144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 t="s">
        <v>101</v>
      </c>
      <c r="C25" s="180" t="s">
        <v>102</v>
      </c>
      <c r="D25" s="189" t="s">
        <v>78</v>
      </c>
      <c r="E25" s="189"/>
      <c r="F25" s="189">
        <v>1</v>
      </c>
      <c r="G25" s="189">
        <v>8</v>
      </c>
      <c r="H25" s="189"/>
      <c r="I25" s="189">
        <v>2</v>
      </c>
      <c r="J25" s="189">
        <v>34</v>
      </c>
      <c r="K25" s="189"/>
      <c r="L25" s="189">
        <v>5</v>
      </c>
      <c r="M25" s="189">
        <v>34</v>
      </c>
      <c r="N25" s="189"/>
      <c r="O25" s="194"/>
    </row>
    <row r="26" spans="1:15" ht="15.75">
      <c r="A26" s="189">
        <v>17</v>
      </c>
      <c r="B26" s="179" t="s">
        <v>99</v>
      </c>
      <c r="C26" s="180" t="s">
        <v>100</v>
      </c>
      <c r="D26" s="189" t="s">
        <v>79</v>
      </c>
      <c r="E26" s="189"/>
      <c r="F26" s="189">
        <v>1</v>
      </c>
      <c r="G26" s="189">
        <v>8</v>
      </c>
      <c r="H26" s="189"/>
      <c r="I26" s="189">
        <v>2</v>
      </c>
      <c r="J26" s="189">
        <v>12</v>
      </c>
      <c r="K26" s="189"/>
      <c r="L26" s="189">
        <v>5</v>
      </c>
      <c r="M26" s="189">
        <v>12</v>
      </c>
      <c r="N26" s="189"/>
      <c r="O26" s="194"/>
    </row>
    <row r="27" spans="1:15" ht="15.75">
      <c r="A27" s="189">
        <v>18</v>
      </c>
      <c r="B27" s="179" t="s">
        <v>99</v>
      </c>
      <c r="C27" s="180" t="s">
        <v>100</v>
      </c>
      <c r="D27" s="189" t="s">
        <v>145</v>
      </c>
      <c r="E27" s="189"/>
      <c r="F27" s="189">
        <v>1</v>
      </c>
      <c r="G27" s="189">
        <v>10</v>
      </c>
      <c r="H27" s="189"/>
      <c r="I27" s="189">
        <v>2</v>
      </c>
      <c r="J27" s="189">
        <v>12</v>
      </c>
      <c r="K27" s="189"/>
      <c r="L27" s="189">
        <v>6</v>
      </c>
      <c r="M27" s="189">
        <v>67</v>
      </c>
      <c r="N27" s="189"/>
      <c r="O27" s="194"/>
    </row>
    <row r="28" spans="1:15" ht="15.75">
      <c r="A28" s="189">
        <v>18</v>
      </c>
      <c r="B28" s="179" t="s">
        <v>99</v>
      </c>
      <c r="C28" s="180" t="s">
        <v>100</v>
      </c>
      <c r="D28" s="189" t="s">
        <v>146</v>
      </c>
      <c r="E28" s="189"/>
      <c r="F28" s="189">
        <v>1</v>
      </c>
      <c r="G28" s="189">
        <v>10</v>
      </c>
      <c r="H28" s="189"/>
      <c r="I28" s="189">
        <v>2</v>
      </c>
      <c r="J28" s="189">
        <v>34</v>
      </c>
      <c r="K28" s="189"/>
      <c r="L28" s="189">
        <v>6</v>
      </c>
      <c r="M28" s="189">
        <v>89</v>
      </c>
      <c r="N28" s="189"/>
      <c r="O28" s="194"/>
    </row>
    <row r="29" spans="1:15" ht="18.75" customHeight="1">
      <c r="A29" s="189">
        <v>20</v>
      </c>
      <c r="B29" s="179" t="s">
        <v>110</v>
      </c>
      <c r="C29" s="180" t="s">
        <v>112</v>
      </c>
      <c r="D29" s="189" t="s">
        <v>111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 t="s">
        <v>110</v>
      </c>
      <c r="C30" s="180" t="s">
        <v>112</v>
      </c>
      <c r="D30" s="189" t="s">
        <v>113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19</v>
      </c>
      <c r="B31" s="179" t="s">
        <v>105</v>
      </c>
      <c r="C31" s="180" t="s">
        <v>90</v>
      </c>
      <c r="D31" s="189" t="s">
        <v>106</v>
      </c>
      <c r="E31" s="189"/>
      <c r="F31" s="189">
        <v>1</v>
      </c>
      <c r="G31" s="189">
        <v>8</v>
      </c>
      <c r="H31" s="189"/>
      <c r="I31" s="189">
        <v>3</v>
      </c>
      <c r="J31" s="189">
        <v>89</v>
      </c>
      <c r="K31" s="189"/>
      <c r="L31" s="189">
        <v>5</v>
      </c>
      <c r="M31" s="189">
        <v>89</v>
      </c>
      <c r="N31" s="189"/>
      <c r="O31" s="194" t="s">
        <v>150</v>
      </c>
    </row>
    <row r="32" spans="1:15" ht="15.75">
      <c r="A32" s="189">
        <v>26</v>
      </c>
      <c r="B32" s="179" t="s">
        <v>105</v>
      </c>
      <c r="C32" s="180" t="s">
        <v>90</v>
      </c>
      <c r="D32" s="189" t="s">
        <v>126</v>
      </c>
      <c r="E32" s="189"/>
      <c r="F32" s="189">
        <v>1</v>
      </c>
      <c r="G32" s="189">
        <v>8</v>
      </c>
      <c r="H32" s="189"/>
      <c r="I32" s="189">
        <v>2</v>
      </c>
      <c r="J32" s="189">
        <v>67</v>
      </c>
      <c r="K32" s="189"/>
      <c r="L32" s="189">
        <v>4</v>
      </c>
      <c r="M32" s="189">
        <v>67</v>
      </c>
      <c r="N32" s="189"/>
      <c r="O32" s="194" t="s">
        <v>150</v>
      </c>
    </row>
    <row r="33" spans="1:15" ht="15.75">
      <c r="A33" s="189">
        <v>27</v>
      </c>
      <c r="B33" s="179" t="s">
        <v>105</v>
      </c>
      <c r="C33" s="180" t="s">
        <v>90</v>
      </c>
      <c r="D33" s="189" t="s">
        <v>125</v>
      </c>
      <c r="E33" s="189"/>
      <c r="F33" s="189">
        <v>1</v>
      </c>
      <c r="G33" s="189">
        <v>8</v>
      </c>
      <c r="H33" s="189"/>
      <c r="I33" s="189">
        <v>3</v>
      </c>
      <c r="J33" s="189">
        <v>67</v>
      </c>
      <c r="K33" s="189"/>
      <c r="L33" s="189">
        <v>5</v>
      </c>
      <c r="M33" s="189">
        <v>89</v>
      </c>
      <c r="N33" s="189"/>
      <c r="O33" s="194" t="s">
        <v>150</v>
      </c>
    </row>
    <row r="34" spans="1:15" ht="15.75">
      <c r="A34" s="189">
        <v>22</v>
      </c>
      <c r="B34" s="179" t="s">
        <v>118</v>
      </c>
      <c r="C34" s="180" t="s">
        <v>90</v>
      </c>
      <c r="D34" s="189" t="s">
        <v>119</v>
      </c>
      <c r="E34" s="189"/>
      <c r="F34" s="189">
        <v>1</v>
      </c>
      <c r="G34" s="189">
        <v>9</v>
      </c>
      <c r="H34" s="189"/>
      <c r="I34" s="189">
        <v>2</v>
      </c>
      <c r="J34" s="189">
        <v>89</v>
      </c>
      <c r="K34" s="189"/>
      <c r="L34" s="189">
        <v>4</v>
      </c>
      <c r="M34" s="189">
        <v>89</v>
      </c>
      <c r="N34" s="189"/>
      <c r="O34" s="194" t="s">
        <v>150</v>
      </c>
    </row>
    <row r="35" spans="1:15" ht="15.75">
      <c r="A35" s="189">
        <v>23</v>
      </c>
      <c r="B35" s="179" t="s">
        <v>118</v>
      </c>
      <c r="C35" s="180" t="s">
        <v>90</v>
      </c>
      <c r="D35" s="189" t="s">
        <v>120</v>
      </c>
      <c r="E35" s="189"/>
      <c r="F35" s="189">
        <v>1</v>
      </c>
      <c r="G35" s="189">
        <v>9</v>
      </c>
      <c r="H35" s="189"/>
      <c r="I35" s="189">
        <v>2</v>
      </c>
      <c r="J35" s="189">
        <v>67</v>
      </c>
      <c r="K35" s="189"/>
      <c r="L35" s="189">
        <v>4</v>
      </c>
      <c r="M35" s="189">
        <v>67</v>
      </c>
      <c r="N35" s="189"/>
      <c r="O35" s="194" t="s">
        <v>150</v>
      </c>
    </row>
    <row r="36" spans="1:15" ht="15.75">
      <c r="A36" s="189">
        <v>23</v>
      </c>
      <c r="B36" s="179" t="s">
        <v>118</v>
      </c>
      <c r="C36" s="180" t="s">
        <v>90</v>
      </c>
      <c r="D36" s="189" t="s">
        <v>153</v>
      </c>
      <c r="E36" s="189"/>
      <c r="F36" s="189">
        <v>1</v>
      </c>
      <c r="G36" s="189">
        <v>9</v>
      </c>
      <c r="H36" s="189"/>
      <c r="I36" s="189">
        <v>3</v>
      </c>
      <c r="J36" s="189">
        <v>67</v>
      </c>
      <c r="K36" s="189"/>
      <c r="L36" s="189">
        <v>5</v>
      </c>
      <c r="M36" s="189">
        <v>67</v>
      </c>
      <c r="N36" s="189"/>
      <c r="O36" s="206" t="s">
        <v>154</v>
      </c>
    </row>
    <row r="37" spans="1:15" ht="15.75">
      <c r="A37" s="189">
        <v>27</v>
      </c>
      <c r="B37" s="179" t="s">
        <v>105</v>
      </c>
      <c r="C37" s="180" t="s">
        <v>90</v>
      </c>
      <c r="D37" s="189" t="s">
        <v>151</v>
      </c>
      <c r="E37" s="189"/>
      <c r="F37" s="189">
        <v>1</v>
      </c>
      <c r="G37" s="189">
        <v>8</v>
      </c>
      <c r="H37" s="189" t="s">
        <v>94</v>
      </c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22</v>
      </c>
      <c r="B38" s="179" t="s">
        <v>118</v>
      </c>
      <c r="C38" s="180" t="s">
        <v>90</v>
      </c>
      <c r="D38" s="189" t="s">
        <v>152</v>
      </c>
      <c r="E38" s="189"/>
      <c r="F38" s="189">
        <v>1</v>
      </c>
      <c r="G38" s="189">
        <v>9</v>
      </c>
      <c r="H38" s="189" t="s">
        <v>94</v>
      </c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22</v>
      </c>
      <c r="B39" s="179" t="s">
        <v>155</v>
      </c>
      <c r="C39" s="180" t="s">
        <v>90</v>
      </c>
      <c r="D39" s="189" t="s">
        <v>156</v>
      </c>
      <c r="E39" s="189"/>
      <c r="F39" s="189">
        <v>1</v>
      </c>
      <c r="G39" s="189">
        <v>9</v>
      </c>
      <c r="H39" s="189" t="s">
        <v>94</v>
      </c>
      <c r="I39" s="189"/>
      <c r="J39" s="189"/>
      <c r="K39" s="189"/>
      <c r="L39" s="189"/>
      <c r="M39" s="189"/>
      <c r="N39" s="189"/>
      <c r="O39" s="206"/>
    </row>
    <row r="40" spans="1:15" ht="15.75">
      <c r="A40" s="189">
        <v>24</v>
      </c>
      <c r="B40" s="179" t="s">
        <v>121</v>
      </c>
      <c r="C40" s="180" t="s">
        <v>122</v>
      </c>
      <c r="D40" s="189" t="s">
        <v>123</v>
      </c>
      <c r="E40" s="189"/>
      <c r="F40" s="189">
        <v>1</v>
      </c>
      <c r="G40" s="189">
        <v>9</v>
      </c>
      <c r="H40" s="189"/>
      <c r="I40" s="189">
        <v>3</v>
      </c>
      <c r="J40" s="189">
        <v>89</v>
      </c>
      <c r="K40" s="189"/>
      <c r="L40" s="189">
        <v>5</v>
      </c>
      <c r="M40" s="189">
        <v>89</v>
      </c>
      <c r="N40" s="189"/>
      <c r="O40" s="206"/>
    </row>
    <row r="41" spans="1:15" ht="15.75">
      <c r="A41" s="189">
        <v>25</v>
      </c>
      <c r="B41" s="179" t="s">
        <v>121</v>
      </c>
      <c r="C41" s="180" t="s">
        <v>122</v>
      </c>
      <c r="D41" s="189" t="s">
        <v>124</v>
      </c>
      <c r="E41" s="189"/>
      <c r="F41" s="189">
        <v>1</v>
      </c>
      <c r="G41" s="189">
        <v>9</v>
      </c>
      <c r="H41" s="189"/>
      <c r="I41" s="189">
        <v>3</v>
      </c>
      <c r="J41" s="189">
        <v>67</v>
      </c>
      <c r="K41" s="189"/>
      <c r="L41" s="189">
        <v>5</v>
      </c>
      <c r="M41" s="189">
        <v>67</v>
      </c>
      <c r="N41" s="189"/>
      <c r="O41" s="206"/>
    </row>
    <row r="42" spans="1:15" ht="15.75">
      <c r="A42" s="189">
        <v>24</v>
      </c>
      <c r="B42" s="179" t="s">
        <v>147</v>
      </c>
      <c r="C42" s="180" t="s">
        <v>122</v>
      </c>
      <c r="D42" s="189" t="s">
        <v>61</v>
      </c>
      <c r="E42" s="189"/>
      <c r="F42" s="189">
        <v>1</v>
      </c>
      <c r="G42" s="189">
        <v>9</v>
      </c>
      <c r="H42" s="189"/>
      <c r="I42" s="189">
        <v>2</v>
      </c>
      <c r="J42" s="189">
        <v>34</v>
      </c>
      <c r="K42" s="189"/>
      <c r="L42" s="189">
        <v>4</v>
      </c>
      <c r="M42" s="189">
        <v>34</v>
      </c>
      <c r="N42" s="189"/>
      <c r="O42" s="206"/>
    </row>
    <row r="43" spans="1:15" ht="15.75">
      <c r="A43" s="189">
        <v>25</v>
      </c>
      <c r="B43" s="179" t="s">
        <v>147</v>
      </c>
      <c r="C43" s="180" t="s">
        <v>122</v>
      </c>
      <c r="D43" s="189" t="s">
        <v>62</v>
      </c>
      <c r="E43" s="189"/>
      <c r="F43" s="189">
        <v>1</v>
      </c>
      <c r="G43" s="189">
        <v>9</v>
      </c>
      <c r="H43" s="189"/>
      <c r="I43" s="189">
        <v>2</v>
      </c>
      <c r="J43" s="189">
        <v>12</v>
      </c>
      <c r="K43" s="189"/>
      <c r="L43" s="189">
        <v>7</v>
      </c>
      <c r="M43" s="189">
        <v>34</v>
      </c>
      <c r="N43" s="189"/>
      <c r="O43" s="206"/>
    </row>
    <row r="44" spans="1:15" ht="15.75">
      <c r="A44" s="189">
        <v>24</v>
      </c>
      <c r="B44" s="179" t="s">
        <v>147</v>
      </c>
      <c r="C44" s="180" t="s">
        <v>122</v>
      </c>
      <c r="D44" s="189" t="s">
        <v>148</v>
      </c>
      <c r="E44" s="189"/>
      <c r="F44" s="189">
        <v>1</v>
      </c>
      <c r="G44" s="189">
        <v>9</v>
      </c>
      <c r="H44" s="189"/>
      <c r="I44" s="189">
        <v>2</v>
      </c>
      <c r="J44" s="189">
        <v>67</v>
      </c>
      <c r="K44" s="189"/>
      <c r="L44" s="189">
        <v>5</v>
      </c>
      <c r="M44" s="189">
        <v>67</v>
      </c>
      <c r="N44" s="189"/>
      <c r="O44" s="206"/>
    </row>
    <row r="45" spans="1:15" ht="15.75">
      <c r="A45" s="189">
        <v>25</v>
      </c>
      <c r="B45" s="179" t="s">
        <v>147</v>
      </c>
      <c r="C45" s="180" t="s">
        <v>122</v>
      </c>
      <c r="D45" s="189" t="s">
        <v>149</v>
      </c>
      <c r="E45" s="189"/>
      <c r="F45" s="189">
        <v>1</v>
      </c>
      <c r="G45" s="189">
        <v>9</v>
      </c>
      <c r="H45" s="189"/>
      <c r="I45" s="189">
        <v>4</v>
      </c>
      <c r="J45" s="189">
        <v>67</v>
      </c>
      <c r="K45" s="189"/>
      <c r="L45" s="189">
        <v>6</v>
      </c>
      <c r="M45" s="189">
        <v>12</v>
      </c>
      <c r="N45" s="189"/>
      <c r="O45" s="206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191"/>
      <c r="E47" s="203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G14" sqref="G14:G15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20.8515625" style="55" customWidth="1"/>
    <col min="6" max="6" width="18.00390625" style="55" customWidth="1"/>
    <col min="7" max="7" width="19.7109375" style="55" customWidth="1"/>
    <col min="8" max="8" width="18.7109375" style="55" customWidth="1"/>
    <col min="9" max="9" width="18.5742187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293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f>'K17CMUTPM'!G4</f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490" t="s">
        <v>1</v>
      </c>
      <c r="B6" s="62">
        <v>1</v>
      </c>
      <c r="C6" s="62" t="s">
        <v>15</v>
      </c>
      <c r="D6" s="534" t="s">
        <v>331</v>
      </c>
      <c r="F6" s="538" t="s">
        <v>418</v>
      </c>
      <c r="G6" s="532" t="s">
        <v>403</v>
      </c>
      <c r="H6" s="499" t="s">
        <v>444</v>
      </c>
      <c r="I6" s="532" t="s">
        <v>403</v>
      </c>
      <c r="J6" s="28"/>
    </row>
    <row r="7" spans="1:10" s="34" customFormat="1" ht="24" customHeight="1">
      <c r="A7" s="491"/>
      <c r="B7" s="64">
        <v>2</v>
      </c>
      <c r="C7" s="64" t="s">
        <v>16</v>
      </c>
      <c r="D7" s="535"/>
      <c r="F7" s="539"/>
      <c r="G7" s="533"/>
      <c r="H7" s="500"/>
      <c r="I7" s="533"/>
      <c r="J7" s="30"/>
    </row>
    <row r="8" spans="1:10" s="34" customFormat="1" ht="24" customHeight="1">
      <c r="A8" s="491"/>
      <c r="B8" s="64">
        <v>3</v>
      </c>
      <c r="C8" s="64" t="s">
        <v>17</v>
      </c>
      <c r="D8" s="535"/>
      <c r="F8" s="540" t="s">
        <v>419</v>
      </c>
      <c r="G8" s="536" t="s">
        <v>402</v>
      </c>
      <c r="H8" s="500"/>
      <c r="I8" s="536" t="s">
        <v>402</v>
      </c>
      <c r="J8" s="29"/>
    </row>
    <row r="9" spans="1:10" s="34" customFormat="1" ht="30" customHeight="1" thickBot="1">
      <c r="A9" s="491"/>
      <c r="B9" s="65">
        <v>4</v>
      </c>
      <c r="C9" s="65" t="s">
        <v>18</v>
      </c>
      <c r="D9" s="254"/>
      <c r="F9" s="541"/>
      <c r="G9" s="537"/>
      <c r="H9" s="501"/>
      <c r="I9" s="537"/>
      <c r="J9" s="29"/>
    </row>
    <row r="10" spans="1:10" s="34" customFormat="1" ht="24.75" customHeight="1" thickBot="1">
      <c r="A10" s="491"/>
      <c r="B10" s="64">
        <v>5</v>
      </c>
      <c r="C10" s="65" t="s">
        <v>19</v>
      </c>
      <c r="D10" s="63"/>
      <c r="E10" s="471"/>
      <c r="F10" s="476"/>
      <c r="G10" s="32"/>
      <c r="H10" s="32"/>
      <c r="I10" s="264"/>
      <c r="J10" s="32"/>
    </row>
    <row r="11" spans="1:10" s="34" customFormat="1" ht="36" customHeight="1" thickBot="1">
      <c r="A11" s="491"/>
      <c r="B11" s="497" t="s">
        <v>20</v>
      </c>
      <c r="C11" s="498"/>
      <c r="D11" s="66" t="s">
        <v>286</v>
      </c>
      <c r="E11" s="255"/>
      <c r="F11" s="411" t="s">
        <v>362</v>
      </c>
      <c r="G11" s="66" t="s">
        <v>362</v>
      </c>
      <c r="H11" s="35" t="s">
        <v>257</v>
      </c>
      <c r="I11" s="66" t="s">
        <v>362</v>
      </c>
      <c r="J11" s="67"/>
    </row>
    <row r="12" spans="1:10" s="34" customFormat="1" ht="21.75" customHeight="1">
      <c r="A12" s="504" t="s">
        <v>2</v>
      </c>
      <c r="B12" s="62">
        <v>1</v>
      </c>
      <c r="C12" s="62" t="s">
        <v>21</v>
      </c>
      <c r="D12" s="487" t="s">
        <v>332</v>
      </c>
      <c r="E12" s="546"/>
      <c r="F12" s="487"/>
      <c r="G12" s="546"/>
      <c r="H12" s="499" t="s">
        <v>454</v>
      </c>
      <c r="I12" s="487" t="s">
        <v>330</v>
      </c>
      <c r="J12" s="333"/>
    </row>
    <row r="13" spans="1:10" s="34" customFormat="1" ht="38.25" customHeight="1" thickBot="1">
      <c r="A13" s="504"/>
      <c r="B13" s="64">
        <v>2</v>
      </c>
      <c r="C13" s="64" t="s">
        <v>22</v>
      </c>
      <c r="D13" s="488"/>
      <c r="E13" s="547"/>
      <c r="F13" s="488"/>
      <c r="G13" s="547"/>
      <c r="H13" s="500"/>
      <c r="I13" s="488"/>
      <c r="J13" s="334"/>
    </row>
    <row r="14" spans="1:10" s="34" customFormat="1" ht="24.75" customHeight="1">
      <c r="A14" s="504"/>
      <c r="B14" s="64">
        <v>3</v>
      </c>
      <c r="C14" s="64" t="s">
        <v>23</v>
      </c>
      <c r="D14" s="488"/>
      <c r="E14" s="546"/>
      <c r="F14" s="488"/>
      <c r="G14" s="546"/>
      <c r="H14" s="500"/>
      <c r="I14" s="545"/>
      <c r="J14" s="334"/>
    </row>
    <row r="15" spans="1:10" s="34" customFormat="1" ht="51" customHeight="1" thickBot="1">
      <c r="A15" s="504"/>
      <c r="B15" s="64">
        <v>4</v>
      </c>
      <c r="C15" s="64" t="s">
        <v>24</v>
      </c>
      <c r="D15" s="88"/>
      <c r="E15" s="535"/>
      <c r="F15" s="489"/>
      <c r="G15" s="535"/>
      <c r="H15" s="501"/>
      <c r="I15" s="88"/>
      <c r="J15" s="335"/>
    </row>
    <row r="16" spans="1:10" s="34" customFormat="1" ht="16.5" thickBot="1">
      <c r="A16" s="490"/>
      <c r="B16" s="505" t="s">
        <v>20</v>
      </c>
      <c r="C16" s="506"/>
      <c r="D16" s="70" t="s">
        <v>285</v>
      </c>
      <c r="E16" s="111"/>
      <c r="F16" s="71"/>
      <c r="G16" s="111"/>
      <c r="H16" s="411" t="s">
        <v>431</v>
      </c>
      <c r="I16" s="68" t="s">
        <v>347</v>
      </c>
      <c r="J16" s="33"/>
    </row>
    <row r="17" spans="1:10" s="34" customFormat="1" ht="18.75" customHeight="1">
      <c r="A17" s="504" t="s">
        <v>232</v>
      </c>
      <c r="B17" s="62">
        <v>1</v>
      </c>
      <c r="C17" s="490" t="s">
        <v>391</v>
      </c>
      <c r="D17" s="421"/>
      <c r="F17" s="499" t="s">
        <v>455</v>
      </c>
      <c r="G17" s="252"/>
      <c r="H17" s="534"/>
      <c r="I17" s="542"/>
      <c r="J17" s="525"/>
    </row>
    <row r="18" spans="1:10" s="34" customFormat="1" ht="24.75" customHeight="1">
      <c r="A18" s="504"/>
      <c r="B18" s="64">
        <v>2</v>
      </c>
      <c r="C18" s="491"/>
      <c r="D18" s="422"/>
      <c r="F18" s="500"/>
      <c r="G18" s="87"/>
      <c r="H18" s="535"/>
      <c r="I18" s="543"/>
      <c r="J18" s="526"/>
    </row>
    <row r="19" spans="1:10" s="34" customFormat="1" ht="24.75" customHeight="1" thickBot="1">
      <c r="A19" s="504"/>
      <c r="B19" s="64">
        <v>3</v>
      </c>
      <c r="C19" s="544"/>
      <c r="D19" s="423"/>
      <c r="F19" s="501"/>
      <c r="G19" s="125"/>
      <c r="H19" s="535"/>
      <c r="I19" s="543"/>
      <c r="J19" s="526"/>
    </row>
    <row r="20" spans="1:10" s="34" customFormat="1" ht="26.25" customHeight="1" thickBot="1">
      <c r="A20" s="490"/>
      <c r="B20" s="505" t="s">
        <v>20</v>
      </c>
      <c r="C20" s="506"/>
      <c r="D20" s="70"/>
      <c r="E20" s="261"/>
      <c r="F20" s="426" t="s">
        <v>393</v>
      </c>
      <c r="G20" s="425"/>
      <c r="H20" s="33"/>
      <c r="I20" s="474"/>
      <c r="J20" s="33"/>
    </row>
    <row r="21" spans="1:7" ht="13.5" customHeight="1">
      <c r="A21" s="309" t="s">
        <v>89</v>
      </c>
      <c r="B21" s="310">
        <v>201</v>
      </c>
      <c r="C21" s="311" t="s">
        <v>246</v>
      </c>
      <c r="D21" s="314">
        <v>3</v>
      </c>
      <c r="E21" s="315" t="s">
        <v>87</v>
      </c>
      <c r="F21" s="136"/>
      <c r="G21" s="136"/>
    </row>
    <row r="22" spans="1:7" ht="13.5" customHeight="1" thickBot="1">
      <c r="A22" s="375" t="s">
        <v>84</v>
      </c>
      <c r="B22" s="376">
        <v>102</v>
      </c>
      <c r="C22" s="377" t="s">
        <v>85</v>
      </c>
      <c r="D22" s="378">
        <v>2</v>
      </c>
      <c r="E22" s="315"/>
      <c r="F22" s="136"/>
      <c r="G22" s="136"/>
    </row>
    <row r="23" spans="1:7" ht="13.5" customHeight="1">
      <c r="A23" s="325" t="s">
        <v>80</v>
      </c>
      <c r="B23" s="326">
        <v>102</v>
      </c>
      <c r="C23" s="327" t="s">
        <v>236</v>
      </c>
      <c r="D23" s="328">
        <v>2</v>
      </c>
      <c r="E23" s="315"/>
      <c r="F23" s="136"/>
      <c r="G23" s="136"/>
    </row>
    <row r="24" spans="1:13" ht="13.5" customHeight="1">
      <c r="A24" s="309" t="s">
        <v>254</v>
      </c>
      <c r="B24" s="310">
        <v>151</v>
      </c>
      <c r="C24" s="316" t="s">
        <v>217</v>
      </c>
      <c r="D24" s="312">
        <v>3</v>
      </c>
      <c r="E24" s="313"/>
      <c r="F24" s="136"/>
      <c r="G24" s="144"/>
      <c r="H24" s="55" t="s">
        <v>32</v>
      </c>
      <c r="I24" s="517" t="s">
        <v>33</v>
      </c>
      <c r="J24" s="517"/>
      <c r="L24" s="520"/>
      <c r="M24" s="519"/>
    </row>
    <row r="25" spans="1:7" ht="13.5" customHeight="1">
      <c r="A25" s="317" t="s">
        <v>247</v>
      </c>
      <c r="B25" s="318">
        <v>303</v>
      </c>
      <c r="C25" s="319" t="s">
        <v>249</v>
      </c>
      <c r="D25" s="314">
        <v>3</v>
      </c>
      <c r="E25" s="313"/>
      <c r="F25" s="136"/>
      <c r="G25" s="144"/>
    </row>
    <row r="26" spans="1:7" ht="13.5" customHeight="1">
      <c r="A26" s="309" t="s">
        <v>213</v>
      </c>
      <c r="B26" s="310">
        <v>100</v>
      </c>
      <c r="C26" s="316" t="s">
        <v>214</v>
      </c>
      <c r="D26" s="312">
        <v>2</v>
      </c>
      <c r="E26" s="313"/>
      <c r="F26" s="136"/>
      <c r="G26" s="136"/>
    </row>
    <row r="27" spans="1:7" ht="12" customHeight="1">
      <c r="A27" s="317" t="s">
        <v>247</v>
      </c>
      <c r="B27" s="318">
        <v>252</v>
      </c>
      <c r="C27" s="319" t="s">
        <v>248</v>
      </c>
      <c r="D27" s="312">
        <v>3</v>
      </c>
      <c r="E27" s="313"/>
      <c r="F27" s="107"/>
      <c r="G27" s="78"/>
    </row>
    <row r="28" spans="1:7" ht="22.5" customHeight="1">
      <c r="A28" s="320" t="s">
        <v>81</v>
      </c>
      <c r="B28" s="321">
        <v>102</v>
      </c>
      <c r="C28" s="322" t="s">
        <v>253</v>
      </c>
      <c r="D28" s="323">
        <v>2</v>
      </c>
      <c r="E28" s="324" t="s">
        <v>91</v>
      </c>
      <c r="F28" s="107" t="s">
        <v>268</v>
      </c>
      <c r="G28" s="79"/>
    </row>
    <row r="29" spans="1:7" ht="13.5" customHeight="1">
      <c r="A29" s="43"/>
      <c r="B29" s="46"/>
      <c r="C29" s="44"/>
      <c r="D29" s="45"/>
      <c r="E29" s="45"/>
      <c r="F29" s="77"/>
      <c r="G29" s="80"/>
    </row>
    <row r="30" spans="1:10" ht="13.5" customHeight="1" thickBot="1">
      <c r="A30" s="47"/>
      <c r="B30" s="48"/>
      <c r="C30" s="49"/>
      <c r="D30" s="50"/>
      <c r="E30" s="51"/>
      <c r="F30" s="81"/>
      <c r="G30" s="82"/>
      <c r="H30" s="57" t="s">
        <v>34</v>
      </c>
      <c r="I30" s="57"/>
      <c r="J30" s="57"/>
    </row>
    <row r="31" spans="1:7" ht="16.5" thickBot="1">
      <c r="A31" s="502" t="s">
        <v>35</v>
      </c>
      <c r="B31" s="503"/>
      <c r="C31" s="503"/>
      <c r="D31" s="50">
        <f>SUM(D20:D30)-D22</f>
        <v>18</v>
      </c>
      <c r="E31" s="50"/>
      <c r="F31" s="52"/>
      <c r="G31" s="53"/>
    </row>
    <row r="32" spans="2:3" s="57" customFormat="1" ht="15.75">
      <c r="B32" s="56"/>
      <c r="C32" s="56"/>
    </row>
    <row r="33" spans="2:3" s="57" customFormat="1" ht="15.75">
      <c r="B33" s="56"/>
      <c r="C33" s="56"/>
    </row>
    <row r="34" spans="2:3" s="57" customFormat="1" ht="15.75">
      <c r="B34" s="56"/>
      <c r="C34" s="56"/>
    </row>
  </sheetData>
  <sheetProtection/>
  <mergeCells count="36">
    <mergeCell ref="H17:H19"/>
    <mergeCell ref="A31:C31"/>
    <mergeCell ref="I12:I14"/>
    <mergeCell ref="E12:E13"/>
    <mergeCell ref="E14:E15"/>
    <mergeCell ref="G12:G13"/>
    <mergeCell ref="H12:H15"/>
    <mergeCell ref="A17:A20"/>
    <mergeCell ref="G14:G15"/>
    <mergeCell ref="F12:F15"/>
    <mergeCell ref="I17:I19"/>
    <mergeCell ref="J17:J19"/>
    <mergeCell ref="C17:C19"/>
    <mergeCell ref="L24:M24"/>
    <mergeCell ref="B11:C11"/>
    <mergeCell ref="A12:A16"/>
    <mergeCell ref="D12:D14"/>
    <mergeCell ref="B16:C16"/>
    <mergeCell ref="A6:A11"/>
    <mergeCell ref="I24:J24"/>
    <mergeCell ref="A1:D1"/>
    <mergeCell ref="E1:J1"/>
    <mergeCell ref="A2:D2"/>
    <mergeCell ref="E2:J2"/>
    <mergeCell ref="H6:H9"/>
    <mergeCell ref="F8:F9"/>
    <mergeCell ref="B20:C20"/>
    <mergeCell ref="A3:D3"/>
    <mergeCell ref="E3:J3"/>
    <mergeCell ref="G6:G7"/>
    <mergeCell ref="I6:I7"/>
    <mergeCell ref="D6:D8"/>
    <mergeCell ref="F17:F19"/>
    <mergeCell ref="G8:G9"/>
    <mergeCell ref="I8:I9"/>
    <mergeCell ref="F6:F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11" sqref="G11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7.28125" style="55" customWidth="1"/>
    <col min="5" max="5" width="17.00390625" style="55" customWidth="1"/>
    <col min="6" max="7" width="16.57421875" style="55" customWidth="1"/>
    <col min="8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224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490" t="s">
        <v>1</v>
      </c>
      <c r="B6" s="62">
        <v>1</v>
      </c>
      <c r="C6" s="62" t="s">
        <v>15</v>
      </c>
      <c r="E6" s="548" t="s">
        <v>465</v>
      </c>
      <c r="F6" s="532" t="s">
        <v>418</v>
      </c>
      <c r="G6" s="532" t="s">
        <v>403</v>
      </c>
      <c r="H6" s="548" t="s">
        <v>465</v>
      </c>
      <c r="I6" s="532" t="s">
        <v>403</v>
      </c>
      <c r="J6" s="28"/>
    </row>
    <row r="7" spans="1:10" s="34" customFormat="1" ht="24" customHeight="1">
      <c r="A7" s="491"/>
      <c r="B7" s="64">
        <v>2</v>
      </c>
      <c r="C7" s="64" t="s">
        <v>16</v>
      </c>
      <c r="E7" s="549"/>
      <c r="F7" s="533"/>
      <c r="G7" s="533"/>
      <c r="H7" s="549"/>
      <c r="I7" s="533"/>
      <c r="J7" s="30"/>
    </row>
    <row r="8" spans="1:10" s="34" customFormat="1" ht="24" customHeight="1">
      <c r="A8" s="491"/>
      <c r="B8" s="64">
        <v>3</v>
      </c>
      <c r="C8" s="64" t="s">
        <v>17</v>
      </c>
      <c r="E8" s="549"/>
      <c r="F8" s="536" t="s">
        <v>419</v>
      </c>
      <c r="G8" s="536" t="s">
        <v>402</v>
      </c>
      <c r="H8" s="549"/>
      <c r="I8" s="536" t="s">
        <v>402</v>
      </c>
      <c r="J8" s="29"/>
    </row>
    <row r="9" spans="1:10" s="34" customFormat="1" ht="30" customHeight="1" thickBot="1">
      <c r="A9" s="491"/>
      <c r="B9" s="65">
        <v>4</v>
      </c>
      <c r="C9" s="65" t="s">
        <v>18</v>
      </c>
      <c r="E9" s="549"/>
      <c r="F9" s="537"/>
      <c r="G9" s="537"/>
      <c r="H9" s="549"/>
      <c r="I9" s="537"/>
      <c r="J9" s="29"/>
    </row>
    <row r="10" spans="1:10" s="34" customFormat="1" ht="24.75" customHeight="1" thickBot="1">
      <c r="A10" s="491"/>
      <c r="B10" s="64">
        <v>5</v>
      </c>
      <c r="C10" s="65" t="s">
        <v>19</v>
      </c>
      <c r="E10" s="479"/>
      <c r="F10" s="258"/>
      <c r="G10" s="256"/>
      <c r="H10" s="479"/>
      <c r="I10" s="32"/>
      <c r="J10" s="32"/>
    </row>
    <row r="11" spans="1:10" s="34" customFormat="1" ht="36" customHeight="1" thickBot="1">
      <c r="A11" s="491"/>
      <c r="B11" s="497" t="s">
        <v>20</v>
      </c>
      <c r="C11" s="498"/>
      <c r="D11" s="108"/>
      <c r="E11" s="480" t="s">
        <v>362</v>
      </c>
      <c r="F11" s="33" t="s">
        <v>362</v>
      </c>
      <c r="G11" s="66" t="s">
        <v>362</v>
      </c>
      <c r="H11" s="480" t="s">
        <v>159</v>
      </c>
      <c r="I11" s="66" t="s">
        <v>362</v>
      </c>
      <c r="J11" s="108"/>
    </row>
    <row r="12" spans="1:10" s="34" customFormat="1" ht="34.5" customHeight="1">
      <c r="A12" s="504" t="s">
        <v>2</v>
      </c>
      <c r="B12" s="62">
        <v>1</v>
      </c>
      <c r="C12" s="62" t="s">
        <v>21</v>
      </c>
      <c r="D12" s="487" t="s">
        <v>288</v>
      </c>
      <c r="F12" s="548" t="s">
        <v>465</v>
      </c>
      <c r="G12" s="496" t="s">
        <v>267</v>
      </c>
      <c r="H12" s="259"/>
      <c r="I12" s="487" t="s">
        <v>279</v>
      </c>
      <c r="J12" s="385"/>
    </row>
    <row r="13" spans="1:10" s="34" customFormat="1" ht="24.75" customHeight="1" thickBot="1">
      <c r="A13" s="504"/>
      <c r="B13" s="64">
        <v>2</v>
      </c>
      <c r="C13" s="64" t="s">
        <v>22</v>
      </c>
      <c r="D13" s="488"/>
      <c r="F13" s="549"/>
      <c r="G13" s="488"/>
      <c r="H13" s="87"/>
      <c r="I13" s="488"/>
      <c r="J13" s="29"/>
    </row>
    <row r="14" spans="1:10" s="34" customFormat="1" ht="24.75" customHeight="1">
      <c r="A14" s="504"/>
      <c r="B14" s="64">
        <v>3</v>
      </c>
      <c r="C14" s="64" t="s">
        <v>23</v>
      </c>
      <c r="D14" s="488"/>
      <c r="E14" s="546" t="s">
        <v>430</v>
      </c>
      <c r="F14" s="549"/>
      <c r="G14" s="87"/>
      <c r="H14" s="87"/>
      <c r="I14" s="545"/>
      <c r="J14" s="29"/>
    </row>
    <row r="15" spans="1:10" s="34" customFormat="1" ht="30.75" customHeight="1" thickBot="1">
      <c r="A15" s="504"/>
      <c r="B15" s="64">
        <v>4</v>
      </c>
      <c r="C15" s="64" t="s">
        <v>24</v>
      </c>
      <c r="D15" s="88"/>
      <c r="E15" s="535"/>
      <c r="F15" s="549"/>
      <c r="G15" s="142"/>
      <c r="H15" s="88"/>
      <c r="I15" s="409"/>
      <c r="J15" s="384"/>
    </row>
    <row r="16" spans="1:10" s="34" customFormat="1" ht="16.5" thickBot="1">
      <c r="A16" s="490"/>
      <c r="B16" s="505" t="s">
        <v>20</v>
      </c>
      <c r="C16" s="506"/>
      <c r="D16" s="70" t="s">
        <v>285</v>
      </c>
      <c r="E16" s="69" t="s">
        <v>368</v>
      </c>
      <c r="F16" s="475" t="s">
        <v>464</v>
      </c>
      <c r="G16" s="68" t="s">
        <v>285</v>
      </c>
      <c r="H16" s="33"/>
      <c r="I16" s="68" t="s">
        <v>292</v>
      </c>
      <c r="J16" s="33"/>
    </row>
    <row r="17" spans="1:10" s="34" customFormat="1" ht="27.75" customHeight="1" hidden="1">
      <c r="A17" s="504" t="s">
        <v>232</v>
      </c>
      <c r="B17" s="62">
        <v>1</v>
      </c>
      <c r="C17" s="62" t="s">
        <v>386</v>
      </c>
      <c r="D17" s="487"/>
      <c r="E17" s="494"/>
      <c r="F17" s="487"/>
      <c r="G17" s="496"/>
      <c r="H17" s="63"/>
      <c r="I17" s="487"/>
      <c r="J17" s="525"/>
    </row>
    <row r="18" spans="1:10" s="34" customFormat="1" ht="24.75" customHeight="1" hidden="1">
      <c r="A18" s="504"/>
      <c r="B18" s="64">
        <v>2</v>
      </c>
      <c r="C18" s="64" t="s">
        <v>387</v>
      </c>
      <c r="D18" s="488"/>
      <c r="E18" s="495"/>
      <c r="F18" s="488"/>
      <c r="G18" s="528"/>
      <c r="H18" s="29"/>
      <c r="I18" s="488"/>
      <c r="J18" s="526"/>
    </row>
    <row r="19" spans="1:10" s="34" customFormat="1" ht="24.75" customHeight="1" hidden="1" thickBot="1">
      <c r="A19" s="504"/>
      <c r="B19" s="64">
        <v>3</v>
      </c>
      <c r="C19" s="64" t="s">
        <v>388</v>
      </c>
      <c r="D19" s="488"/>
      <c r="E19" s="530"/>
      <c r="F19" s="488"/>
      <c r="G19" s="529"/>
      <c r="H19" s="29"/>
      <c r="I19" s="488"/>
      <c r="J19" s="526"/>
    </row>
    <row r="20" spans="1:10" s="34" customFormat="1" ht="30.75" customHeight="1" hidden="1" thickBot="1">
      <c r="A20" s="504"/>
      <c r="B20" s="64"/>
      <c r="C20" s="64"/>
      <c r="D20" s="489"/>
      <c r="E20" s="531"/>
      <c r="F20" s="489"/>
      <c r="G20" s="88"/>
      <c r="H20" s="29"/>
      <c r="I20" s="87"/>
      <c r="J20" s="527"/>
    </row>
    <row r="21" spans="1:10" s="34" customFormat="1" ht="16.5" hidden="1" thickBot="1">
      <c r="A21" s="490"/>
      <c r="B21" s="505" t="s">
        <v>20</v>
      </c>
      <c r="C21" s="506"/>
      <c r="D21" s="410"/>
      <c r="E21" s="35"/>
      <c r="F21" s="410"/>
      <c r="G21" s="68"/>
      <c r="H21" s="419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H22" s="108"/>
      <c r="K22" s="521"/>
      <c r="L22" s="517"/>
      <c r="M22" s="517"/>
      <c r="N22" s="517"/>
    </row>
    <row r="23" spans="1:7" ht="11.25" customHeight="1">
      <c r="A23" s="507" t="s">
        <v>26</v>
      </c>
      <c r="B23" s="508"/>
      <c r="C23" s="509" t="s">
        <v>27</v>
      </c>
      <c r="D23" s="510"/>
      <c r="E23" s="511"/>
      <c r="F23" s="492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12"/>
      <c r="D24" s="513"/>
      <c r="E24" s="514"/>
      <c r="F24" s="493"/>
      <c r="G24" s="38"/>
      <c r="H24" s="39"/>
      <c r="I24" s="40" t="str">
        <f ca="1">"Đà Nẵng, ngày "&amp;TEXT(DAY(TODAY()),"00")&amp;" tháng "&amp;TEXT(MONTH(TODAY()),"00")&amp;" năm "&amp;YEAR(TODAY())</f>
        <v>Đà Nẵng, ngày 21 tháng 05 năm 2012</v>
      </c>
      <c r="J24" s="41"/>
      <c r="K24" s="42"/>
      <c r="M24" s="42"/>
      <c r="N24" s="42"/>
    </row>
    <row r="25" spans="1:7" ht="13.5" customHeight="1">
      <c r="A25" s="325" t="s">
        <v>80</v>
      </c>
      <c r="B25" s="326">
        <v>102</v>
      </c>
      <c r="C25" s="327" t="s">
        <v>236</v>
      </c>
      <c r="D25" s="328">
        <v>2</v>
      </c>
      <c r="E25" s="329"/>
      <c r="F25" s="136"/>
      <c r="G25" s="136"/>
    </row>
    <row r="26" spans="1:7" ht="13.5" customHeight="1">
      <c r="A26" s="317" t="s">
        <v>255</v>
      </c>
      <c r="B26" s="318">
        <v>100</v>
      </c>
      <c r="C26" s="330" t="s">
        <v>256</v>
      </c>
      <c r="D26" s="314">
        <v>1</v>
      </c>
      <c r="E26" s="313"/>
      <c r="F26" s="136"/>
      <c r="G26" s="136"/>
    </row>
    <row r="27" spans="1:7" ht="13.5" customHeight="1">
      <c r="A27" s="317" t="s">
        <v>209</v>
      </c>
      <c r="B27" s="318">
        <v>103</v>
      </c>
      <c r="C27" s="330" t="s">
        <v>210</v>
      </c>
      <c r="D27" s="314">
        <v>3</v>
      </c>
      <c r="E27" s="313" t="s">
        <v>87</v>
      </c>
      <c r="F27" s="136"/>
      <c r="G27" s="136"/>
    </row>
    <row r="28" spans="1:13" ht="13.5" customHeight="1">
      <c r="A28" s="317" t="s">
        <v>89</v>
      </c>
      <c r="B28" s="318">
        <v>201</v>
      </c>
      <c r="C28" s="330" t="s">
        <v>246</v>
      </c>
      <c r="D28" s="314">
        <v>3</v>
      </c>
      <c r="E28" s="313" t="s">
        <v>87</v>
      </c>
      <c r="F28" s="136"/>
      <c r="G28" s="136"/>
      <c r="H28" s="55" t="s">
        <v>32</v>
      </c>
      <c r="I28" s="517" t="s">
        <v>33</v>
      </c>
      <c r="J28" s="517"/>
      <c r="L28" s="520"/>
      <c r="M28" s="519"/>
    </row>
    <row r="29" spans="1:7" ht="13.5" customHeight="1">
      <c r="A29" s="317" t="s">
        <v>247</v>
      </c>
      <c r="B29" s="318">
        <v>303</v>
      </c>
      <c r="C29" s="331" t="s">
        <v>249</v>
      </c>
      <c r="D29" s="314">
        <v>3</v>
      </c>
      <c r="E29" s="313" t="s">
        <v>87</v>
      </c>
      <c r="F29" s="136"/>
      <c r="G29" s="144"/>
    </row>
    <row r="30" spans="1:7" ht="13.5" customHeight="1">
      <c r="A30" s="317" t="s">
        <v>247</v>
      </c>
      <c r="B30" s="318">
        <v>252</v>
      </c>
      <c r="C30" s="331" t="s">
        <v>248</v>
      </c>
      <c r="D30" s="314">
        <v>3</v>
      </c>
      <c r="E30" s="313"/>
      <c r="F30" s="136"/>
      <c r="G30" s="136"/>
    </row>
    <row r="31" spans="1:7" ht="12" customHeight="1">
      <c r="A31" s="317" t="s">
        <v>252</v>
      </c>
      <c r="B31" s="332">
        <v>101</v>
      </c>
      <c r="C31" s="330" t="s">
        <v>212</v>
      </c>
      <c r="D31" s="312">
        <v>3</v>
      </c>
      <c r="E31" s="313" t="s">
        <v>87</v>
      </c>
      <c r="F31" s="136"/>
      <c r="G31" s="144"/>
    </row>
    <row r="32" spans="1:7" ht="22.5" customHeight="1">
      <c r="A32" s="320" t="s">
        <v>81</v>
      </c>
      <c r="B32" s="321">
        <v>102</v>
      </c>
      <c r="C32" s="322" t="s">
        <v>253</v>
      </c>
      <c r="D32" s="323">
        <v>2</v>
      </c>
      <c r="E32" s="324" t="s">
        <v>91</v>
      </c>
      <c r="F32" s="107" t="s">
        <v>268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02" t="s">
        <v>35</v>
      </c>
      <c r="B35" s="503"/>
      <c r="C35" s="503"/>
      <c r="D35" s="50">
        <f>SUM(D25:D34)</f>
        <v>20</v>
      </c>
      <c r="E35" s="50"/>
      <c r="F35" s="52"/>
      <c r="G35" s="53"/>
    </row>
    <row r="36" spans="1:7" ht="15.75">
      <c r="A36" s="141"/>
      <c r="B36" s="141"/>
      <c r="C36" s="141"/>
      <c r="D36" s="45"/>
      <c r="E36" s="45"/>
      <c r="F36" s="124"/>
      <c r="G36" s="124"/>
    </row>
    <row r="37" spans="1:7" ht="15.75">
      <c r="A37" s="141"/>
      <c r="B37" s="141"/>
      <c r="C37" s="141"/>
      <c r="D37" s="45"/>
      <c r="E37" s="45"/>
      <c r="F37" s="124"/>
      <c r="G37" s="124"/>
    </row>
  </sheetData>
  <sheetProtection/>
  <mergeCells count="40">
    <mergeCell ref="E3:J3"/>
    <mergeCell ref="F6:F7"/>
    <mergeCell ref="L28:M28"/>
    <mergeCell ref="M22:N22"/>
    <mergeCell ref="I12:I14"/>
    <mergeCell ref="K22:L22"/>
    <mergeCell ref="E14:E15"/>
    <mergeCell ref="J17:J20"/>
    <mergeCell ref="I28:J28"/>
    <mergeCell ref="I17:I19"/>
    <mergeCell ref="B11:C11"/>
    <mergeCell ref="E17:E18"/>
    <mergeCell ref="F8:F9"/>
    <mergeCell ref="A12:A16"/>
    <mergeCell ref="A1:D1"/>
    <mergeCell ref="E1:J1"/>
    <mergeCell ref="A2:D2"/>
    <mergeCell ref="E2:J2"/>
    <mergeCell ref="I6:I7"/>
    <mergeCell ref="A3:D3"/>
    <mergeCell ref="I8:I9"/>
    <mergeCell ref="G12:G13"/>
    <mergeCell ref="G17:G19"/>
    <mergeCell ref="G8:G9"/>
    <mergeCell ref="G6:G7"/>
    <mergeCell ref="A35:C35"/>
    <mergeCell ref="A6:A11"/>
    <mergeCell ref="D12:D14"/>
    <mergeCell ref="F23:F24"/>
    <mergeCell ref="B16:C16"/>
    <mergeCell ref="H6:H9"/>
    <mergeCell ref="E6:E9"/>
    <mergeCell ref="F12:F15"/>
    <mergeCell ref="A23:B23"/>
    <mergeCell ref="F17:F20"/>
    <mergeCell ref="E19:E20"/>
    <mergeCell ref="D17:D20"/>
    <mergeCell ref="B21:C21"/>
    <mergeCell ref="A17:A21"/>
    <mergeCell ref="C23:E24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C26" sqref="C26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7.140625" style="55" customWidth="1"/>
    <col min="8" max="8" width="15.00390625" style="55" customWidth="1"/>
    <col min="9" max="9" width="16.00390625" style="55" customWidth="1"/>
    <col min="10" max="10" width="16.7109375" style="55" customWidth="1"/>
    <col min="11" max="11" width="9.28125" style="55" customWidth="1"/>
    <col min="12" max="12" width="13.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226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f>'K17CMUTPM'!G4</f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6" customHeight="1">
      <c r="A6" s="490" t="s">
        <v>1</v>
      </c>
      <c r="B6" s="62">
        <v>1</v>
      </c>
      <c r="C6" s="62" t="s">
        <v>15</v>
      </c>
      <c r="D6" s="532"/>
      <c r="E6" s="532"/>
      <c r="F6" s="538" t="s">
        <v>418</v>
      </c>
      <c r="G6" s="532" t="s">
        <v>403</v>
      </c>
      <c r="H6" s="499" t="s">
        <v>421</v>
      </c>
      <c r="I6" s="532" t="s">
        <v>403</v>
      </c>
      <c r="J6" s="259"/>
    </row>
    <row r="7" spans="1:10" s="34" customFormat="1" ht="24" customHeight="1">
      <c r="A7" s="491"/>
      <c r="B7" s="64">
        <v>2</v>
      </c>
      <c r="C7" s="64" t="s">
        <v>16</v>
      </c>
      <c r="D7" s="550"/>
      <c r="E7" s="533"/>
      <c r="F7" s="539"/>
      <c r="G7" s="533"/>
      <c r="H7" s="500"/>
      <c r="I7" s="533"/>
      <c r="J7" s="30"/>
    </row>
    <row r="8" spans="1:10" s="34" customFormat="1" ht="32.25" customHeight="1">
      <c r="A8" s="491"/>
      <c r="B8" s="64">
        <v>3</v>
      </c>
      <c r="C8" s="64" t="s">
        <v>17</v>
      </c>
      <c r="D8" s="550"/>
      <c r="E8" s="536"/>
      <c r="F8" s="540" t="s">
        <v>419</v>
      </c>
      <c r="G8" s="536" t="s">
        <v>402</v>
      </c>
      <c r="H8" s="500"/>
      <c r="I8" s="536" t="s">
        <v>402</v>
      </c>
      <c r="J8" s="29"/>
    </row>
    <row r="9" spans="1:10" s="34" customFormat="1" ht="24" customHeight="1" thickBot="1">
      <c r="A9" s="491"/>
      <c r="B9" s="65">
        <v>4</v>
      </c>
      <c r="C9" s="65" t="s">
        <v>18</v>
      </c>
      <c r="D9" s="258"/>
      <c r="E9" s="537"/>
      <c r="F9" s="541"/>
      <c r="G9" s="537"/>
      <c r="H9" s="501"/>
      <c r="I9" s="537"/>
      <c r="J9" s="29"/>
    </row>
    <row r="10" spans="1:10" s="34" customFormat="1" ht="24.75" customHeight="1" thickBot="1">
      <c r="A10" s="491"/>
      <c r="B10" s="64">
        <v>5</v>
      </c>
      <c r="C10" s="65" t="s">
        <v>19</v>
      </c>
      <c r="D10" s="427"/>
      <c r="E10" s="471"/>
      <c r="F10" s="477"/>
      <c r="G10" s="427"/>
      <c r="I10" s="413"/>
      <c r="J10" s="32"/>
    </row>
    <row r="11" spans="1:10" s="34" customFormat="1" ht="27.75" customHeight="1" thickBot="1">
      <c r="A11" s="491"/>
      <c r="B11" s="497" t="s">
        <v>20</v>
      </c>
      <c r="C11" s="498"/>
      <c r="D11" s="70"/>
      <c r="E11" s="255"/>
      <c r="F11" s="411" t="s">
        <v>362</v>
      </c>
      <c r="G11" s="412" t="s">
        <v>362</v>
      </c>
      <c r="H11" s="410" t="s">
        <v>422</v>
      </c>
      <c r="I11" s="412" t="s">
        <v>362</v>
      </c>
      <c r="J11" s="108"/>
    </row>
    <row r="12" spans="1:10" s="34" customFormat="1" ht="50.25" customHeight="1">
      <c r="A12" s="504" t="s">
        <v>2</v>
      </c>
      <c r="B12" s="62">
        <v>1</v>
      </c>
      <c r="C12" s="62" t="s">
        <v>21</v>
      </c>
      <c r="D12" s="530"/>
      <c r="E12" s="496" t="s">
        <v>459</v>
      </c>
      <c r="F12" s="532"/>
      <c r="G12" s="532"/>
      <c r="H12" s="532"/>
      <c r="I12" s="499" t="s">
        <v>421</v>
      </c>
      <c r="J12" s="259"/>
    </row>
    <row r="13" spans="1:10" s="34" customFormat="1" ht="24.75" customHeight="1">
      <c r="A13" s="504"/>
      <c r="B13" s="64">
        <v>2</v>
      </c>
      <c r="C13" s="64" t="s">
        <v>22</v>
      </c>
      <c r="D13" s="531"/>
      <c r="E13" s="488"/>
      <c r="F13" s="550"/>
      <c r="G13" s="550"/>
      <c r="H13" s="550"/>
      <c r="I13" s="500"/>
      <c r="J13" s="334"/>
    </row>
    <row r="14" spans="1:10" s="34" customFormat="1" ht="24.75" customHeight="1">
      <c r="A14" s="504"/>
      <c r="B14" s="64">
        <v>3</v>
      </c>
      <c r="C14" s="64" t="s">
        <v>23</v>
      </c>
      <c r="D14" s="494"/>
      <c r="E14" s="488"/>
      <c r="F14" s="550"/>
      <c r="G14" s="550"/>
      <c r="H14" s="550"/>
      <c r="I14" s="500"/>
      <c r="J14" s="334"/>
    </row>
    <row r="15" spans="1:10" s="34" customFormat="1" ht="27" customHeight="1" thickBot="1">
      <c r="A15" s="504"/>
      <c r="B15" s="64">
        <v>4</v>
      </c>
      <c r="C15" s="64" t="s">
        <v>24</v>
      </c>
      <c r="D15" s="495"/>
      <c r="E15" s="257"/>
      <c r="F15" s="442"/>
      <c r="G15" s="442"/>
      <c r="H15" s="431"/>
      <c r="I15" s="501"/>
      <c r="J15" s="335"/>
    </row>
    <row r="16" spans="1:10" s="34" customFormat="1" ht="24" customHeight="1" thickBot="1">
      <c r="A16" s="490"/>
      <c r="B16" s="505" t="s">
        <v>20</v>
      </c>
      <c r="C16" s="506"/>
      <c r="D16" s="33"/>
      <c r="E16" s="70" t="s">
        <v>285</v>
      </c>
      <c r="F16" s="108"/>
      <c r="G16" s="108"/>
      <c r="H16" s="108"/>
      <c r="I16" s="410" t="s">
        <v>422</v>
      </c>
      <c r="J16" s="33"/>
    </row>
    <row r="17" spans="1:10" s="34" customFormat="1" ht="27.75" customHeight="1">
      <c r="A17" s="504" t="s">
        <v>232</v>
      </c>
      <c r="B17" s="62">
        <v>1</v>
      </c>
      <c r="C17" s="62" t="s">
        <v>386</v>
      </c>
      <c r="D17" s="499" t="s">
        <v>421</v>
      </c>
      <c r="E17" s="494"/>
      <c r="F17" s="487"/>
      <c r="G17" s="496"/>
      <c r="H17" s="63"/>
      <c r="I17" s="487"/>
      <c r="J17" s="525"/>
    </row>
    <row r="18" spans="1:10" s="34" customFormat="1" ht="24.75" customHeight="1">
      <c r="A18" s="504"/>
      <c r="B18" s="64">
        <v>2</v>
      </c>
      <c r="C18" s="64" t="s">
        <v>387</v>
      </c>
      <c r="D18" s="500"/>
      <c r="E18" s="495"/>
      <c r="F18" s="488"/>
      <c r="G18" s="528"/>
      <c r="H18" s="29"/>
      <c r="I18" s="488"/>
      <c r="J18" s="526"/>
    </row>
    <row r="19" spans="1:10" s="34" customFormat="1" ht="24.75" customHeight="1" thickBot="1">
      <c r="A19" s="504"/>
      <c r="B19" s="64">
        <v>3</v>
      </c>
      <c r="C19" s="64" t="s">
        <v>388</v>
      </c>
      <c r="D19" s="500"/>
      <c r="E19" s="530"/>
      <c r="F19" s="488"/>
      <c r="G19" s="529"/>
      <c r="H19" s="29"/>
      <c r="I19" s="488"/>
      <c r="J19" s="526"/>
    </row>
    <row r="20" spans="1:10" s="34" customFormat="1" ht="30.75" customHeight="1" hidden="1" thickBot="1">
      <c r="A20" s="504"/>
      <c r="B20" s="64"/>
      <c r="C20" s="64"/>
      <c r="D20" s="501"/>
      <c r="E20" s="531"/>
      <c r="F20" s="489"/>
      <c r="G20" s="88"/>
      <c r="H20" s="29"/>
      <c r="I20" s="87"/>
      <c r="J20" s="527"/>
    </row>
    <row r="21" spans="1:10" s="34" customFormat="1" ht="16.5" thickBot="1">
      <c r="A21" s="490"/>
      <c r="B21" s="505" t="s">
        <v>20</v>
      </c>
      <c r="C21" s="506"/>
      <c r="D21" s="410" t="s">
        <v>422</v>
      </c>
      <c r="E21" s="35"/>
      <c r="F21" s="70"/>
      <c r="G21" s="68"/>
      <c r="H21" s="419"/>
      <c r="I21" s="35"/>
      <c r="J21" s="33"/>
    </row>
    <row r="22" spans="1:13" ht="13.5" customHeight="1" thickBot="1">
      <c r="A22" s="72" t="s">
        <v>25</v>
      </c>
      <c r="B22" s="73"/>
      <c r="C22" s="74"/>
      <c r="G22" s="69"/>
      <c r="K22" s="521"/>
      <c r="L22" s="517"/>
      <c r="M22" s="54"/>
    </row>
    <row r="23" spans="1:7" ht="11.25" customHeight="1">
      <c r="A23" s="507" t="s">
        <v>26</v>
      </c>
      <c r="B23" s="508"/>
      <c r="C23" s="509" t="s">
        <v>27</v>
      </c>
      <c r="D23" s="510"/>
      <c r="E23" s="511"/>
      <c r="F23" s="492" t="s">
        <v>28</v>
      </c>
      <c r="G23" s="37" t="s">
        <v>29</v>
      </c>
    </row>
    <row r="24" spans="1:13" ht="24" thickBot="1">
      <c r="A24" s="75" t="s">
        <v>30</v>
      </c>
      <c r="B24" s="76" t="s">
        <v>31</v>
      </c>
      <c r="C24" s="512"/>
      <c r="D24" s="513"/>
      <c r="E24" s="514"/>
      <c r="F24" s="493"/>
      <c r="G24" s="38"/>
      <c r="H24" s="39"/>
      <c r="I24" s="40" t="str">
        <f ca="1">"Đà Nẵng, ngày "&amp;TEXT(DAY(TODAY()),"00")&amp;" tháng "&amp;TEXT(MONTH(TODAY()),"00")&amp;" năm "&amp;YEAR(TODAY())</f>
        <v>Đà Nẵng, ngày 21 tháng 05 năm 2012</v>
      </c>
      <c r="J24" s="41"/>
      <c r="K24" s="42"/>
      <c r="M24" s="42"/>
    </row>
    <row r="25" spans="1:7" ht="13.5" customHeight="1">
      <c r="A25" s="347" t="s">
        <v>80</v>
      </c>
      <c r="B25" s="348">
        <v>102</v>
      </c>
      <c r="C25" s="349" t="s">
        <v>236</v>
      </c>
      <c r="D25" s="350">
        <v>2</v>
      </c>
      <c r="E25" s="351"/>
      <c r="F25" s="136"/>
      <c r="G25" s="136"/>
    </row>
    <row r="26" spans="1:7" ht="13.5" customHeight="1">
      <c r="A26" s="347" t="s">
        <v>209</v>
      </c>
      <c r="B26" s="348">
        <v>104</v>
      </c>
      <c r="C26" s="349" t="s">
        <v>299</v>
      </c>
      <c r="D26" s="350">
        <v>4</v>
      </c>
      <c r="E26" s="351" t="s">
        <v>300</v>
      </c>
      <c r="F26" s="144" t="s">
        <v>329</v>
      </c>
      <c r="G26" s="136"/>
    </row>
    <row r="27" spans="1:7" ht="13.5" customHeight="1">
      <c r="A27" s="347" t="s">
        <v>301</v>
      </c>
      <c r="B27" s="348">
        <v>260</v>
      </c>
      <c r="C27" s="349" t="s">
        <v>302</v>
      </c>
      <c r="D27" s="350">
        <v>3</v>
      </c>
      <c r="E27" s="351" t="s">
        <v>87</v>
      </c>
      <c r="F27" s="136" t="s">
        <v>306</v>
      </c>
      <c r="G27" s="144"/>
    </row>
    <row r="28" spans="1:12" ht="13.5" customHeight="1">
      <c r="A28" s="347" t="s">
        <v>84</v>
      </c>
      <c r="B28" s="348">
        <v>102</v>
      </c>
      <c r="C28" s="349" t="s">
        <v>85</v>
      </c>
      <c r="D28" s="350">
        <v>2</v>
      </c>
      <c r="E28" s="351"/>
      <c r="F28" s="136" t="s">
        <v>350</v>
      </c>
      <c r="G28" s="136"/>
      <c r="H28" s="55" t="s">
        <v>32</v>
      </c>
      <c r="I28" s="517" t="s">
        <v>33</v>
      </c>
      <c r="J28" s="517"/>
      <c r="L28" s="197"/>
    </row>
    <row r="29" spans="1:7" ht="13.5" customHeight="1">
      <c r="A29" s="347" t="s">
        <v>301</v>
      </c>
      <c r="B29" s="348">
        <v>111</v>
      </c>
      <c r="C29" s="349" t="s">
        <v>303</v>
      </c>
      <c r="D29" s="350">
        <v>3</v>
      </c>
      <c r="E29" s="351" t="s">
        <v>87</v>
      </c>
      <c r="F29" s="136"/>
      <c r="G29" s="136"/>
    </row>
    <row r="30" spans="1:7" ht="13.5" customHeight="1">
      <c r="A30" s="347" t="s">
        <v>89</v>
      </c>
      <c r="B30" s="348">
        <v>101</v>
      </c>
      <c r="C30" s="349" t="s">
        <v>208</v>
      </c>
      <c r="D30" s="350">
        <v>3</v>
      </c>
      <c r="E30" s="351" t="s">
        <v>87</v>
      </c>
      <c r="F30" s="136"/>
      <c r="G30" s="136"/>
    </row>
    <row r="31" spans="1:7" ht="12" customHeight="1">
      <c r="A31" s="347" t="s">
        <v>250</v>
      </c>
      <c r="B31" s="348">
        <v>100</v>
      </c>
      <c r="C31" s="349" t="s">
        <v>251</v>
      </c>
      <c r="D31" s="350">
        <v>1</v>
      </c>
      <c r="E31" s="351"/>
      <c r="F31" s="136" t="s">
        <v>343</v>
      </c>
      <c r="G31" s="136"/>
    </row>
    <row r="32" spans="1:7" ht="22.5" customHeight="1">
      <c r="A32" s="352" t="s">
        <v>269</v>
      </c>
      <c r="B32" s="353">
        <v>102</v>
      </c>
      <c r="C32" s="354" t="s">
        <v>304</v>
      </c>
      <c r="D32" s="355">
        <v>2</v>
      </c>
      <c r="E32" s="356" t="s">
        <v>91</v>
      </c>
      <c r="F32" s="144" t="s">
        <v>305</v>
      </c>
      <c r="G32" s="136"/>
    </row>
    <row r="33" spans="1:7" ht="13.5" customHeight="1">
      <c r="A33" s="132"/>
      <c r="B33" s="133"/>
      <c r="C33" s="134"/>
      <c r="D33" s="135"/>
      <c r="E33" s="171"/>
      <c r="F33" s="136"/>
      <c r="G33" s="136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02" t="s">
        <v>35</v>
      </c>
      <c r="B35" s="503"/>
      <c r="C35" s="503"/>
      <c r="D35" s="50"/>
      <c r="E35" s="50"/>
      <c r="F35" s="52">
        <v>21</v>
      </c>
      <c r="G35" s="53"/>
    </row>
    <row r="36" spans="2:3" s="57" customFormat="1" ht="15.75">
      <c r="B36" s="56"/>
      <c r="C36" s="56"/>
    </row>
  </sheetData>
  <sheetProtection/>
  <mergeCells count="42">
    <mergeCell ref="A17:A21"/>
    <mergeCell ref="D17:D20"/>
    <mergeCell ref="E17:E18"/>
    <mergeCell ref="F17:F20"/>
    <mergeCell ref="G17:G19"/>
    <mergeCell ref="D6:D8"/>
    <mergeCell ref="E19:E20"/>
    <mergeCell ref="B21:C21"/>
    <mergeCell ref="I12:I15"/>
    <mergeCell ref="H12:H14"/>
    <mergeCell ref="I17:I19"/>
    <mergeCell ref="E8:E9"/>
    <mergeCell ref="G6:G7"/>
    <mergeCell ref="G8:G9"/>
    <mergeCell ref="I28:J28"/>
    <mergeCell ref="A35:C35"/>
    <mergeCell ref="E3:J3"/>
    <mergeCell ref="A3:D3"/>
    <mergeCell ref="F23:F24"/>
    <mergeCell ref="A6:A11"/>
    <mergeCell ref="I6:I7"/>
    <mergeCell ref="B11:C11"/>
    <mergeCell ref="E6:E7"/>
    <mergeCell ref="G12:G14"/>
    <mergeCell ref="K22:L22"/>
    <mergeCell ref="A23:B23"/>
    <mergeCell ref="C23:E24"/>
    <mergeCell ref="A12:A16"/>
    <mergeCell ref="B16:C16"/>
    <mergeCell ref="E12:E14"/>
    <mergeCell ref="D12:D13"/>
    <mergeCell ref="D14:D15"/>
    <mergeCell ref="F12:F14"/>
    <mergeCell ref="J17:J20"/>
    <mergeCell ref="A1:D1"/>
    <mergeCell ref="E1:J1"/>
    <mergeCell ref="A2:D2"/>
    <mergeCell ref="E2:J2"/>
    <mergeCell ref="I8:I9"/>
    <mergeCell ref="H6:H9"/>
    <mergeCell ref="F6:F7"/>
    <mergeCell ref="F8:F9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34">
      <selection activeCell="F15" sqref="F15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7.71093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28125" style="55" customWidth="1"/>
    <col min="8" max="8" width="15.00390625" style="55" customWidth="1"/>
    <col min="9" max="9" width="16.00390625" style="55" customWidth="1"/>
    <col min="10" max="10" width="15.28125" style="55" customWidth="1"/>
    <col min="11" max="11" width="10.140625" style="55" bestFit="1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227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f>'K17CMUTPM'!G4</f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490" t="s">
        <v>1</v>
      </c>
      <c r="B6" s="62">
        <v>1</v>
      </c>
      <c r="C6" s="62" t="s">
        <v>15</v>
      </c>
      <c r="D6" s="487" t="s">
        <v>423</v>
      </c>
      <c r="E6" s="496"/>
      <c r="F6" s="487" t="s">
        <v>397</v>
      </c>
      <c r="G6" s="496" t="s">
        <v>340</v>
      </c>
      <c r="H6" s="487"/>
      <c r="I6" s="487" t="s">
        <v>398</v>
      </c>
      <c r="J6" s="28"/>
    </row>
    <row r="7" spans="1:10" s="34" customFormat="1" ht="36.75" customHeight="1">
      <c r="A7" s="491"/>
      <c r="B7" s="64">
        <v>2</v>
      </c>
      <c r="C7" s="64" t="s">
        <v>16</v>
      </c>
      <c r="D7" s="488"/>
      <c r="E7" s="488"/>
      <c r="F7" s="545"/>
      <c r="G7" s="488"/>
      <c r="H7" s="545"/>
      <c r="I7" s="545"/>
      <c r="J7" s="415"/>
    </row>
    <row r="8" spans="1:10" s="34" customFormat="1" ht="36" customHeight="1">
      <c r="A8" s="491"/>
      <c r="B8" s="64">
        <v>3</v>
      </c>
      <c r="C8" s="64" t="s">
        <v>17</v>
      </c>
      <c r="D8" s="488"/>
      <c r="E8" s="488"/>
      <c r="F8" s="551"/>
      <c r="G8" s="488"/>
      <c r="H8" s="551"/>
      <c r="I8" s="551"/>
      <c r="J8" s="29"/>
    </row>
    <row r="9" spans="1:12" s="34" customFormat="1" ht="30" customHeight="1" thickBot="1">
      <c r="A9" s="491"/>
      <c r="B9" s="65">
        <v>4</v>
      </c>
      <c r="C9" s="65" t="s">
        <v>18</v>
      </c>
      <c r="D9" s="489"/>
      <c r="E9" s="428"/>
      <c r="F9" s="552"/>
      <c r="G9" s="125"/>
      <c r="H9" s="552"/>
      <c r="I9" s="552"/>
      <c r="J9" s="29"/>
      <c r="L9" s="34" t="s">
        <v>411</v>
      </c>
    </row>
    <row r="10" spans="1:10" s="34" customFormat="1" ht="24.75" customHeight="1" hidden="1" thickBot="1">
      <c r="A10" s="491"/>
      <c r="B10" s="64">
        <v>5</v>
      </c>
      <c r="C10" s="65" t="s">
        <v>19</v>
      </c>
      <c r="D10" s="63"/>
      <c r="E10" s="29"/>
      <c r="F10" s="88"/>
      <c r="G10" s="32"/>
      <c r="H10" s="29"/>
      <c r="I10" s="29"/>
      <c r="J10" s="32"/>
    </row>
    <row r="11" spans="1:10" s="34" customFormat="1" ht="27" customHeight="1" thickBot="1">
      <c r="A11" s="491"/>
      <c r="B11" s="497" t="s">
        <v>20</v>
      </c>
      <c r="C11" s="498"/>
      <c r="D11" s="70" t="s">
        <v>422</v>
      </c>
      <c r="E11" s="33"/>
      <c r="F11" s="33" t="s">
        <v>281</v>
      </c>
      <c r="G11" s="429" t="s">
        <v>399</v>
      </c>
      <c r="H11" s="68"/>
      <c r="I11" s="68" t="s">
        <v>280</v>
      </c>
      <c r="J11" s="67"/>
    </row>
    <row r="12" spans="1:10" s="34" customFormat="1" ht="35.25" customHeight="1">
      <c r="A12" s="504" t="s">
        <v>2</v>
      </c>
      <c r="B12" s="62">
        <v>1</v>
      </c>
      <c r="C12" s="62" t="s">
        <v>21</v>
      </c>
      <c r="D12" s="487" t="s">
        <v>425</v>
      </c>
      <c r="E12" s="555" t="s">
        <v>456</v>
      </c>
      <c r="F12" s="499" t="s">
        <v>434</v>
      </c>
      <c r="G12" s="555" t="s">
        <v>456</v>
      </c>
      <c r="H12" s="487" t="s">
        <v>456</v>
      </c>
      <c r="I12" s="557"/>
      <c r="J12" s="487" t="s">
        <v>425</v>
      </c>
    </row>
    <row r="13" spans="1:10" s="34" customFormat="1" ht="24.75" customHeight="1">
      <c r="A13" s="504"/>
      <c r="B13" s="64">
        <v>2</v>
      </c>
      <c r="C13" s="64" t="s">
        <v>22</v>
      </c>
      <c r="D13" s="488"/>
      <c r="E13" s="556"/>
      <c r="F13" s="500"/>
      <c r="G13" s="556"/>
      <c r="H13" s="488"/>
      <c r="I13" s="558"/>
      <c r="J13" s="488"/>
    </row>
    <row r="14" spans="1:10" s="34" customFormat="1" ht="24.75" customHeight="1">
      <c r="A14" s="504"/>
      <c r="B14" s="64">
        <v>3</v>
      </c>
      <c r="C14" s="64" t="s">
        <v>23</v>
      </c>
      <c r="D14" s="488"/>
      <c r="E14" s="556"/>
      <c r="F14" s="500"/>
      <c r="G14" s="556"/>
      <c r="H14" s="488"/>
      <c r="I14" s="558"/>
      <c r="J14" s="488"/>
    </row>
    <row r="15" spans="1:10" s="34" customFormat="1" ht="30.75" customHeight="1" thickBot="1">
      <c r="A15" s="504"/>
      <c r="B15" s="64">
        <v>4</v>
      </c>
      <c r="C15" s="64" t="s">
        <v>24</v>
      </c>
      <c r="D15" s="489"/>
      <c r="E15" s="445"/>
      <c r="F15" s="482" t="s">
        <v>471</v>
      </c>
      <c r="G15" s="127"/>
      <c r="H15" s="545"/>
      <c r="I15" s="559"/>
      <c r="J15" s="489"/>
    </row>
    <row r="16" spans="1:10" s="34" customFormat="1" ht="22.5" customHeight="1" thickBot="1">
      <c r="A16" s="490"/>
      <c r="B16" s="505" t="s">
        <v>20</v>
      </c>
      <c r="C16" s="506"/>
      <c r="D16" s="70" t="s">
        <v>422</v>
      </c>
      <c r="E16" s="70" t="s">
        <v>366</v>
      </c>
      <c r="F16" s="410" t="s">
        <v>433</v>
      </c>
      <c r="G16" s="70" t="s">
        <v>281</v>
      </c>
      <c r="H16" s="70" t="s">
        <v>368</v>
      </c>
      <c r="I16" s="33"/>
      <c r="J16" s="70" t="s">
        <v>422</v>
      </c>
    </row>
    <row r="17" spans="1:10" s="34" customFormat="1" ht="27.75" customHeight="1">
      <c r="A17" s="504" t="s">
        <v>232</v>
      </c>
      <c r="B17" s="62">
        <v>1</v>
      </c>
      <c r="C17" s="62" t="s">
        <v>386</v>
      </c>
      <c r="E17" s="494"/>
      <c r="F17" s="487" t="s">
        <v>423</v>
      </c>
      <c r="G17" s="487" t="s">
        <v>424</v>
      </c>
      <c r="H17" s="63"/>
      <c r="I17" s="487"/>
      <c r="J17" s="525"/>
    </row>
    <row r="18" spans="1:10" s="34" customFormat="1" ht="24.75" customHeight="1">
      <c r="A18" s="504"/>
      <c r="B18" s="64">
        <v>2</v>
      </c>
      <c r="C18" s="64" t="s">
        <v>387</v>
      </c>
      <c r="E18" s="495"/>
      <c r="F18" s="488"/>
      <c r="G18" s="488"/>
      <c r="H18" s="29"/>
      <c r="I18" s="488"/>
      <c r="J18" s="526"/>
    </row>
    <row r="19" spans="1:10" s="34" customFormat="1" ht="24.75" customHeight="1" thickBot="1">
      <c r="A19" s="504"/>
      <c r="B19" s="64">
        <v>3</v>
      </c>
      <c r="C19" s="64" t="s">
        <v>388</v>
      </c>
      <c r="E19" s="530"/>
      <c r="F19" s="488"/>
      <c r="G19" s="488"/>
      <c r="H19" s="29"/>
      <c r="I19" s="488"/>
      <c r="J19" s="526"/>
    </row>
    <row r="20" spans="1:10" s="34" customFormat="1" ht="30.75" customHeight="1" hidden="1" thickBot="1">
      <c r="A20" s="504"/>
      <c r="B20" s="64"/>
      <c r="C20" s="64"/>
      <c r="E20" s="531"/>
      <c r="F20" s="489"/>
      <c r="G20" s="489"/>
      <c r="H20" s="29"/>
      <c r="I20" s="87"/>
      <c r="J20" s="527"/>
    </row>
    <row r="21" spans="1:10" s="34" customFormat="1" ht="16.5" thickBot="1">
      <c r="A21" s="490"/>
      <c r="B21" s="505" t="s">
        <v>20</v>
      </c>
      <c r="C21" s="506"/>
      <c r="E21" s="35"/>
      <c r="F21" s="70" t="s">
        <v>422</v>
      </c>
      <c r="G21" s="70" t="s">
        <v>422</v>
      </c>
      <c r="H21" s="419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21"/>
      <c r="L22" s="517"/>
      <c r="M22" s="517"/>
      <c r="N22" s="517"/>
    </row>
    <row r="23" spans="1:9" ht="11.25" customHeight="1">
      <c r="A23" s="507" t="s">
        <v>26</v>
      </c>
      <c r="B23" s="508"/>
      <c r="C23" s="509" t="s">
        <v>27</v>
      </c>
      <c r="D23" s="510"/>
      <c r="E23" s="511"/>
      <c r="F23" s="492" t="s">
        <v>28</v>
      </c>
      <c r="G23" s="37" t="s">
        <v>29</v>
      </c>
      <c r="I23" s="40" t="str">
        <f ca="1">"Đà Nẵng, ngày "&amp;TEXT(DAY(TODAY()),"00")&amp;" tháng "&amp;TEXT(MONTH(TODAY()),"00")&amp;" năm "&amp;YEAR(TODAY())</f>
        <v>Đà Nẵng, ngày 21 tháng 05 năm 2012</v>
      </c>
    </row>
    <row r="24" spans="1:14" ht="24" thickBot="1">
      <c r="A24" s="75" t="s">
        <v>30</v>
      </c>
      <c r="B24" s="76" t="s">
        <v>31</v>
      </c>
      <c r="C24" s="512"/>
      <c r="D24" s="513"/>
      <c r="E24" s="514"/>
      <c r="F24" s="493"/>
      <c r="G24" s="38"/>
      <c r="H24" s="39"/>
      <c r="J24" s="41"/>
      <c r="K24" s="42"/>
      <c r="M24" s="42"/>
      <c r="N24" s="42"/>
    </row>
    <row r="25" spans="1:7" ht="13.5" customHeight="1">
      <c r="A25" s="130" t="s">
        <v>80</v>
      </c>
      <c r="B25" s="131">
        <v>101</v>
      </c>
      <c r="C25" s="170" t="s">
        <v>207</v>
      </c>
      <c r="D25" s="139">
        <v>2</v>
      </c>
      <c r="E25" s="169"/>
      <c r="F25" s="136"/>
      <c r="G25" s="136"/>
    </row>
    <row r="26" spans="1:7" ht="13.5" customHeight="1">
      <c r="A26" s="130" t="s">
        <v>80</v>
      </c>
      <c r="B26" s="131">
        <v>201</v>
      </c>
      <c r="C26" s="170" t="s">
        <v>310</v>
      </c>
      <c r="D26" s="139"/>
      <c r="E26" s="169"/>
      <c r="F26" s="136"/>
      <c r="G26" s="136"/>
    </row>
    <row r="27" spans="1:7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4"/>
      <c r="G27" s="136"/>
    </row>
    <row r="28" spans="1:9" ht="13.5" customHeight="1">
      <c r="A28" s="130" t="s">
        <v>301</v>
      </c>
      <c r="B28" s="131">
        <v>260</v>
      </c>
      <c r="C28" s="339" t="s">
        <v>302</v>
      </c>
      <c r="D28" s="139">
        <v>3</v>
      </c>
      <c r="E28" s="169" t="s">
        <v>87</v>
      </c>
      <c r="F28" s="136" t="s">
        <v>306</v>
      </c>
      <c r="G28" s="172"/>
      <c r="I28" s="54" t="s">
        <v>33</v>
      </c>
    </row>
    <row r="29" spans="1:13" ht="13.5" customHeight="1">
      <c r="A29" s="130" t="s">
        <v>307</v>
      </c>
      <c r="B29" s="131">
        <v>102</v>
      </c>
      <c r="C29" s="339" t="s">
        <v>308</v>
      </c>
      <c r="D29" s="139">
        <v>3</v>
      </c>
      <c r="E29" s="169"/>
      <c r="F29" s="136"/>
      <c r="G29" s="136"/>
      <c r="H29" s="55" t="s">
        <v>32</v>
      </c>
      <c r="J29" s="54"/>
      <c r="L29" s="520"/>
      <c r="M29" s="519"/>
    </row>
    <row r="30" spans="1:7" ht="13.5" customHeight="1">
      <c r="A30" s="130" t="s">
        <v>307</v>
      </c>
      <c r="B30" s="131">
        <v>112</v>
      </c>
      <c r="C30" s="170" t="s">
        <v>309</v>
      </c>
      <c r="D30" s="139">
        <v>2</v>
      </c>
      <c r="E30" s="169"/>
      <c r="F30" s="136"/>
      <c r="G30" s="144"/>
    </row>
    <row r="31" spans="1:7" ht="13.5" customHeight="1">
      <c r="A31" s="347" t="s">
        <v>301</v>
      </c>
      <c r="B31" s="348">
        <v>111</v>
      </c>
      <c r="C31" s="349" t="s">
        <v>303</v>
      </c>
      <c r="D31" s="350">
        <v>3</v>
      </c>
      <c r="E31" s="351" t="s">
        <v>87</v>
      </c>
      <c r="F31" s="144" t="s">
        <v>311</v>
      </c>
      <c r="G31" s="136"/>
    </row>
    <row r="32" spans="1:7" ht="12" customHeight="1">
      <c r="A32" s="130" t="s">
        <v>250</v>
      </c>
      <c r="B32" s="131">
        <v>100</v>
      </c>
      <c r="C32" s="339" t="s">
        <v>251</v>
      </c>
      <c r="D32" s="139">
        <v>1</v>
      </c>
      <c r="E32" s="169"/>
      <c r="F32" s="136" t="s">
        <v>343</v>
      </c>
      <c r="G32" s="136"/>
    </row>
    <row r="33" spans="1:9" ht="13.5" customHeight="1">
      <c r="A33" s="130" t="s">
        <v>84</v>
      </c>
      <c r="B33" s="131">
        <v>101</v>
      </c>
      <c r="C33" s="170" t="s">
        <v>211</v>
      </c>
      <c r="D33" s="139">
        <v>2</v>
      </c>
      <c r="E33" s="169"/>
      <c r="F33" s="77" t="s">
        <v>353</v>
      </c>
      <c r="G33" s="80"/>
      <c r="I33" s="57"/>
    </row>
    <row r="34" spans="1:10" ht="13.5" customHeight="1" thickBot="1">
      <c r="A34" s="352" t="s">
        <v>269</v>
      </c>
      <c r="B34" s="353">
        <v>102</v>
      </c>
      <c r="C34" s="354" t="s">
        <v>304</v>
      </c>
      <c r="D34" s="355">
        <v>2</v>
      </c>
      <c r="E34" s="356" t="s">
        <v>91</v>
      </c>
      <c r="F34" s="144"/>
      <c r="G34" s="82"/>
      <c r="H34" s="57" t="s">
        <v>34</v>
      </c>
      <c r="J34" s="57"/>
    </row>
    <row r="35" spans="1:9" ht="16.5" thickBot="1">
      <c r="A35" s="502" t="s">
        <v>35</v>
      </c>
      <c r="B35" s="503"/>
      <c r="C35" s="503"/>
      <c r="D35" s="50"/>
      <c r="E35" s="50"/>
      <c r="F35" s="52">
        <v>21</v>
      </c>
      <c r="G35" s="53"/>
      <c r="I35" s="57"/>
    </row>
    <row r="36" spans="2:9" s="57" customFormat="1" ht="15.75">
      <c r="B36" s="56"/>
      <c r="C36" s="56"/>
      <c r="I36" s="55"/>
    </row>
    <row r="37" spans="1:3" ht="15.75">
      <c r="A37" s="2"/>
      <c r="B37" s="83"/>
      <c r="C37" s="84"/>
    </row>
    <row r="38" spans="1:9" ht="18.75">
      <c r="A38" s="1"/>
      <c r="B38" s="85"/>
      <c r="C38" s="1"/>
      <c r="I38" s="381"/>
    </row>
    <row r="39" spans="1:10" ht="18.75">
      <c r="A39" s="515" t="s">
        <v>3</v>
      </c>
      <c r="B39" s="515"/>
      <c r="C39" s="515"/>
      <c r="D39" s="515"/>
      <c r="E39" s="381" t="s">
        <v>290</v>
      </c>
      <c r="F39" s="381"/>
      <c r="G39" s="381"/>
      <c r="H39" s="381"/>
      <c r="I39" s="99"/>
      <c r="J39" s="381"/>
    </row>
    <row r="40" spans="1:10" ht="15.75">
      <c r="A40" s="517" t="s">
        <v>4</v>
      </c>
      <c r="B40" s="517"/>
      <c r="C40" s="517"/>
      <c r="D40" s="517"/>
      <c r="E40" s="99" t="s">
        <v>86</v>
      </c>
      <c r="F40" s="99"/>
      <c r="G40" s="99"/>
      <c r="H40" s="99"/>
      <c r="I40" s="56"/>
      <c r="J40" s="99"/>
    </row>
    <row r="41" spans="1:10" ht="15.75">
      <c r="A41" s="519" t="s">
        <v>5</v>
      </c>
      <c r="B41" s="519"/>
      <c r="C41" s="519"/>
      <c r="D41" s="519"/>
      <c r="E41" s="56" t="s">
        <v>228</v>
      </c>
      <c r="F41" s="56"/>
      <c r="G41" s="56"/>
      <c r="H41" s="56"/>
      <c r="I41" s="56"/>
      <c r="J41" s="56"/>
    </row>
    <row r="42" spans="1:10" ht="18.75">
      <c r="A42" s="102"/>
      <c r="B42" s="101"/>
      <c r="C42" s="101"/>
      <c r="D42" s="102"/>
      <c r="E42" s="102"/>
      <c r="F42" s="104" t="s">
        <v>36</v>
      </c>
      <c r="G42" s="105">
        <f>'K17CMUTPM'!G4</f>
        <v>43</v>
      </c>
      <c r="H42" s="106">
        <f>$L$1+($G$4-4)*7</f>
        <v>41050</v>
      </c>
      <c r="I42" s="102"/>
      <c r="J42" s="102"/>
    </row>
    <row r="43" spans="1:10" ht="16.5" thickBot="1">
      <c r="A43" s="58" t="s">
        <v>0</v>
      </c>
      <c r="B43" s="58" t="s">
        <v>6</v>
      </c>
      <c r="C43" s="58" t="s">
        <v>7</v>
      </c>
      <c r="D43" s="59" t="s">
        <v>8</v>
      </c>
      <c r="E43" s="58" t="s">
        <v>9</v>
      </c>
      <c r="F43" s="58" t="s">
        <v>10</v>
      </c>
      <c r="G43" s="58" t="s">
        <v>11</v>
      </c>
      <c r="H43" s="58" t="s">
        <v>12</v>
      </c>
      <c r="I43" s="58" t="s">
        <v>13</v>
      </c>
      <c r="J43" s="60" t="s">
        <v>14</v>
      </c>
    </row>
    <row r="44" spans="1:10" ht="36.75" customHeight="1">
      <c r="A44" s="490" t="s">
        <v>1</v>
      </c>
      <c r="B44" s="62">
        <v>1</v>
      </c>
      <c r="C44" s="62" t="s">
        <v>15</v>
      </c>
      <c r="D44" s="252"/>
      <c r="E44" s="555" t="s">
        <v>456</v>
      </c>
      <c r="F44" s="487"/>
      <c r="G44" s="555" t="s">
        <v>452</v>
      </c>
      <c r="H44" s="538" t="s">
        <v>440</v>
      </c>
      <c r="I44" s="252"/>
      <c r="J44" s="487" t="s">
        <v>426</v>
      </c>
    </row>
    <row r="45" spans="1:10" ht="24" customHeight="1" thickBot="1">
      <c r="A45" s="491"/>
      <c r="B45" s="64">
        <v>2</v>
      </c>
      <c r="C45" s="64" t="s">
        <v>16</v>
      </c>
      <c r="D45" s="87"/>
      <c r="E45" s="556"/>
      <c r="F45" s="545"/>
      <c r="G45" s="556"/>
      <c r="H45" s="560"/>
      <c r="I45" s="87"/>
      <c r="J45" s="488"/>
    </row>
    <row r="46" spans="1:10" ht="26.25" customHeight="1">
      <c r="A46" s="491"/>
      <c r="B46" s="64">
        <v>3</v>
      </c>
      <c r="C46" s="64" t="s">
        <v>17</v>
      </c>
      <c r="D46" s="87"/>
      <c r="E46" s="556"/>
      <c r="F46" s="487" t="s">
        <v>397</v>
      </c>
      <c r="G46" s="556"/>
      <c r="H46" s="560"/>
      <c r="I46" s="487" t="s">
        <v>398</v>
      </c>
      <c r="J46" s="488"/>
    </row>
    <row r="47" spans="1:10" ht="30.75" customHeight="1" thickBot="1">
      <c r="A47" s="491"/>
      <c r="B47" s="65">
        <v>4</v>
      </c>
      <c r="C47" s="65" t="s">
        <v>18</v>
      </c>
      <c r="D47" s="87"/>
      <c r="E47" s="445"/>
      <c r="F47" s="545"/>
      <c r="G47" s="439"/>
      <c r="H47" s="539"/>
      <c r="I47" s="545"/>
      <c r="J47" s="489"/>
    </row>
    <row r="48" spans="1:10" ht="32.25" customHeight="1" hidden="1" thickBot="1">
      <c r="A48" s="491"/>
      <c r="B48" s="64">
        <v>5</v>
      </c>
      <c r="C48" s="337" t="s">
        <v>19</v>
      </c>
      <c r="D48" s="427"/>
      <c r="E48" s="70" t="s">
        <v>366</v>
      </c>
      <c r="F48" s="88"/>
      <c r="G48" s="32"/>
      <c r="H48" s="456"/>
      <c r="I48" s="29"/>
      <c r="J48" s="70" t="s">
        <v>422</v>
      </c>
    </row>
    <row r="49" spans="1:10" ht="29.25" customHeight="1" thickBot="1">
      <c r="A49" s="491"/>
      <c r="B49" s="497" t="s">
        <v>20</v>
      </c>
      <c r="C49" s="498"/>
      <c r="D49" s="111"/>
      <c r="E49" s="33" t="s">
        <v>412</v>
      </c>
      <c r="F49" s="33" t="s">
        <v>281</v>
      </c>
      <c r="G49" s="108" t="s">
        <v>281</v>
      </c>
      <c r="H49" s="457" t="s">
        <v>433</v>
      </c>
      <c r="I49" s="430" t="s">
        <v>280</v>
      </c>
      <c r="J49" s="70" t="s">
        <v>422</v>
      </c>
    </row>
    <row r="50" spans="1:10" ht="22.5" customHeight="1">
      <c r="A50" s="504" t="s">
        <v>2</v>
      </c>
      <c r="B50" s="62">
        <v>1</v>
      </c>
      <c r="C50" s="62" t="s">
        <v>21</v>
      </c>
      <c r="D50" s="487" t="s">
        <v>425</v>
      </c>
      <c r="E50" s="473"/>
      <c r="F50" s="555" t="s">
        <v>456</v>
      </c>
      <c r="G50" s="487"/>
      <c r="I50" s="553" t="s">
        <v>340</v>
      </c>
      <c r="J50" s="487" t="s">
        <v>425</v>
      </c>
    </row>
    <row r="51" spans="1:10" ht="22.5" customHeight="1">
      <c r="A51" s="504"/>
      <c r="B51" s="64">
        <v>2</v>
      </c>
      <c r="C51" s="64" t="s">
        <v>22</v>
      </c>
      <c r="D51" s="488"/>
      <c r="E51" s="465"/>
      <c r="F51" s="556"/>
      <c r="G51" s="488"/>
      <c r="I51" s="554"/>
      <c r="J51" s="488"/>
    </row>
    <row r="52" spans="1:10" ht="22.5" customHeight="1">
      <c r="A52" s="504"/>
      <c r="B52" s="64">
        <v>3</v>
      </c>
      <c r="C52" s="64" t="s">
        <v>23</v>
      </c>
      <c r="D52" s="488"/>
      <c r="E52" s="465"/>
      <c r="F52" s="556"/>
      <c r="G52" s="488"/>
      <c r="I52" s="488"/>
      <c r="J52" s="488"/>
    </row>
    <row r="53" spans="1:10" ht="22.5" customHeight="1" thickBot="1">
      <c r="A53" s="504"/>
      <c r="B53" s="64">
        <v>4</v>
      </c>
      <c r="C53" s="64" t="s">
        <v>24</v>
      </c>
      <c r="D53" s="489"/>
      <c r="E53" s="258"/>
      <c r="F53" s="441"/>
      <c r="G53" s="488"/>
      <c r="I53" s="489"/>
      <c r="J53" s="489"/>
    </row>
    <row r="54" spans="1:10" ht="16.5" thickBot="1">
      <c r="A54" s="490"/>
      <c r="B54" s="505" t="s">
        <v>20</v>
      </c>
      <c r="C54" s="506"/>
      <c r="D54" s="70" t="s">
        <v>422</v>
      </c>
      <c r="E54" s="33"/>
      <c r="F54" s="446" t="s">
        <v>366</v>
      </c>
      <c r="G54" s="70"/>
      <c r="H54" s="70"/>
      <c r="I54" s="391" t="s">
        <v>399</v>
      </c>
      <c r="J54" s="70" t="s">
        <v>422</v>
      </c>
    </row>
    <row r="55" spans="1:10" s="34" customFormat="1" ht="27.75" customHeight="1">
      <c r="A55" s="504" t="s">
        <v>232</v>
      </c>
      <c r="B55" s="62">
        <v>1</v>
      </c>
      <c r="C55" s="62" t="s">
        <v>386</v>
      </c>
      <c r="E55" s="494"/>
      <c r="F55" s="487"/>
      <c r="G55" s="487" t="s">
        <v>424</v>
      </c>
      <c r="H55" s="487" t="s">
        <v>426</v>
      </c>
      <c r="I55" s="487"/>
      <c r="J55" s="525"/>
    </row>
    <row r="56" spans="1:10" s="34" customFormat="1" ht="24.75" customHeight="1">
      <c r="A56" s="504"/>
      <c r="B56" s="64">
        <v>2</v>
      </c>
      <c r="C56" s="64" t="s">
        <v>387</v>
      </c>
      <c r="E56" s="495"/>
      <c r="F56" s="488"/>
      <c r="G56" s="488"/>
      <c r="H56" s="488"/>
      <c r="I56" s="488"/>
      <c r="J56" s="526"/>
    </row>
    <row r="57" spans="1:10" s="34" customFormat="1" ht="24.75" customHeight="1" thickBot="1">
      <c r="A57" s="504"/>
      <c r="B57" s="64">
        <v>3</v>
      </c>
      <c r="C57" s="64" t="s">
        <v>388</v>
      </c>
      <c r="E57" s="530"/>
      <c r="F57" s="488"/>
      <c r="G57" s="488"/>
      <c r="H57" s="488"/>
      <c r="I57" s="488"/>
      <c r="J57" s="526"/>
    </row>
    <row r="58" spans="1:10" s="34" customFormat="1" ht="30.75" customHeight="1" hidden="1" thickBot="1">
      <c r="A58" s="504"/>
      <c r="B58" s="64"/>
      <c r="C58" s="64"/>
      <c r="E58" s="531"/>
      <c r="F58" s="489"/>
      <c r="G58" s="489"/>
      <c r="H58" s="489"/>
      <c r="I58" s="87"/>
      <c r="J58" s="527"/>
    </row>
    <row r="59" spans="1:10" s="34" customFormat="1" ht="16.5" thickBot="1">
      <c r="A59" s="490"/>
      <c r="B59" s="505" t="s">
        <v>20</v>
      </c>
      <c r="C59" s="506"/>
      <c r="E59" s="35"/>
      <c r="F59" s="70"/>
      <c r="G59" s="70" t="s">
        <v>422</v>
      </c>
      <c r="H59" s="70" t="s">
        <v>422</v>
      </c>
      <c r="I59" s="35"/>
      <c r="J59" s="33"/>
    </row>
    <row r="60" spans="1:7" ht="16.5" thickBot="1">
      <c r="A60" s="72" t="s">
        <v>25</v>
      </c>
      <c r="B60" s="73"/>
      <c r="C60" s="74"/>
      <c r="D60" s="36"/>
      <c r="E60" s="36"/>
      <c r="G60" s="69"/>
    </row>
    <row r="61" spans="1:7" ht="15.75">
      <c r="A61" s="507" t="s">
        <v>26</v>
      </c>
      <c r="B61" s="508"/>
      <c r="C61" s="509" t="s">
        <v>27</v>
      </c>
      <c r="D61" s="510"/>
      <c r="E61" s="511"/>
      <c r="F61" s="492" t="s">
        <v>28</v>
      </c>
      <c r="G61" s="37" t="s">
        <v>29</v>
      </c>
    </row>
    <row r="62" spans="1:10" ht="24" thickBot="1">
      <c r="A62" s="75" t="s">
        <v>30</v>
      </c>
      <c r="B62" s="76" t="s">
        <v>31</v>
      </c>
      <c r="C62" s="512"/>
      <c r="D62" s="513"/>
      <c r="E62" s="514"/>
      <c r="F62" s="493"/>
      <c r="G62" s="38"/>
      <c r="H62" s="39"/>
      <c r="I62" s="40" t="str">
        <f ca="1">"Đà Nẵng, ngày "&amp;TEXT(DAY(TODAY()),"00")&amp;" tháng "&amp;TEXT(MONTH(TODAY()),"00")&amp;" năm "&amp;YEAR(TODAY())</f>
        <v>Đà Nẵng, ngày 21 tháng 05 năm 2012</v>
      </c>
      <c r="J62" s="41"/>
    </row>
    <row r="63" spans="1:7" ht="15.75">
      <c r="A63" s="130" t="s">
        <v>80</v>
      </c>
      <c r="B63" s="131">
        <v>101</v>
      </c>
      <c r="C63" s="170" t="s">
        <v>207</v>
      </c>
      <c r="D63" s="139">
        <v>2</v>
      </c>
      <c r="E63" s="169"/>
      <c r="F63" s="136"/>
      <c r="G63" s="136"/>
    </row>
    <row r="64" spans="1:7" ht="15.75">
      <c r="A64" s="130" t="s">
        <v>80</v>
      </c>
      <c r="B64" s="131">
        <v>201</v>
      </c>
      <c r="C64" s="170" t="s">
        <v>310</v>
      </c>
      <c r="D64" s="139"/>
      <c r="E64" s="169"/>
      <c r="F64" s="136"/>
      <c r="G64" s="136"/>
    </row>
    <row r="65" spans="1:7" ht="15.75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4"/>
      <c r="G65" s="172"/>
    </row>
    <row r="66" spans="1:10" ht="15.75">
      <c r="A66" s="130" t="s">
        <v>301</v>
      </c>
      <c r="B66" s="131">
        <v>260</v>
      </c>
      <c r="C66" s="339" t="s">
        <v>302</v>
      </c>
      <c r="D66" s="139">
        <v>3</v>
      </c>
      <c r="E66" s="169" t="s">
        <v>87</v>
      </c>
      <c r="F66" s="136" t="s">
        <v>306</v>
      </c>
      <c r="G66" s="136"/>
      <c r="H66" s="55" t="s">
        <v>32</v>
      </c>
      <c r="I66" s="54" t="s">
        <v>33</v>
      </c>
      <c r="J66" s="54"/>
    </row>
    <row r="67" spans="1:7" ht="15.75">
      <c r="A67" s="130" t="s">
        <v>307</v>
      </c>
      <c r="B67" s="131">
        <v>102</v>
      </c>
      <c r="C67" s="339" t="s">
        <v>308</v>
      </c>
      <c r="D67" s="139">
        <v>3</v>
      </c>
      <c r="E67" s="169"/>
      <c r="F67" s="136"/>
      <c r="G67" s="144"/>
    </row>
    <row r="68" spans="1:7" ht="15.75">
      <c r="A68" s="130" t="s">
        <v>307</v>
      </c>
      <c r="B68" s="131">
        <v>112</v>
      </c>
      <c r="C68" s="170" t="s">
        <v>309</v>
      </c>
      <c r="D68" s="139">
        <v>2</v>
      </c>
      <c r="E68" s="169"/>
      <c r="F68" s="136"/>
      <c r="G68" s="136"/>
    </row>
    <row r="69" spans="1:7" ht="15.75">
      <c r="A69" s="347" t="s">
        <v>301</v>
      </c>
      <c r="B69" s="348">
        <v>111</v>
      </c>
      <c r="C69" s="349" t="s">
        <v>303</v>
      </c>
      <c r="D69" s="350">
        <v>3</v>
      </c>
      <c r="E69" s="351" t="s">
        <v>87</v>
      </c>
      <c r="F69" s="144" t="s">
        <v>311</v>
      </c>
      <c r="G69" s="136"/>
    </row>
    <row r="70" spans="1:7" ht="15.75">
      <c r="A70" s="130" t="s">
        <v>250</v>
      </c>
      <c r="B70" s="131">
        <v>100</v>
      </c>
      <c r="C70" s="339" t="s">
        <v>251</v>
      </c>
      <c r="D70" s="139">
        <v>1</v>
      </c>
      <c r="E70" s="169"/>
      <c r="F70" s="136" t="s">
        <v>343</v>
      </c>
      <c r="G70" s="80"/>
    </row>
    <row r="71" spans="1:7" ht="16.5" thickBot="1">
      <c r="A71" s="130" t="s">
        <v>84</v>
      </c>
      <c r="B71" s="131">
        <v>101</v>
      </c>
      <c r="C71" s="170" t="s">
        <v>211</v>
      </c>
      <c r="D71" s="139">
        <v>2</v>
      </c>
      <c r="E71" s="169"/>
      <c r="F71" s="77" t="s">
        <v>352</v>
      </c>
      <c r="G71" s="82"/>
    </row>
    <row r="72" spans="1:10" ht="16.5" thickBot="1">
      <c r="A72" s="352" t="s">
        <v>269</v>
      </c>
      <c r="B72" s="353">
        <v>102</v>
      </c>
      <c r="C72" s="354" t="s">
        <v>304</v>
      </c>
      <c r="D72" s="355">
        <v>2</v>
      </c>
      <c r="E72" s="356" t="s">
        <v>91</v>
      </c>
      <c r="F72" s="144"/>
      <c r="G72" s="82"/>
      <c r="H72" s="57" t="s">
        <v>34</v>
      </c>
      <c r="I72" s="57"/>
      <c r="J72" s="57"/>
    </row>
    <row r="73" spans="1:7" ht="16.5" thickBot="1">
      <c r="A73" s="502" t="s">
        <v>35</v>
      </c>
      <c r="B73" s="503"/>
      <c r="C73" s="503"/>
      <c r="D73" s="50">
        <f>SUM(D63:D72)</f>
        <v>21</v>
      </c>
      <c r="E73" s="50"/>
      <c r="F73" s="52"/>
      <c r="G73" s="53"/>
    </row>
    <row r="74" spans="1:10" ht="15.75">
      <c r="A74" s="57"/>
      <c r="B74" s="56"/>
      <c r="C74" s="56"/>
      <c r="D74" s="57"/>
      <c r="E74" s="57"/>
      <c r="F74" s="57"/>
      <c r="G74" s="57"/>
      <c r="H74" s="57"/>
      <c r="I74" s="57"/>
      <c r="J74" s="57"/>
    </row>
  </sheetData>
  <sheetProtection/>
  <mergeCells count="74">
    <mergeCell ref="J55:J58"/>
    <mergeCell ref="E57:E58"/>
    <mergeCell ref="H44:H47"/>
    <mergeCell ref="I46:I47"/>
    <mergeCell ref="J17:J20"/>
    <mergeCell ref="E19:E20"/>
    <mergeCell ref="G17:G20"/>
    <mergeCell ref="J50:J53"/>
    <mergeCell ref="I52:I53"/>
    <mergeCell ref="G50:G53"/>
    <mergeCell ref="A41:D41"/>
    <mergeCell ref="J44:J47"/>
    <mergeCell ref="C23:E24"/>
    <mergeCell ref="A39:D39"/>
    <mergeCell ref="A35:C35"/>
    <mergeCell ref="A44:A49"/>
    <mergeCell ref="B49:C49"/>
    <mergeCell ref="G44:G46"/>
    <mergeCell ref="E44:E46"/>
    <mergeCell ref="F8:F9"/>
    <mergeCell ref="E12:E14"/>
    <mergeCell ref="F12:F14"/>
    <mergeCell ref="B59:C59"/>
    <mergeCell ref="H55:H58"/>
    <mergeCell ref="I17:I19"/>
    <mergeCell ref="F55:F58"/>
    <mergeCell ref="G55:G58"/>
    <mergeCell ref="I55:I57"/>
    <mergeCell ref="B11:C11"/>
    <mergeCell ref="E6:E8"/>
    <mergeCell ref="A23:B23"/>
    <mergeCell ref="A17:A21"/>
    <mergeCell ref="E17:E18"/>
    <mergeCell ref="B16:C16"/>
    <mergeCell ref="A12:A16"/>
    <mergeCell ref="A6:A11"/>
    <mergeCell ref="D12:D15"/>
    <mergeCell ref="B21:C21"/>
    <mergeCell ref="A3:D3"/>
    <mergeCell ref="A1:D1"/>
    <mergeCell ref="E1:J1"/>
    <mergeCell ref="A2:D2"/>
    <mergeCell ref="E2:J2"/>
    <mergeCell ref="E3:J3"/>
    <mergeCell ref="H8:H9"/>
    <mergeCell ref="J12:J15"/>
    <mergeCell ref="L29:M29"/>
    <mergeCell ref="M22:N22"/>
    <mergeCell ref="K22:L22"/>
    <mergeCell ref="D6:D9"/>
    <mergeCell ref="F6:F7"/>
    <mergeCell ref="H12:H15"/>
    <mergeCell ref="I6:I7"/>
    <mergeCell ref="F23:F24"/>
    <mergeCell ref="F17:F20"/>
    <mergeCell ref="F44:F45"/>
    <mergeCell ref="F50:F52"/>
    <mergeCell ref="A40:D40"/>
    <mergeCell ref="A73:C73"/>
    <mergeCell ref="B54:C54"/>
    <mergeCell ref="A50:A54"/>
    <mergeCell ref="A61:B61"/>
    <mergeCell ref="C61:E62"/>
    <mergeCell ref="D50:D53"/>
    <mergeCell ref="I8:I9"/>
    <mergeCell ref="H6:H7"/>
    <mergeCell ref="A55:A59"/>
    <mergeCell ref="E55:E56"/>
    <mergeCell ref="F61:F62"/>
    <mergeCell ref="I50:I51"/>
    <mergeCell ref="G12:G14"/>
    <mergeCell ref="G6:G8"/>
    <mergeCell ref="F46:F47"/>
    <mergeCell ref="I12:I15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F6" sqref="F6:F8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6.140625" style="0" customWidth="1"/>
    <col min="12" max="12" width="12.5742187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98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200</v>
      </c>
      <c r="F3" s="518"/>
      <c r="G3" s="518"/>
      <c r="H3" s="518"/>
      <c r="I3" s="518"/>
      <c r="J3" s="518"/>
    </row>
    <row r="4" spans="2:8" s="4" customFormat="1" ht="18.75">
      <c r="B4" s="3"/>
      <c r="C4" s="3"/>
      <c r="F4" s="5" t="s">
        <v>36</v>
      </c>
      <c r="G4" s="23">
        <f>'K17CMUTPM'!G4</f>
        <v>43</v>
      </c>
      <c r="H4" s="97">
        <f>$L$1+($G$4-4)*7</f>
        <v>41050</v>
      </c>
    </row>
    <row r="5" spans="1:10" s="7" customFormat="1" ht="30" customHeight="1" thickBot="1">
      <c r="A5" s="6" t="s">
        <v>0</v>
      </c>
      <c r="B5" s="392" t="s">
        <v>6</v>
      </c>
      <c r="C5" s="392" t="s">
        <v>7</v>
      </c>
      <c r="D5" s="392" t="s">
        <v>8</v>
      </c>
      <c r="E5" s="392" t="s">
        <v>9</v>
      </c>
      <c r="F5" s="392" t="s">
        <v>10</v>
      </c>
      <c r="G5" s="392" t="s">
        <v>11</v>
      </c>
      <c r="H5" s="392" t="s">
        <v>12</v>
      </c>
      <c r="I5" s="392" t="s">
        <v>13</v>
      </c>
      <c r="J5" s="6" t="s">
        <v>14</v>
      </c>
    </row>
    <row r="6" spans="1:10" s="9" customFormat="1" ht="26.25" customHeight="1">
      <c r="A6" s="570" t="s">
        <v>1</v>
      </c>
      <c r="B6" s="393">
        <v>1</v>
      </c>
      <c r="C6" s="393" t="s">
        <v>15</v>
      </c>
      <c r="D6" s="499" t="s">
        <v>435</v>
      </c>
      <c r="E6" s="488" t="s">
        <v>429</v>
      </c>
      <c r="F6" s="487"/>
      <c r="G6" s="487" t="s">
        <v>436</v>
      </c>
      <c r="H6" s="488" t="s">
        <v>429</v>
      </c>
      <c r="I6" s="487"/>
      <c r="J6" s="227"/>
    </row>
    <row r="7" spans="1:10" s="9" customFormat="1" ht="30.75" customHeight="1" thickBot="1">
      <c r="A7" s="571"/>
      <c r="B7" s="394">
        <v>2</v>
      </c>
      <c r="C7" s="394" t="s">
        <v>16</v>
      </c>
      <c r="D7" s="500"/>
      <c r="E7" s="545"/>
      <c r="F7" s="488"/>
      <c r="G7" s="488"/>
      <c r="H7" s="545"/>
      <c r="I7" s="488"/>
      <c r="J7" s="228"/>
    </row>
    <row r="8" spans="1:10" s="9" customFormat="1" ht="31.5" customHeight="1">
      <c r="A8" s="571"/>
      <c r="B8" s="394">
        <v>3</v>
      </c>
      <c r="C8" s="394" t="s">
        <v>17</v>
      </c>
      <c r="D8" s="500"/>
      <c r="E8" s="487"/>
      <c r="F8" s="488"/>
      <c r="G8" s="488"/>
      <c r="H8" s="487"/>
      <c r="I8" s="488"/>
      <c r="J8" s="229"/>
    </row>
    <row r="9" spans="1:9" s="9" customFormat="1" ht="31.5" customHeight="1" thickBot="1">
      <c r="A9" s="571"/>
      <c r="B9" s="395">
        <v>4</v>
      </c>
      <c r="C9" s="395" t="s">
        <v>18</v>
      </c>
      <c r="D9" s="458"/>
      <c r="E9" s="488"/>
      <c r="F9" s="87"/>
      <c r="G9" s="87"/>
      <c r="H9" s="488"/>
      <c r="I9" s="440"/>
    </row>
    <row r="10" spans="1:10" s="9" customFormat="1" ht="31.5" customHeight="1" hidden="1" thickBot="1">
      <c r="A10" s="571"/>
      <c r="B10" s="395">
        <v>4</v>
      </c>
      <c r="C10" s="395" t="s">
        <v>19</v>
      </c>
      <c r="D10" s="459"/>
      <c r="E10" s="29"/>
      <c r="F10" s="29"/>
      <c r="G10" s="88"/>
      <c r="H10" s="29"/>
      <c r="I10" s="88"/>
      <c r="J10" s="228"/>
    </row>
    <row r="11" spans="1:10" s="9" customFormat="1" ht="31.5" customHeight="1" thickBot="1">
      <c r="A11" s="571"/>
      <c r="B11" s="564" t="s">
        <v>20</v>
      </c>
      <c r="C11" s="565"/>
      <c r="D11" s="446" t="s">
        <v>433</v>
      </c>
      <c r="E11" s="108" t="s">
        <v>281</v>
      </c>
      <c r="F11" s="108"/>
      <c r="G11" s="108" t="s">
        <v>287</v>
      </c>
      <c r="H11" s="108" t="s">
        <v>281</v>
      </c>
      <c r="I11" s="108" t="s">
        <v>295</v>
      </c>
      <c r="J11" s="230"/>
    </row>
    <row r="12" spans="1:10" s="9" customFormat="1" ht="29.25" customHeight="1">
      <c r="A12" s="563" t="s">
        <v>2</v>
      </c>
      <c r="B12" s="393">
        <v>1</v>
      </c>
      <c r="C12" s="393" t="s">
        <v>21</v>
      </c>
      <c r="D12" s="546"/>
      <c r="E12" s="487" t="s">
        <v>404</v>
      </c>
      <c r="F12" s="217"/>
      <c r="G12" s="469"/>
      <c r="H12" s="487" t="s">
        <v>404</v>
      </c>
      <c r="I12" s="487"/>
      <c r="J12" s="226"/>
    </row>
    <row r="13" spans="1:10" s="9" customFormat="1" ht="25.5" customHeight="1" thickBot="1">
      <c r="A13" s="563"/>
      <c r="B13" s="394">
        <v>2</v>
      </c>
      <c r="C13" s="394" t="s">
        <v>22</v>
      </c>
      <c r="D13" s="535"/>
      <c r="E13" s="488"/>
      <c r="F13" s="128"/>
      <c r="G13" s="396"/>
      <c r="H13" s="488"/>
      <c r="I13" s="488"/>
      <c r="J13" s="231"/>
    </row>
    <row r="14" spans="1:10" s="9" customFormat="1" ht="24.75" customHeight="1">
      <c r="A14" s="563"/>
      <c r="B14" s="394">
        <v>3</v>
      </c>
      <c r="C14" s="394" t="s">
        <v>23</v>
      </c>
      <c r="D14" s="535"/>
      <c r="E14" s="487" t="s">
        <v>405</v>
      </c>
      <c r="F14" s="396"/>
      <c r="G14" s="396"/>
      <c r="H14" s="487" t="s">
        <v>405</v>
      </c>
      <c r="I14" s="488"/>
      <c r="J14" s="232"/>
    </row>
    <row r="15" spans="1:10" s="9" customFormat="1" ht="29.25" customHeight="1" thickBot="1">
      <c r="A15" s="563"/>
      <c r="B15" s="394">
        <v>4</v>
      </c>
      <c r="C15" s="394" t="s">
        <v>24</v>
      </c>
      <c r="D15" s="569"/>
      <c r="E15" s="488"/>
      <c r="F15" s="110"/>
      <c r="G15" s="470"/>
      <c r="H15" s="488"/>
      <c r="I15" s="489"/>
      <c r="J15" s="233"/>
    </row>
    <row r="16" spans="1:10" s="9" customFormat="1" ht="29.25" customHeight="1" thickBot="1">
      <c r="A16" s="563"/>
      <c r="B16" s="564" t="s">
        <v>20</v>
      </c>
      <c r="C16" s="565"/>
      <c r="D16" s="111"/>
      <c r="E16" s="111" t="s">
        <v>272</v>
      </c>
      <c r="F16" s="111"/>
      <c r="G16" s="111"/>
      <c r="H16" s="111" t="s">
        <v>272</v>
      </c>
      <c r="I16" s="33"/>
      <c r="J16" s="27"/>
    </row>
    <row r="17" spans="1:10" s="9" customFormat="1" ht="12" customHeight="1">
      <c r="A17" s="13"/>
      <c r="B17" s="397"/>
      <c r="C17" s="397"/>
      <c r="D17" s="275"/>
      <c r="E17" s="275"/>
      <c r="F17" s="275"/>
      <c r="G17" s="275"/>
      <c r="H17" s="275"/>
      <c r="I17" s="275"/>
      <c r="J17" s="15"/>
    </row>
    <row r="18" spans="1:9" s="4" customFormat="1" ht="16.5" thickBot="1">
      <c r="A18" s="16" t="s">
        <v>37</v>
      </c>
      <c r="B18" s="398" t="s">
        <v>38</v>
      </c>
      <c r="C18" s="566" t="s">
        <v>39</v>
      </c>
      <c r="D18" s="566"/>
      <c r="E18" s="399" t="s">
        <v>40</v>
      </c>
      <c r="F18" s="399"/>
      <c r="G18" s="102"/>
      <c r="H18" s="102"/>
      <c r="I18" s="102"/>
    </row>
    <row r="19" spans="1:9" s="4" customFormat="1" ht="15.75" customHeight="1">
      <c r="A19" s="237" t="s">
        <v>80</v>
      </c>
      <c r="B19" s="276">
        <v>102</v>
      </c>
      <c r="C19" s="277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21 tháng 5 năm 2012</v>
      </c>
    </row>
    <row r="20" spans="1:9" s="4" customFormat="1" ht="15.75" customHeight="1">
      <c r="A20" s="242" t="s">
        <v>84</v>
      </c>
      <c r="B20" s="238">
        <v>101</v>
      </c>
      <c r="C20" s="239" t="s">
        <v>211</v>
      </c>
      <c r="D20" s="240">
        <v>2</v>
      </c>
      <c r="E20" s="241"/>
      <c r="F20" s="116"/>
      <c r="I20" s="18"/>
    </row>
    <row r="21" spans="1:10" s="4" customFormat="1" ht="15.75" customHeight="1">
      <c r="A21" s="242" t="s">
        <v>209</v>
      </c>
      <c r="B21" s="238">
        <v>102</v>
      </c>
      <c r="C21" s="239" t="s">
        <v>237</v>
      </c>
      <c r="D21" s="240">
        <v>2</v>
      </c>
      <c r="E21" s="243"/>
      <c r="F21" s="147" t="s">
        <v>344</v>
      </c>
      <c r="G21" s="568" t="s">
        <v>32</v>
      </c>
      <c r="H21" s="561"/>
      <c r="I21" s="561" t="s">
        <v>33</v>
      </c>
      <c r="J21" s="561"/>
    </row>
    <row r="22" spans="1:6" s="4" customFormat="1" ht="15.75" customHeight="1">
      <c r="A22" s="242" t="s">
        <v>89</v>
      </c>
      <c r="B22" s="278">
        <v>101</v>
      </c>
      <c r="C22" s="239" t="s">
        <v>208</v>
      </c>
      <c r="D22" s="240">
        <v>3</v>
      </c>
      <c r="E22" s="243" t="s">
        <v>87</v>
      </c>
      <c r="F22" s="147"/>
    </row>
    <row r="23" spans="1:6" s="4" customFormat="1" ht="15.75" customHeight="1">
      <c r="A23" s="242" t="s">
        <v>238</v>
      </c>
      <c r="B23" s="278">
        <v>151</v>
      </c>
      <c r="C23" s="239" t="s">
        <v>195</v>
      </c>
      <c r="D23" s="240">
        <v>3</v>
      </c>
      <c r="E23" s="243" t="s">
        <v>87</v>
      </c>
      <c r="F23" s="147" t="s">
        <v>275</v>
      </c>
    </row>
    <row r="24" spans="1:6" s="4" customFormat="1" ht="15.75" customHeight="1">
      <c r="A24" s="342" t="s">
        <v>216</v>
      </c>
      <c r="B24" s="343">
        <v>151</v>
      </c>
      <c r="C24" s="344" t="s">
        <v>217</v>
      </c>
      <c r="D24" s="345">
        <v>3</v>
      </c>
      <c r="E24" s="346"/>
      <c r="F24" s="156" t="s">
        <v>262</v>
      </c>
    </row>
    <row r="25" spans="1:6" s="4" customFormat="1" ht="15.75" customHeight="1">
      <c r="A25" s="290" t="s">
        <v>242</v>
      </c>
      <c r="B25" s="291">
        <v>201</v>
      </c>
      <c r="C25" s="292" t="s">
        <v>243</v>
      </c>
      <c r="D25" s="240">
        <v>3</v>
      </c>
      <c r="E25" s="243"/>
      <c r="F25" s="147" t="s">
        <v>333</v>
      </c>
    </row>
    <row r="26" spans="1:6" s="4" customFormat="1" ht="15.75" customHeight="1">
      <c r="A26" s="293" t="s">
        <v>218</v>
      </c>
      <c r="B26" s="294">
        <v>102</v>
      </c>
      <c r="C26" s="295" t="s">
        <v>241</v>
      </c>
      <c r="D26" s="288">
        <v>2</v>
      </c>
      <c r="E26" s="289"/>
      <c r="F26" s="147" t="s">
        <v>271</v>
      </c>
    </row>
    <row r="27" spans="1:6" s="4" customFormat="1" ht="15.75" customHeight="1">
      <c r="A27" s="148"/>
      <c r="B27" s="149"/>
      <c r="C27" s="150"/>
      <c r="D27" s="145"/>
      <c r="E27" s="113"/>
      <c r="F27" s="147"/>
    </row>
    <row r="28" spans="1:6" s="4" customFormat="1" ht="15.75" customHeight="1">
      <c r="A28" s="151"/>
      <c r="B28" s="152"/>
      <c r="C28" s="153"/>
      <c r="D28" s="154"/>
      <c r="E28" s="118"/>
      <c r="F28" s="114"/>
    </row>
    <row r="29" spans="1:8" s="4" customFormat="1" ht="15.75">
      <c r="A29" s="115"/>
      <c r="B29" s="117"/>
      <c r="C29" s="112"/>
      <c r="D29" s="119"/>
      <c r="E29" s="113"/>
      <c r="F29" s="114"/>
      <c r="G29" s="567" t="s">
        <v>34</v>
      </c>
      <c r="H29" s="518"/>
    </row>
    <row r="30" spans="1:8" ht="15.75">
      <c r="A30" s="562" t="s">
        <v>35</v>
      </c>
      <c r="B30" s="562"/>
      <c r="C30" s="562"/>
      <c r="D30" s="224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29">
    <mergeCell ref="A1:D1"/>
    <mergeCell ref="D12:D15"/>
    <mergeCell ref="A2:D2"/>
    <mergeCell ref="D6:D8"/>
    <mergeCell ref="A3:D3"/>
    <mergeCell ref="A6:A11"/>
    <mergeCell ref="B11:C11"/>
    <mergeCell ref="E1:J1"/>
    <mergeCell ref="E6:E7"/>
    <mergeCell ref="H8:H9"/>
    <mergeCell ref="E12:E13"/>
    <mergeCell ref="I12:I15"/>
    <mergeCell ref="E2:J2"/>
    <mergeCell ref="E14:E15"/>
    <mergeCell ref="E8:E9"/>
    <mergeCell ref="A30:C30"/>
    <mergeCell ref="A12:A16"/>
    <mergeCell ref="B16:C16"/>
    <mergeCell ref="C18:D18"/>
    <mergeCell ref="G29:H29"/>
    <mergeCell ref="G21:H21"/>
    <mergeCell ref="H12:H13"/>
    <mergeCell ref="I21:J21"/>
    <mergeCell ref="H6:H7"/>
    <mergeCell ref="E3:J3"/>
    <mergeCell ref="G6:G8"/>
    <mergeCell ref="F6:F8"/>
    <mergeCell ref="I6:I8"/>
    <mergeCell ref="H14:H15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J12" sqref="J12:J15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6.8515625" style="55" customWidth="1"/>
    <col min="5" max="5" width="18.57421875" style="55" customWidth="1"/>
    <col min="6" max="6" width="18.00390625" style="55" customWidth="1"/>
    <col min="7" max="7" width="20.7109375" style="55" customWidth="1"/>
    <col min="8" max="8" width="18.57421875" style="55" customWidth="1"/>
    <col min="9" max="9" width="16.00390625" style="55" customWidth="1"/>
    <col min="10" max="10" width="16.14062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15" t="s">
        <v>3</v>
      </c>
      <c r="B1" s="515"/>
      <c r="C1" s="515"/>
      <c r="D1" s="515"/>
      <c r="E1" s="516" t="s">
        <v>290</v>
      </c>
      <c r="F1" s="516"/>
      <c r="G1" s="516"/>
      <c r="H1" s="516"/>
      <c r="I1" s="516"/>
      <c r="J1" s="516"/>
      <c r="L1" s="103">
        <v>40777</v>
      </c>
    </row>
    <row r="2" spans="1:10" ht="15.75">
      <c r="A2" s="517" t="s">
        <v>4</v>
      </c>
      <c r="B2" s="517"/>
      <c r="C2" s="517"/>
      <c r="D2" s="517"/>
      <c r="E2" s="518" t="s">
        <v>86</v>
      </c>
      <c r="F2" s="518"/>
      <c r="G2" s="518"/>
      <c r="H2" s="518"/>
      <c r="I2" s="518"/>
      <c r="J2" s="518"/>
    </row>
    <row r="3" spans="1:10" ht="15.75">
      <c r="A3" s="519" t="s">
        <v>5</v>
      </c>
      <c r="B3" s="519"/>
      <c r="C3" s="519"/>
      <c r="D3" s="519"/>
      <c r="E3" s="519" t="s">
        <v>220</v>
      </c>
      <c r="F3" s="519"/>
      <c r="G3" s="519"/>
      <c r="H3" s="519"/>
      <c r="I3" s="519"/>
      <c r="J3" s="519"/>
    </row>
    <row r="4" spans="2:8" s="102" customFormat="1" ht="18.75">
      <c r="B4" s="101"/>
      <c r="C4" s="101"/>
      <c r="F4" s="104" t="s">
        <v>36</v>
      </c>
      <c r="G4" s="105">
        <f>'K17CMUTPM'!G4</f>
        <v>43</v>
      </c>
      <c r="H4" s="106">
        <f>$L$1+($G$4-4)*7</f>
        <v>41050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1.5" customHeight="1">
      <c r="A6" s="490" t="s">
        <v>1</v>
      </c>
      <c r="B6" s="62">
        <v>1</v>
      </c>
      <c r="C6" s="62" t="s">
        <v>15</v>
      </c>
      <c r="D6" s="542"/>
      <c r="E6" s="487" t="s">
        <v>348</v>
      </c>
      <c r="F6" s="542" t="s">
        <v>448</v>
      </c>
      <c r="G6" s="542" t="s">
        <v>363</v>
      </c>
      <c r="H6" s="217"/>
      <c r="I6" s="574" t="s">
        <v>458</v>
      </c>
      <c r="J6" s="542"/>
    </row>
    <row r="7" spans="1:10" s="34" customFormat="1" ht="32.25" customHeight="1">
      <c r="A7" s="491"/>
      <c r="B7" s="64">
        <v>2</v>
      </c>
      <c r="C7" s="64" t="s">
        <v>16</v>
      </c>
      <c r="D7" s="543"/>
      <c r="E7" s="488"/>
      <c r="F7" s="543"/>
      <c r="G7" s="543"/>
      <c r="H7" s="128"/>
      <c r="I7" s="500"/>
      <c r="J7" s="543"/>
    </row>
    <row r="8" spans="1:10" s="34" customFormat="1" ht="24" customHeight="1">
      <c r="A8" s="491"/>
      <c r="B8" s="64">
        <v>3</v>
      </c>
      <c r="C8" s="64" t="s">
        <v>17</v>
      </c>
      <c r="D8" s="543"/>
      <c r="E8" s="401"/>
      <c r="F8" s="543"/>
      <c r="G8" s="543"/>
      <c r="H8" s="128"/>
      <c r="I8" s="500"/>
      <c r="J8" s="543"/>
    </row>
    <row r="9" spans="1:10" s="34" customFormat="1" ht="31.5" customHeight="1" thickBot="1">
      <c r="A9" s="491"/>
      <c r="B9" s="65">
        <v>4</v>
      </c>
      <c r="C9" s="65" t="s">
        <v>18</v>
      </c>
      <c r="D9" s="260"/>
      <c r="E9" s="87"/>
      <c r="F9" s="464"/>
      <c r="G9" s="440"/>
      <c r="H9" s="128"/>
      <c r="I9" s="458"/>
      <c r="J9" s="29"/>
    </row>
    <row r="10" spans="1:10" s="34" customFormat="1" ht="24.75" customHeight="1" hidden="1" thickBot="1">
      <c r="A10" s="491"/>
      <c r="B10" s="64">
        <v>5</v>
      </c>
      <c r="C10" s="65" t="s">
        <v>19</v>
      </c>
      <c r="D10" s="63"/>
      <c r="E10" s="29"/>
      <c r="F10" s="32"/>
      <c r="G10" s="32"/>
      <c r="H10" s="29"/>
      <c r="I10" s="459"/>
      <c r="J10" s="32"/>
    </row>
    <row r="11" spans="1:10" s="34" customFormat="1" ht="27" customHeight="1" thickBot="1">
      <c r="A11" s="491"/>
      <c r="B11" s="497" t="s">
        <v>20</v>
      </c>
      <c r="C11" s="498"/>
      <c r="D11" s="89"/>
      <c r="E11" s="89" t="s">
        <v>157</v>
      </c>
      <c r="F11" s="89" t="s">
        <v>366</v>
      </c>
      <c r="G11" s="89" t="s">
        <v>273</v>
      </c>
      <c r="H11" s="89"/>
      <c r="I11" s="426" t="s">
        <v>289</v>
      </c>
      <c r="J11" s="67"/>
    </row>
    <row r="12" spans="1:10" s="34" customFormat="1" ht="18.75" customHeight="1">
      <c r="A12" s="504" t="s">
        <v>2</v>
      </c>
      <c r="B12" s="62">
        <v>1</v>
      </c>
      <c r="C12" s="62" t="s">
        <v>21</v>
      </c>
      <c r="D12" s="487" t="s">
        <v>410</v>
      </c>
      <c r="E12" s="487" t="s">
        <v>404</v>
      </c>
      <c r="F12" s="259"/>
      <c r="G12" s="259"/>
      <c r="H12" s="487" t="s">
        <v>404</v>
      </c>
      <c r="I12" s="496" t="s">
        <v>468</v>
      </c>
      <c r="J12" s="525"/>
    </row>
    <row r="13" spans="1:10" s="34" customFormat="1" ht="36" customHeight="1" thickBot="1">
      <c r="A13" s="504"/>
      <c r="B13" s="64">
        <v>2</v>
      </c>
      <c r="C13" s="64" t="s">
        <v>22</v>
      </c>
      <c r="D13" s="488"/>
      <c r="E13" s="488"/>
      <c r="F13" s="88"/>
      <c r="G13" s="87"/>
      <c r="H13" s="488"/>
      <c r="I13" s="488"/>
      <c r="J13" s="526"/>
    </row>
    <row r="14" spans="1:10" s="34" customFormat="1" ht="24.75" customHeight="1">
      <c r="A14" s="504"/>
      <c r="B14" s="64">
        <v>3</v>
      </c>
      <c r="C14" s="64" t="s">
        <v>23</v>
      </c>
      <c r="D14" s="488"/>
      <c r="E14" s="487" t="s">
        <v>405</v>
      </c>
      <c r="F14" s="259"/>
      <c r="G14" s="87"/>
      <c r="H14" s="487" t="s">
        <v>405</v>
      </c>
      <c r="I14" s="488"/>
      <c r="J14" s="526"/>
    </row>
    <row r="15" spans="1:10" s="34" customFormat="1" ht="39" customHeight="1" thickBot="1">
      <c r="A15" s="504"/>
      <c r="B15" s="64">
        <v>4</v>
      </c>
      <c r="C15" s="64" t="s">
        <v>24</v>
      </c>
      <c r="D15" s="489"/>
      <c r="E15" s="488"/>
      <c r="F15" s="88"/>
      <c r="G15" s="388"/>
      <c r="H15" s="488"/>
      <c r="I15" s="338"/>
      <c r="J15" s="527"/>
    </row>
    <row r="16" spans="1:10" s="34" customFormat="1" ht="26.25" customHeight="1" thickBot="1">
      <c r="A16" s="490"/>
      <c r="B16" s="505" t="s">
        <v>20</v>
      </c>
      <c r="C16" s="506"/>
      <c r="D16" s="410" t="s">
        <v>159</v>
      </c>
      <c r="E16" s="468" t="s">
        <v>272</v>
      </c>
      <c r="F16" s="255"/>
      <c r="G16" s="424"/>
      <c r="H16" s="111" t="s">
        <v>272</v>
      </c>
      <c r="I16" s="420" t="s">
        <v>285</v>
      </c>
      <c r="J16" s="33"/>
    </row>
    <row r="17" spans="1:10" s="34" customFormat="1" ht="18.75" customHeight="1">
      <c r="A17" s="504" t="s">
        <v>232</v>
      </c>
      <c r="B17" s="62">
        <v>1</v>
      </c>
      <c r="C17" s="490" t="s">
        <v>391</v>
      </c>
      <c r="D17" s="421"/>
      <c r="F17" s="499" t="s">
        <v>392</v>
      </c>
      <c r="G17" s="252"/>
      <c r="H17" s="534"/>
      <c r="I17" s="572" t="s">
        <v>413</v>
      </c>
      <c r="J17" s="525"/>
    </row>
    <row r="18" spans="1:10" s="34" customFormat="1" ht="24.75" customHeight="1">
      <c r="A18" s="504"/>
      <c r="B18" s="64">
        <v>2</v>
      </c>
      <c r="C18" s="491"/>
      <c r="D18" s="422"/>
      <c r="F18" s="500"/>
      <c r="G18" s="87"/>
      <c r="H18" s="535"/>
      <c r="I18" s="573"/>
      <c r="J18" s="526"/>
    </row>
    <row r="19" spans="1:10" s="34" customFormat="1" ht="24.75" customHeight="1" thickBot="1">
      <c r="A19" s="504"/>
      <c r="B19" s="64">
        <v>3</v>
      </c>
      <c r="C19" s="544"/>
      <c r="D19" s="423"/>
      <c r="F19" s="501"/>
      <c r="G19" s="125"/>
      <c r="H19" s="535"/>
      <c r="I19" s="573"/>
      <c r="J19" s="526"/>
    </row>
    <row r="20" spans="1:10" s="34" customFormat="1" ht="26.25" customHeight="1" thickBot="1">
      <c r="A20" s="490"/>
      <c r="B20" s="505" t="s">
        <v>20</v>
      </c>
      <c r="C20" s="506"/>
      <c r="D20" s="70"/>
      <c r="E20" s="261"/>
      <c r="F20" s="426" t="s">
        <v>393</v>
      </c>
      <c r="G20" s="425"/>
      <c r="H20" s="33"/>
      <c r="I20" s="444" t="s">
        <v>366</v>
      </c>
      <c r="J20" s="33"/>
    </row>
    <row r="21" spans="1:12" ht="13.5" customHeight="1" thickBot="1">
      <c r="A21" s="72" t="s">
        <v>25</v>
      </c>
      <c r="B21" s="73"/>
      <c r="C21" s="74"/>
      <c r="D21" s="36"/>
      <c r="E21" s="255"/>
      <c r="F21" s="255"/>
      <c r="G21" s="255"/>
      <c r="H21" s="109"/>
      <c r="K21" s="265"/>
      <c r="L21" s="54"/>
    </row>
    <row r="22" spans="1:7" ht="11.25" customHeight="1">
      <c r="A22" s="507" t="s">
        <v>26</v>
      </c>
      <c r="B22" s="508"/>
      <c r="C22" s="509" t="s">
        <v>27</v>
      </c>
      <c r="D22" s="510"/>
      <c r="E22" s="511"/>
      <c r="F22" s="492" t="s">
        <v>28</v>
      </c>
      <c r="G22" s="37" t="s">
        <v>29</v>
      </c>
    </row>
    <row r="23" spans="1:12" ht="24" thickBot="1">
      <c r="A23" s="75" t="s">
        <v>30</v>
      </c>
      <c r="B23" s="76" t="s">
        <v>31</v>
      </c>
      <c r="C23" s="512"/>
      <c r="D23" s="513"/>
      <c r="E23" s="514"/>
      <c r="F23" s="493"/>
      <c r="G23" s="38"/>
      <c r="H23" s="39"/>
      <c r="I23" s="40" t="str">
        <f ca="1">"Đà Nẵng, ngày "&amp;TEXT(DAY(TODAY()),"00")&amp;" tháng "&amp;TEXT(MONTH(TODAY()),"00")&amp;" năm "&amp;YEAR(TODAY())</f>
        <v>Đà Nẵng, ngày 21 tháng 05 năm 2012</v>
      </c>
      <c r="J23" s="41"/>
      <c r="K23" s="42"/>
      <c r="L23" s="42"/>
    </row>
    <row r="24" spans="1:7" ht="13.5" customHeight="1">
      <c r="A24" s="137" t="s">
        <v>80</v>
      </c>
      <c r="B24" s="357">
        <v>102</v>
      </c>
      <c r="C24" s="358" t="s">
        <v>236</v>
      </c>
      <c r="D24" s="139">
        <v>2</v>
      </c>
      <c r="E24" s="169"/>
      <c r="F24" s="136"/>
      <c r="G24" s="136"/>
    </row>
    <row r="25" spans="1:6" ht="13.5" customHeight="1">
      <c r="A25" s="130" t="s">
        <v>84</v>
      </c>
      <c r="B25" s="131">
        <v>101</v>
      </c>
      <c r="C25" s="170" t="s">
        <v>211</v>
      </c>
      <c r="D25" s="139">
        <v>2</v>
      </c>
      <c r="E25" s="169"/>
      <c r="F25" s="136"/>
    </row>
    <row r="26" spans="1:8" ht="13.5" customHeight="1">
      <c r="A26" s="130" t="s">
        <v>209</v>
      </c>
      <c r="B26" s="131">
        <v>102</v>
      </c>
      <c r="C26" s="339" t="s">
        <v>237</v>
      </c>
      <c r="D26" s="139">
        <v>2</v>
      </c>
      <c r="E26" s="169"/>
      <c r="F26" s="144" t="s">
        <v>342</v>
      </c>
      <c r="G26" s="136" t="s">
        <v>328</v>
      </c>
      <c r="H26" s="57">
        <v>914078263</v>
      </c>
    </row>
    <row r="27" spans="1:10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36"/>
      <c r="G27" s="136"/>
      <c r="H27" s="55" t="s">
        <v>32</v>
      </c>
      <c r="I27" s="517" t="s">
        <v>33</v>
      </c>
      <c r="J27" s="517"/>
    </row>
    <row r="28" spans="1:7" ht="13.5" customHeight="1">
      <c r="A28" s="55" t="s">
        <v>216</v>
      </c>
      <c r="B28" s="54">
        <v>152</v>
      </c>
      <c r="C28" s="54" t="s">
        <v>265</v>
      </c>
      <c r="D28" s="55">
        <v>3</v>
      </c>
      <c r="E28" s="169"/>
      <c r="F28" s="136"/>
      <c r="G28" s="136" t="s">
        <v>266</v>
      </c>
    </row>
    <row r="29" spans="1:7" ht="13.5" customHeight="1">
      <c r="A29" s="347" t="s">
        <v>314</v>
      </c>
      <c r="B29" s="372">
        <v>151</v>
      </c>
      <c r="C29" s="349" t="s">
        <v>315</v>
      </c>
      <c r="D29" s="366">
        <v>2</v>
      </c>
      <c r="E29" s="143"/>
      <c r="F29" s="373" t="s">
        <v>325</v>
      </c>
      <c r="G29" s="136"/>
    </row>
    <row r="30" spans="1:7" ht="12" customHeight="1">
      <c r="A30" s="130" t="s">
        <v>213</v>
      </c>
      <c r="B30" s="131">
        <v>161</v>
      </c>
      <c r="C30" s="138" t="s">
        <v>316</v>
      </c>
      <c r="D30" s="367">
        <v>2</v>
      </c>
      <c r="E30" s="169"/>
      <c r="F30" s="136"/>
      <c r="G30" s="136"/>
    </row>
    <row r="31" spans="1:7" ht="22.5" customHeight="1">
      <c r="A31" s="130" t="s">
        <v>213</v>
      </c>
      <c r="B31" s="140">
        <v>100</v>
      </c>
      <c r="C31" s="170" t="s">
        <v>214</v>
      </c>
      <c r="D31" s="139">
        <v>2</v>
      </c>
      <c r="E31" s="169"/>
      <c r="F31" s="136"/>
      <c r="G31" s="136"/>
    </row>
    <row r="32" spans="1:7" ht="13.5" customHeight="1">
      <c r="A32" s="352" t="s">
        <v>218</v>
      </c>
      <c r="B32" s="353">
        <v>102</v>
      </c>
      <c r="C32" s="354" t="s">
        <v>317</v>
      </c>
      <c r="D32" s="355">
        <v>2</v>
      </c>
      <c r="E32" s="356" t="s">
        <v>91</v>
      </c>
      <c r="F32" s="77"/>
      <c r="G32" s="340" t="s">
        <v>297</v>
      </c>
    </row>
    <row r="33" spans="1:10" ht="13.5" customHeight="1" thickBot="1">
      <c r="A33" s="47"/>
      <c r="B33" s="48"/>
      <c r="C33" s="49"/>
      <c r="D33" s="50"/>
      <c r="E33" s="51"/>
      <c r="F33" s="81"/>
      <c r="G33" s="82"/>
      <c r="H33" s="57" t="s">
        <v>34</v>
      </c>
      <c r="I33" s="57"/>
      <c r="J33" s="57"/>
    </row>
    <row r="34" spans="1:7" ht="16.5" thickBot="1">
      <c r="A34" s="502" t="s">
        <v>35</v>
      </c>
      <c r="B34" s="503"/>
      <c r="C34" s="503"/>
      <c r="D34" s="50"/>
      <c r="E34" s="50"/>
      <c r="F34" s="52">
        <v>21</v>
      </c>
      <c r="G34" s="53"/>
    </row>
    <row r="35" spans="2:3" s="57" customFormat="1" ht="15.75">
      <c r="B35" s="56"/>
      <c r="C35" s="56"/>
    </row>
    <row r="36" spans="1:5" ht="15.75">
      <c r="A36" s="130" t="s">
        <v>239</v>
      </c>
      <c r="B36" s="140">
        <v>201</v>
      </c>
      <c r="C36" s="170" t="s">
        <v>240</v>
      </c>
      <c r="D36" s="139">
        <v>2</v>
      </c>
      <c r="E36" s="55" t="s">
        <v>318</v>
      </c>
    </row>
    <row r="37" spans="1:3" ht="15.75">
      <c r="A37" s="1"/>
      <c r="B37" s="85"/>
      <c r="C37" s="1"/>
    </row>
  </sheetData>
  <sheetProtection/>
  <mergeCells count="35">
    <mergeCell ref="D6:D8"/>
    <mergeCell ref="J17:J19"/>
    <mergeCell ref="J12:J15"/>
    <mergeCell ref="G6:G8"/>
    <mergeCell ref="F6:F8"/>
    <mergeCell ref="F17:F19"/>
    <mergeCell ref="H17:H19"/>
    <mergeCell ref="A1:D1"/>
    <mergeCell ref="E1:J1"/>
    <mergeCell ref="A2:D2"/>
    <mergeCell ref="E2:J2"/>
    <mergeCell ref="E3:J3"/>
    <mergeCell ref="E14:E15"/>
    <mergeCell ref="H12:H13"/>
    <mergeCell ref="A3:D3"/>
    <mergeCell ref="A6:A11"/>
    <mergeCell ref="I6:I8"/>
    <mergeCell ref="I27:J27"/>
    <mergeCell ref="B11:C11"/>
    <mergeCell ref="F22:F23"/>
    <mergeCell ref="E12:E13"/>
    <mergeCell ref="E6:E7"/>
    <mergeCell ref="I17:I19"/>
    <mergeCell ref="H14:H15"/>
    <mergeCell ref="D12:D15"/>
    <mergeCell ref="I12:I14"/>
    <mergeCell ref="J6:J8"/>
    <mergeCell ref="A34:C34"/>
    <mergeCell ref="A22:B22"/>
    <mergeCell ref="C22:E23"/>
    <mergeCell ref="B16:C16"/>
    <mergeCell ref="A17:A20"/>
    <mergeCell ref="A12:A16"/>
    <mergeCell ref="B20:C20"/>
    <mergeCell ref="C17:C19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1">
      <selection activeCell="F42" sqref="F42:F4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98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229</v>
      </c>
      <c r="F3" s="518"/>
      <c r="G3" s="518"/>
      <c r="H3" s="518"/>
      <c r="I3" s="518"/>
      <c r="J3" s="518"/>
    </row>
    <row r="4" spans="2:8" s="4" customFormat="1" ht="18.75">
      <c r="B4" s="3"/>
      <c r="C4" s="3"/>
      <c r="F4" s="5" t="s">
        <v>36</v>
      </c>
      <c r="G4" s="23">
        <f>'K17CMUTPM'!G4</f>
        <v>43</v>
      </c>
      <c r="H4" s="97">
        <f>$L$1+($G$4-4)*7</f>
        <v>41050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70" t="s">
        <v>1</v>
      </c>
      <c r="B6" s="8">
        <v>1</v>
      </c>
      <c r="C6" s="8" t="s">
        <v>15</v>
      </c>
      <c r="D6" s="496" t="s">
        <v>359</v>
      </c>
      <c r="E6" s="575" t="s">
        <v>461</v>
      </c>
      <c r="G6" s="496" t="s">
        <v>401</v>
      </c>
      <c r="H6" s="575" t="s">
        <v>441</v>
      </c>
      <c r="I6" s="496"/>
      <c r="J6" s="227"/>
      <c r="L6" s="9">
        <f>60*120</f>
        <v>7200</v>
      </c>
    </row>
    <row r="7" spans="1:10" s="9" customFormat="1" ht="28.5" customHeight="1">
      <c r="A7" s="571"/>
      <c r="B7" s="10">
        <v>2</v>
      </c>
      <c r="C7" s="10" t="s">
        <v>16</v>
      </c>
      <c r="D7" s="488"/>
      <c r="E7" s="576"/>
      <c r="G7" s="488"/>
      <c r="H7" s="576"/>
      <c r="I7" s="580"/>
      <c r="J7" s="228"/>
    </row>
    <row r="8" spans="1:10" s="9" customFormat="1" ht="31.5" customHeight="1">
      <c r="A8" s="571"/>
      <c r="B8" s="10">
        <v>3</v>
      </c>
      <c r="C8" s="10" t="s">
        <v>17</v>
      </c>
      <c r="D8" s="488"/>
      <c r="E8" s="576"/>
      <c r="G8" s="488"/>
      <c r="H8" s="576"/>
      <c r="I8" s="580"/>
      <c r="J8" s="416"/>
    </row>
    <row r="9" spans="1:10" s="9" customFormat="1" ht="31.5" customHeight="1">
      <c r="A9" s="571"/>
      <c r="B9" s="11">
        <v>4</v>
      </c>
      <c r="C9" s="11" t="s">
        <v>18</v>
      </c>
      <c r="D9" s="87"/>
      <c r="E9" s="576"/>
      <c r="G9" s="488"/>
      <c r="H9" s="576"/>
      <c r="I9" s="87"/>
      <c r="J9" s="228"/>
    </row>
    <row r="10" spans="1:10" s="9" customFormat="1" ht="31.5" customHeight="1" thickBot="1">
      <c r="A10" s="571"/>
      <c r="B10" s="11">
        <v>4</v>
      </c>
      <c r="C10" s="11" t="s">
        <v>19</v>
      </c>
      <c r="D10" s="31"/>
      <c r="E10" s="402"/>
      <c r="F10" s="449"/>
      <c r="G10" s="449"/>
      <c r="H10" s="463"/>
      <c r="I10" s="88"/>
      <c r="J10" s="228"/>
    </row>
    <row r="11" spans="1:10" s="9" customFormat="1" ht="31.5" customHeight="1" thickBot="1">
      <c r="A11" s="571"/>
      <c r="B11" s="577" t="s">
        <v>20</v>
      </c>
      <c r="C11" s="578"/>
      <c r="D11" s="111" t="s">
        <v>285</v>
      </c>
      <c r="E11" s="400" t="s">
        <v>160</v>
      </c>
      <c r="F11" s="111"/>
      <c r="G11" s="400" t="s">
        <v>160</v>
      </c>
      <c r="H11" s="400" t="s">
        <v>362</v>
      </c>
      <c r="I11" s="67"/>
      <c r="J11" s="230"/>
    </row>
    <row r="12" spans="1:10" s="9" customFormat="1" ht="30.75" customHeight="1">
      <c r="A12" s="563" t="s">
        <v>2</v>
      </c>
      <c r="B12" s="8">
        <v>1</v>
      </c>
      <c r="C12" s="8" t="s">
        <v>21</v>
      </c>
      <c r="D12" s="546" t="s">
        <v>442</v>
      </c>
      <c r="E12" s="546" t="s">
        <v>400</v>
      </c>
      <c r="F12" s="574" t="s">
        <v>437</v>
      </c>
      <c r="H12" s="546" t="s">
        <v>443</v>
      </c>
      <c r="I12" s="530"/>
      <c r="J12" s="266"/>
    </row>
    <row r="13" spans="1:10" s="9" customFormat="1" ht="21.75" customHeight="1">
      <c r="A13" s="563"/>
      <c r="B13" s="10">
        <v>2</v>
      </c>
      <c r="C13" s="10" t="s">
        <v>22</v>
      </c>
      <c r="D13" s="535"/>
      <c r="E13" s="535"/>
      <c r="F13" s="500"/>
      <c r="H13" s="535"/>
      <c r="I13" s="531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535"/>
      <c r="E14" s="535"/>
      <c r="F14" s="500"/>
      <c r="H14" s="535"/>
      <c r="I14" s="494"/>
      <c r="J14" s="267"/>
    </row>
    <row r="15" spans="1:10" s="9" customFormat="1" ht="29.25" customHeight="1" thickBot="1">
      <c r="A15" s="563"/>
      <c r="B15" s="10">
        <v>4</v>
      </c>
      <c r="C15" s="10" t="s">
        <v>24</v>
      </c>
      <c r="E15" s="449"/>
      <c r="F15" s="458"/>
      <c r="H15" s="569"/>
      <c r="I15" s="495"/>
      <c r="J15" s="268"/>
    </row>
    <row r="16" spans="1:10" s="9" customFormat="1" ht="29.25" customHeight="1" thickBot="1">
      <c r="A16" s="563"/>
      <c r="B16" s="577" t="s">
        <v>20</v>
      </c>
      <c r="C16" s="578"/>
      <c r="D16" s="111" t="s">
        <v>364</v>
      </c>
      <c r="E16" s="400" t="s">
        <v>362</v>
      </c>
      <c r="F16" s="472" t="s">
        <v>378</v>
      </c>
      <c r="G16" s="436"/>
      <c r="H16" s="435" t="s">
        <v>159</v>
      </c>
      <c r="I16" s="33"/>
      <c r="J16" s="234"/>
    </row>
    <row r="17" spans="1:10" s="9" customFormat="1" ht="29.25" customHeight="1" hidden="1">
      <c r="A17" s="563" t="s">
        <v>232</v>
      </c>
      <c r="B17" s="8">
        <v>1</v>
      </c>
      <c r="C17" s="8" t="s">
        <v>233</v>
      </c>
      <c r="D17" s="269"/>
      <c r="E17" s="487"/>
      <c r="F17" s="261" t="s">
        <v>285</v>
      </c>
      <c r="G17" s="581"/>
      <c r="H17" s="534"/>
      <c r="I17" s="269"/>
      <c r="J17" s="226"/>
    </row>
    <row r="18" spans="1:10" s="9" customFormat="1" ht="30.75" customHeight="1" hidden="1" thickBot="1">
      <c r="A18" s="563"/>
      <c r="B18" s="10"/>
      <c r="C18" s="10"/>
      <c r="D18" s="269"/>
      <c r="E18" s="488"/>
      <c r="F18" s="460"/>
      <c r="G18" s="582"/>
      <c r="H18" s="535"/>
      <c r="I18" s="33"/>
      <c r="J18" s="231"/>
    </row>
    <row r="19" spans="1:10" s="9" customFormat="1" ht="29.25" customHeight="1" hidden="1" thickBot="1">
      <c r="A19" s="563"/>
      <c r="B19" s="577" t="s">
        <v>20</v>
      </c>
      <c r="C19" s="578"/>
      <c r="D19" s="111"/>
      <c r="E19" s="111"/>
      <c r="F19" s="111"/>
      <c r="G19" s="111"/>
      <c r="H19" s="111"/>
      <c r="I19" s="15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83" t="s">
        <v>39</v>
      </c>
      <c r="D21" s="583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21 tháng 5 năm 2012</v>
      </c>
    </row>
    <row r="22" spans="1:9" s="4" customFormat="1" ht="15.75" customHeight="1">
      <c r="A22" s="237" t="s">
        <v>80</v>
      </c>
      <c r="B22" s="276">
        <v>102</v>
      </c>
      <c r="C22" s="277" t="s">
        <v>236</v>
      </c>
      <c r="D22" s="240">
        <v>2</v>
      </c>
      <c r="E22" s="243"/>
      <c r="F22" s="136"/>
      <c r="I22" s="18"/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36"/>
      <c r="I23" s="3" t="s">
        <v>33</v>
      </c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4" t="s">
        <v>334</v>
      </c>
      <c r="G24" s="568" t="s">
        <v>32</v>
      </c>
      <c r="H24" s="561"/>
      <c r="J24" s="3"/>
    </row>
    <row r="25" spans="1:6" s="4" customFormat="1" ht="15.75" customHeight="1">
      <c r="A25" s="242" t="s">
        <v>89</v>
      </c>
      <c r="B25" s="278">
        <v>101</v>
      </c>
      <c r="C25" s="239" t="s">
        <v>208</v>
      </c>
      <c r="D25" s="240">
        <v>3</v>
      </c>
      <c r="E25" s="243" t="s">
        <v>87</v>
      </c>
      <c r="F25" s="136"/>
    </row>
    <row r="26" spans="1:6" s="4" customFormat="1" ht="15.75" customHeight="1">
      <c r="A26" s="242" t="s">
        <v>238</v>
      </c>
      <c r="B26" s="278">
        <v>151</v>
      </c>
      <c r="C26" s="239" t="s">
        <v>195</v>
      </c>
      <c r="D26" s="240">
        <v>3</v>
      </c>
      <c r="E26" s="243" t="s">
        <v>87</v>
      </c>
      <c r="F26" s="136"/>
    </row>
    <row r="27" spans="1:6" s="4" customFormat="1" ht="15.75" customHeight="1">
      <c r="A27" s="279" t="s">
        <v>216</v>
      </c>
      <c r="B27" s="280">
        <v>151</v>
      </c>
      <c r="C27" s="281" t="s">
        <v>217</v>
      </c>
      <c r="D27" s="240">
        <v>3</v>
      </c>
      <c r="E27" s="243"/>
      <c r="F27" s="144" t="s">
        <v>259</v>
      </c>
    </row>
    <row r="28" spans="1:6" s="4" customFormat="1" ht="15.75" customHeight="1">
      <c r="A28" s="279" t="s">
        <v>239</v>
      </c>
      <c r="B28" s="280">
        <v>201</v>
      </c>
      <c r="C28" s="281" t="s">
        <v>240</v>
      </c>
      <c r="D28" s="240">
        <v>2</v>
      </c>
      <c r="E28" s="243"/>
      <c r="F28" s="225" t="s">
        <v>326</v>
      </c>
    </row>
    <row r="29" spans="1:6" s="4" customFormat="1" ht="15.75" customHeight="1">
      <c r="A29" s="279" t="s">
        <v>218</v>
      </c>
      <c r="B29" s="280">
        <v>102</v>
      </c>
      <c r="C29" s="281" t="s">
        <v>241</v>
      </c>
      <c r="D29" s="240">
        <v>2</v>
      </c>
      <c r="E29" s="243"/>
      <c r="F29" s="147"/>
    </row>
    <row r="30" spans="1:6" s="4" customFormat="1" ht="15.75" customHeight="1">
      <c r="A30" s="282"/>
      <c r="B30" s="283"/>
      <c r="C30" s="284"/>
      <c r="D30" s="245"/>
      <c r="E30" s="246"/>
      <c r="F30" s="225"/>
    </row>
    <row r="31" spans="1:6" s="4" customFormat="1" ht="15.75" customHeight="1">
      <c r="A31" s="151"/>
      <c r="B31" s="152"/>
      <c r="C31" s="153"/>
      <c r="D31" s="154"/>
      <c r="E31" s="155"/>
      <c r="F31" s="136"/>
    </row>
    <row r="32" spans="1:9" s="4" customFormat="1" ht="15.75">
      <c r="A32" s="115"/>
      <c r="B32" s="117"/>
      <c r="C32" s="112"/>
      <c r="D32" s="119"/>
      <c r="E32" s="113"/>
      <c r="F32" s="114"/>
      <c r="G32" s="567" t="s">
        <v>34</v>
      </c>
      <c r="H32" s="518"/>
      <c r="I32"/>
    </row>
    <row r="33" spans="1:8" ht="15.75">
      <c r="A33" s="562" t="s">
        <v>35</v>
      </c>
      <c r="B33" s="562"/>
      <c r="C33" s="562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1"/>
    </row>
    <row r="37" spans="1:12" s="4" customFormat="1" ht="18.75">
      <c r="A37" s="561" t="s">
        <v>3</v>
      </c>
      <c r="B37" s="561"/>
      <c r="C37" s="561"/>
      <c r="D37" s="561"/>
      <c r="E37" s="381" t="s">
        <v>290</v>
      </c>
      <c r="F37" s="381"/>
      <c r="G37" s="381"/>
      <c r="H37" s="381"/>
      <c r="I37" s="99"/>
      <c r="J37" s="381"/>
      <c r="L37" s="98">
        <v>40777</v>
      </c>
    </row>
    <row r="38" spans="1:10" s="4" customFormat="1" ht="15.75">
      <c r="A38" s="561" t="s">
        <v>4</v>
      </c>
      <c r="B38" s="561"/>
      <c r="C38" s="561"/>
      <c r="D38" s="561"/>
      <c r="E38" s="99" t="s">
        <v>86</v>
      </c>
      <c r="F38" s="99"/>
      <c r="G38" s="99"/>
      <c r="H38" s="99"/>
      <c r="I38" s="99"/>
      <c r="J38" s="99"/>
    </row>
    <row r="39" spans="1:10" s="4" customFormat="1" ht="15.75">
      <c r="A39" s="518" t="s">
        <v>5</v>
      </c>
      <c r="B39" s="518"/>
      <c r="C39" s="518"/>
      <c r="D39" s="518"/>
      <c r="E39" s="518" t="s">
        <v>230</v>
      </c>
      <c r="F39" s="518"/>
      <c r="G39" s="518"/>
      <c r="H39" s="99"/>
      <c r="I39" s="99"/>
      <c r="J39" s="99"/>
    </row>
    <row r="40" spans="2:8" s="4" customFormat="1" ht="18.75">
      <c r="B40" s="3"/>
      <c r="C40" s="3"/>
      <c r="F40" s="5" t="s">
        <v>36</v>
      </c>
      <c r="G40" s="23">
        <f>'K17CMUTPM'!G4</f>
        <v>43</v>
      </c>
      <c r="H40" s="97">
        <f>$L$1+($G$4-4)*7</f>
        <v>41050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70" t="s">
        <v>1</v>
      </c>
      <c r="B42" s="8">
        <v>1</v>
      </c>
      <c r="C42" s="8" t="s">
        <v>15</v>
      </c>
      <c r="D42" s="496"/>
      <c r="E42" s="575" t="s">
        <v>461</v>
      </c>
      <c r="F42" s="487"/>
      <c r="G42" s="496" t="s">
        <v>438</v>
      </c>
      <c r="H42" s="487" t="s">
        <v>441</v>
      </c>
      <c r="I42" s="574" t="s">
        <v>401</v>
      </c>
      <c r="J42" s="534"/>
    </row>
    <row r="43" spans="1:10" s="9" customFormat="1" ht="23.25" customHeight="1">
      <c r="A43" s="571"/>
      <c r="B43" s="10">
        <v>2</v>
      </c>
      <c r="C43" s="10" t="s">
        <v>16</v>
      </c>
      <c r="D43" s="488"/>
      <c r="E43" s="576"/>
      <c r="F43" s="488"/>
      <c r="G43" s="488"/>
      <c r="H43" s="488"/>
      <c r="I43" s="500"/>
      <c r="J43" s="535"/>
    </row>
    <row r="44" spans="1:10" s="9" customFormat="1" ht="31.5" customHeight="1">
      <c r="A44" s="571"/>
      <c r="B44" s="10">
        <v>3</v>
      </c>
      <c r="C44" s="10" t="s">
        <v>17</v>
      </c>
      <c r="D44" s="488"/>
      <c r="E44" s="576"/>
      <c r="F44" s="488"/>
      <c r="G44" s="488"/>
      <c r="H44" s="488"/>
      <c r="I44" s="500"/>
      <c r="J44" s="416"/>
    </row>
    <row r="45" spans="1:10" s="9" customFormat="1" ht="31.5" customHeight="1" thickBot="1">
      <c r="A45" s="571"/>
      <c r="B45" s="11">
        <v>4</v>
      </c>
      <c r="C45" s="11" t="s">
        <v>18</v>
      </c>
      <c r="D45" s="87"/>
      <c r="E45" s="576"/>
      <c r="F45" s="545"/>
      <c r="G45" s="88"/>
      <c r="H45" s="545"/>
      <c r="I45" s="500"/>
      <c r="J45" s="228"/>
    </row>
    <row r="46" spans="1:10" s="9" customFormat="1" ht="31.5" customHeight="1" thickBot="1">
      <c r="A46" s="571"/>
      <c r="B46" s="11">
        <v>4</v>
      </c>
      <c r="C46" s="11" t="s">
        <v>19</v>
      </c>
      <c r="D46" s="31"/>
      <c r="E46" s="402"/>
      <c r="F46" s="449"/>
      <c r="G46" s="110"/>
      <c r="H46" s="90"/>
      <c r="I46" s="501"/>
      <c r="J46" s="228"/>
    </row>
    <row r="47" spans="1:10" s="9" customFormat="1" ht="31.5" customHeight="1" thickBot="1">
      <c r="A47" s="571"/>
      <c r="B47" s="577" t="s">
        <v>20</v>
      </c>
      <c r="C47" s="578"/>
      <c r="D47" s="111"/>
      <c r="E47" s="400" t="s">
        <v>160</v>
      </c>
      <c r="F47" s="111"/>
      <c r="G47" s="111" t="s">
        <v>285</v>
      </c>
      <c r="H47" s="400" t="s">
        <v>362</v>
      </c>
      <c r="I47" s="438" t="s">
        <v>159</v>
      </c>
      <c r="J47" s="230"/>
    </row>
    <row r="48" spans="1:10" s="9" customFormat="1" ht="25.5" customHeight="1">
      <c r="A48" s="563" t="s">
        <v>2</v>
      </c>
      <c r="B48" s="8">
        <v>1</v>
      </c>
      <c r="C48" s="8" t="s">
        <v>21</v>
      </c>
      <c r="D48" s="575" t="s">
        <v>443</v>
      </c>
      <c r="E48" s="574" t="s">
        <v>437</v>
      </c>
      <c r="F48" s="574" t="s">
        <v>400</v>
      </c>
      <c r="G48" s="473"/>
      <c r="H48" s="575" t="s">
        <v>443</v>
      </c>
      <c r="I48" s="259"/>
      <c r="J48" s="266"/>
    </row>
    <row r="49" spans="1:10" s="9" customFormat="1" ht="30" customHeight="1">
      <c r="A49" s="563"/>
      <c r="B49" s="10">
        <v>2</v>
      </c>
      <c r="C49" s="10" t="s">
        <v>22</v>
      </c>
      <c r="D49" s="576"/>
      <c r="E49" s="500"/>
      <c r="F49" s="500"/>
      <c r="G49" s="465"/>
      <c r="H49" s="576"/>
      <c r="I49" s="87"/>
      <c r="J49" s="231"/>
    </row>
    <row r="50" spans="1:10" s="9" customFormat="1" ht="39" customHeight="1">
      <c r="A50" s="563"/>
      <c r="B50" s="10">
        <v>3</v>
      </c>
      <c r="C50" s="10" t="s">
        <v>23</v>
      </c>
      <c r="D50" s="576"/>
      <c r="E50" s="500"/>
      <c r="F50" s="500"/>
      <c r="G50" s="465"/>
      <c r="H50" s="576"/>
      <c r="I50" s="87"/>
      <c r="J50" s="267"/>
    </row>
    <row r="51" spans="1:10" s="9" customFormat="1" ht="29.25" customHeight="1" thickBot="1">
      <c r="A51" s="563"/>
      <c r="B51" s="10">
        <v>4</v>
      </c>
      <c r="C51" s="10" t="s">
        <v>24</v>
      </c>
      <c r="D51" s="579"/>
      <c r="E51" s="459"/>
      <c r="F51" s="403"/>
      <c r="G51" s="258"/>
      <c r="H51" s="579"/>
      <c r="I51" s="404"/>
      <c r="J51" s="268"/>
    </row>
    <row r="52" spans="1:10" s="9" customFormat="1" ht="29.25" customHeight="1" thickBot="1">
      <c r="A52" s="563"/>
      <c r="B52" s="577" t="s">
        <v>20</v>
      </c>
      <c r="C52" s="578"/>
      <c r="D52" s="400" t="s">
        <v>364</v>
      </c>
      <c r="E52" s="461" t="s">
        <v>433</v>
      </c>
      <c r="F52" s="400" t="s">
        <v>160</v>
      </c>
      <c r="G52" s="33"/>
      <c r="H52" s="414" t="s">
        <v>159</v>
      </c>
      <c r="I52" s="111"/>
      <c r="J52" s="234"/>
    </row>
    <row r="53" spans="1:10" s="9" customFormat="1" ht="12" customHeight="1" thickBot="1">
      <c r="A53" s="13"/>
      <c r="B53" s="14"/>
      <c r="C53" s="14"/>
      <c r="D53" s="15"/>
      <c r="E53" s="111"/>
      <c r="F53" s="15"/>
      <c r="G53" s="4"/>
      <c r="H53" s="275"/>
      <c r="I53" s="111"/>
      <c r="J53" s="275"/>
    </row>
    <row r="54" spans="1:10" s="4" customFormat="1" ht="16.5" thickBot="1">
      <c r="A54" s="16" t="s">
        <v>37</v>
      </c>
      <c r="B54" s="16" t="s">
        <v>38</v>
      </c>
      <c r="C54" s="583" t="s">
        <v>39</v>
      </c>
      <c r="D54" s="583"/>
      <c r="E54" s="17" t="s">
        <v>40</v>
      </c>
      <c r="F54" s="17"/>
      <c r="H54" s="102"/>
      <c r="I54" s="102"/>
      <c r="J54" s="102"/>
    </row>
    <row r="55" spans="1:9" s="4" customFormat="1" ht="15.75" customHeight="1">
      <c r="A55" s="237" t="s">
        <v>80</v>
      </c>
      <c r="B55" s="276">
        <v>102</v>
      </c>
      <c r="C55" s="277" t="s">
        <v>236</v>
      </c>
      <c r="D55" s="240">
        <v>2</v>
      </c>
      <c r="E55" s="243"/>
      <c r="F55" s="136"/>
      <c r="I55" s="18" t="str">
        <f ca="1">"Đà Nẵng, ngày"&amp;" "&amp;DAY(NOW())&amp;" tháng "&amp;MONTH(NOW())&amp;" năm "&amp;YEAR(NOW())</f>
        <v>Đà Nẵng, ngày 21 tháng 5 năm 2012</v>
      </c>
    </row>
    <row r="56" spans="1:9" s="4" customFormat="1" ht="15.75" customHeight="1">
      <c r="A56" s="242" t="s">
        <v>84</v>
      </c>
      <c r="B56" s="238">
        <v>101</v>
      </c>
      <c r="C56" s="239" t="s">
        <v>211</v>
      </c>
      <c r="D56" s="240">
        <v>2</v>
      </c>
      <c r="E56" s="241"/>
      <c r="F56" s="136"/>
      <c r="G56" s="383" t="s">
        <v>32</v>
      </c>
      <c r="I56" s="18"/>
    </row>
    <row r="57" spans="1:10" s="4" customFormat="1" ht="15.75" customHeight="1">
      <c r="A57" s="242" t="s">
        <v>209</v>
      </c>
      <c r="B57" s="238">
        <v>102</v>
      </c>
      <c r="C57" s="239" t="s">
        <v>237</v>
      </c>
      <c r="D57" s="240">
        <v>2</v>
      </c>
      <c r="E57" s="243"/>
      <c r="F57" s="144" t="s">
        <v>326</v>
      </c>
      <c r="H57" s="3"/>
      <c r="I57" s="3" t="s">
        <v>33</v>
      </c>
      <c r="J57" s="3"/>
    </row>
    <row r="58" spans="1:6" s="4" customFormat="1" ht="15.75" customHeight="1">
      <c r="A58" s="242" t="s">
        <v>89</v>
      </c>
      <c r="B58" s="278">
        <v>101</v>
      </c>
      <c r="C58" s="239" t="s">
        <v>208</v>
      </c>
      <c r="D58" s="240">
        <v>3</v>
      </c>
      <c r="E58" s="243" t="s">
        <v>87</v>
      </c>
      <c r="F58" s="136"/>
    </row>
    <row r="59" spans="1:6" s="4" customFormat="1" ht="15.75" customHeight="1">
      <c r="A59" s="242" t="s">
        <v>238</v>
      </c>
      <c r="B59" s="278">
        <v>151</v>
      </c>
      <c r="C59" s="239" t="s">
        <v>195</v>
      </c>
      <c r="D59" s="240">
        <v>3</v>
      </c>
      <c r="E59" s="243" t="s">
        <v>87</v>
      </c>
      <c r="F59" s="136"/>
    </row>
    <row r="60" spans="1:6" s="4" customFormat="1" ht="15.75" customHeight="1">
      <c r="A60" s="279" t="s">
        <v>216</v>
      </c>
      <c r="B60" s="280">
        <v>151</v>
      </c>
      <c r="C60" s="281" t="s">
        <v>217</v>
      </c>
      <c r="D60" s="240">
        <v>3</v>
      </c>
      <c r="E60" s="341" t="s">
        <v>298</v>
      </c>
      <c r="F60" s="144" t="s">
        <v>259</v>
      </c>
    </row>
    <row r="61" spans="1:6" s="4" customFormat="1" ht="15.75" customHeight="1">
      <c r="A61" s="279" t="s">
        <v>239</v>
      </c>
      <c r="B61" s="280">
        <v>201</v>
      </c>
      <c r="C61" s="281" t="s">
        <v>240</v>
      </c>
      <c r="D61" s="240">
        <v>2</v>
      </c>
      <c r="E61" s="243"/>
      <c r="F61" s="225" t="s">
        <v>326</v>
      </c>
    </row>
    <row r="62" spans="1:6" s="4" customFormat="1" ht="15.75" customHeight="1">
      <c r="A62" s="279" t="s">
        <v>218</v>
      </c>
      <c r="B62" s="280">
        <v>102</v>
      </c>
      <c r="C62" s="281" t="s">
        <v>241</v>
      </c>
      <c r="D62" s="240">
        <v>2</v>
      </c>
      <c r="E62" s="243"/>
      <c r="F62" s="147"/>
    </row>
    <row r="63" spans="1:6" s="4" customFormat="1" ht="15.75" customHeight="1">
      <c r="A63" s="148"/>
      <c r="B63" s="149"/>
      <c r="C63" s="150"/>
      <c r="D63" s="145"/>
      <c r="E63" s="146"/>
      <c r="F63" s="225"/>
    </row>
    <row r="64" spans="1:7" s="4" customFormat="1" ht="15.75" customHeight="1">
      <c r="A64" s="151"/>
      <c r="B64" s="152"/>
      <c r="C64" s="153"/>
      <c r="D64" s="154"/>
      <c r="E64" s="155"/>
      <c r="F64" s="136"/>
      <c r="G64" s="382" t="s">
        <v>34</v>
      </c>
    </row>
    <row r="65" spans="1:8" s="4" customFormat="1" ht="15.75">
      <c r="A65" s="115"/>
      <c r="B65" s="117"/>
      <c r="C65" s="112"/>
      <c r="D65" s="119"/>
      <c r="E65" s="113"/>
      <c r="F65" s="114"/>
      <c r="H65" s="99"/>
    </row>
    <row r="66" spans="1:8" ht="15.75">
      <c r="A66" s="562" t="s">
        <v>35</v>
      </c>
      <c r="B66" s="562"/>
      <c r="C66" s="562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51">
    <mergeCell ref="A66:C66"/>
    <mergeCell ref="C54:D54"/>
    <mergeCell ref="A48:A52"/>
    <mergeCell ref="D42:D44"/>
    <mergeCell ref="D48:D51"/>
    <mergeCell ref="A33:C33"/>
    <mergeCell ref="A38:D38"/>
    <mergeCell ref="E48:E50"/>
    <mergeCell ref="B47:C47"/>
    <mergeCell ref="J42:J43"/>
    <mergeCell ref="B52:C52"/>
    <mergeCell ref="I6:I8"/>
    <mergeCell ref="G17:G18"/>
    <mergeCell ref="B19:C19"/>
    <mergeCell ref="E17:E18"/>
    <mergeCell ref="C21:D21"/>
    <mergeCell ref="G24:H24"/>
    <mergeCell ref="I42:I46"/>
    <mergeCell ref="F48:F50"/>
    <mergeCell ref="F42:F45"/>
    <mergeCell ref="H42:H45"/>
    <mergeCell ref="G42:G44"/>
    <mergeCell ref="H48:H51"/>
    <mergeCell ref="E1:J1"/>
    <mergeCell ref="E3:J3"/>
    <mergeCell ref="A2:D2"/>
    <mergeCell ref="A1:D1"/>
    <mergeCell ref="A3:D3"/>
    <mergeCell ref="H17:H18"/>
    <mergeCell ref="G6:G9"/>
    <mergeCell ref="E12:E14"/>
    <mergeCell ref="A6:A11"/>
    <mergeCell ref="B11:C11"/>
    <mergeCell ref="E42:E45"/>
    <mergeCell ref="G32:H32"/>
    <mergeCell ref="H12:H15"/>
    <mergeCell ref="E39:G39"/>
    <mergeCell ref="A39:D39"/>
    <mergeCell ref="A12:A16"/>
    <mergeCell ref="A17:A19"/>
    <mergeCell ref="B16:C16"/>
    <mergeCell ref="A37:D37"/>
    <mergeCell ref="A42:A47"/>
    <mergeCell ref="E2:J2"/>
    <mergeCell ref="I12:I13"/>
    <mergeCell ref="I14:I15"/>
    <mergeCell ref="D6:D8"/>
    <mergeCell ref="F12:F14"/>
    <mergeCell ref="E6:E9"/>
    <mergeCell ref="H6:H9"/>
    <mergeCell ref="D12:D14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42">
      <selection activeCell="F42" sqref="F42:F43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61" t="s">
        <v>3</v>
      </c>
      <c r="B1" s="561"/>
      <c r="C1" s="561"/>
      <c r="D1" s="561"/>
      <c r="E1" s="516" t="s">
        <v>290</v>
      </c>
      <c r="F1" s="516"/>
      <c r="G1" s="516"/>
      <c r="H1" s="516"/>
      <c r="I1" s="516"/>
      <c r="J1" s="516"/>
      <c r="L1" s="98">
        <v>40777</v>
      </c>
    </row>
    <row r="2" spans="1:10" s="4" customFormat="1" ht="15.75">
      <c r="A2" s="561" t="s">
        <v>4</v>
      </c>
      <c r="B2" s="561"/>
      <c r="C2" s="561"/>
      <c r="D2" s="561"/>
      <c r="E2" s="518" t="s">
        <v>86</v>
      </c>
      <c r="F2" s="518"/>
      <c r="G2" s="518"/>
      <c r="H2" s="518"/>
      <c r="I2" s="518"/>
      <c r="J2" s="518"/>
    </row>
    <row r="3" spans="1:10" s="4" customFormat="1" ht="15.75">
      <c r="A3" s="518" t="s">
        <v>5</v>
      </c>
      <c r="B3" s="518"/>
      <c r="C3" s="518"/>
      <c r="D3" s="518"/>
      <c r="E3" s="518" t="s">
        <v>201</v>
      </c>
      <c r="F3" s="518"/>
      <c r="G3" s="518"/>
      <c r="H3" s="518"/>
      <c r="I3" s="518"/>
      <c r="J3" s="518"/>
    </row>
    <row r="4" spans="2:8" s="4" customFormat="1" ht="18.75">
      <c r="B4" s="3"/>
      <c r="C4" s="3"/>
      <c r="F4" s="5" t="s">
        <v>36</v>
      </c>
      <c r="G4" s="23">
        <f>'K17CMUTPM'!G4</f>
        <v>43</v>
      </c>
      <c r="H4" s="97">
        <f>$L$1+($G$4-4)*7</f>
        <v>41050</v>
      </c>
    </row>
    <row r="5" spans="1:10" s="7" customFormat="1" ht="30" customHeight="1" thickBot="1">
      <c r="A5" s="6" t="s">
        <v>0</v>
      </c>
      <c r="B5" s="392" t="s">
        <v>6</v>
      </c>
      <c r="C5" s="392" t="s">
        <v>7</v>
      </c>
      <c r="D5" s="392" t="s">
        <v>8</v>
      </c>
      <c r="E5" s="392" t="s">
        <v>9</v>
      </c>
      <c r="F5" s="392" t="s">
        <v>10</v>
      </c>
      <c r="G5" s="392" t="s">
        <v>11</v>
      </c>
      <c r="H5" s="392" t="s">
        <v>12</v>
      </c>
      <c r="I5" s="392" t="s">
        <v>291</v>
      </c>
      <c r="J5" s="6" t="s">
        <v>14</v>
      </c>
    </row>
    <row r="6" spans="1:10" s="9" customFormat="1" ht="31.5" customHeight="1">
      <c r="A6" s="570" t="s">
        <v>1</v>
      </c>
      <c r="B6" s="393">
        <v>1</v>
      </c>
      <c r="C6" s="393" t="s">
        <v>15</v>
      </c>
      <c r="D6" s="487" t="s">
        <v>427</v>
      </c>
      <c r="E6" s="546" t="s">
        <v>264</v>
      </c>
      <c r="F6" s="269"/>
      <c r="G6" s="443"/>
      <c r="H6" s="269"/>
      <c r="I6" s="496" t="s">
        <v>263</v>
      </c>
      <c r="J6" s="227"/>
    </row>
    <row r="7" spans="1:10" s="9" customFormat="1" ht="25.5" customHeight="1">
      <c r="A7" s="571"/>
      <c r="B7" s="394">
        <v>2</v>
      </c>
      <c r="C7" s="394" t="s">
        <v>16</v>
      </c>
      <c r="D7" s="488"/>
      <c r="E7" s="547"/>
      <c r="F7" s="269"/>
      <c r="G7" s="406"/>
      <c r="H7" s="269"/>
      <c r="I7" s="488"/>
      <c r="J7" s="228"/>
    </row>
    <row r="8" spans="1:10" s="9" customFormat="1" ht="27" customHeight="1">
      <c r="A8" s="571"/>
      <c r="B8" s="394">
        <v>3</v>
      </c>
      <c r="C8" s="394" t="s">
        <v>17</v>
      </c>
      <c r="D8" s="488"/>
      <c r="E8" s="478"/>
      <c r="F8" s="584" t="s">
        <v>406</v>
      </c>
      <c r="G8" s="496" t="s">
        <v>417</v>
      </c>
      <c r="H8" s="584" t="s">
        <v>406</v>
      </c>
      <c r="I8" s="496" t="s">
        <v>382</v>
      </c>
      <c r="J8" s="229"/>
    </row>
    <row r="9" spans="1:10" s="9" customFormat="1" ht="22.5" customHeight="1">
      <c r="A9" s="571"/>
      <c r="B9" s="395">
        <v>4</v>
      </c>
      <c r="C9" s="395" t="s">
        <v>18</v>
      </c>
      <c r="D9" s="488"/>
      <c r="E9" s="478"/>
      <c r="F9" s="585"/>
      <c r="G9" s="488"/>
      <c r="H9" s="585"/>
      <c r="I9" s="488"/>
      <c r="J9" s="228"/>
    </row>
    <row r="10" spans="1:10" s="9" customFormat="1" ht="20.25" customHeight="1" thickBot="1">
      <c r="A10" s="571"/>
      <c r="B10" s="395">
        <v>5</v>
      </c>
      <c r="C10" s="395" t="s">
        <v>19</v>
      </c>
      <c r="D10" s="31"/>
      <c r="E10" s="90"/>
      <c r="F10" s="586"/>
      <c r="G10" s="489"/>
      <c r="H10" s="586"/>
      <c r="I10" s="88"/>
      <c r="J10" s="228"/>
    </row>
    <row r="11" spans="1:10" s="9" customFormat="1" ht="31.5" customHeight="1" thickBot="1">
      <c r="A11" s="571"/>
      <c r="B11" s="564" t="s">
        <v>20</v>
      </c>
      <c r="C11" s="565"/>
      <c r="D11" s="433" t="s">
        <v>345</v>
      </c>
      <c r="E11" s="89" t="s">
        <v>399</v>
      </c>
      <c r="F11" s="89" t="s">
        <v>364</v>
      </c>
      <c r="G11" s="89" t="s">
        <v>395</v>
      </c>
      <c r="H11" s="89" t="s">
        <v>364</v>
      </c>
      <c r="I11" s="67" t="s">
        <v>257</v>
      </c>
      <c r="J11" s="230"/>
    </row>
    <row r="12" spans="1:10" s="9" customFormat="1" ht="29.25" customHeight="1">
      <c r="A12" s="563" t="s">
        <v>2</v>
      </c>
      <c r="B12" s="393">
        <v>1</v>
      </c>
      <c r="C12" s="393" t="s">
        <v>21</v>
      </c>
      <c r="D12" s="530"/>
      <c r="E12" s="487" t="s">
        <v>428</v>
      </c>
      <c r="F12" s="496" t="s">
        <v>382</v>
      </c>
      <c r="G12" s="269"/>
      <c r="H12" s="487" t="s">
        <v>446</v>
      </c>
      <c r="I12" s="487"/>
      <c r="J12" s="226"/>
    </row>
    <row r="13" spans="1:10" s="9" customFormat="1" ht="30.75" customHeight="1" thickBot="1">
      <c r="A13" s="563"/>
      <c r="B13" s="394">
        <v>2</v>
      </c>
      <c r="C13" s="394" t="s">
        <v>22</v>
      </c>
      <c r="D13" s="531"/>
      <c r="E13" s="488"/>
      <c r="F13" s="488"/>
      <c r="G13" s="269"/>
      <c r="H13" s="488"/>
      <c r="I13" s="488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494"/>
      <c r="E14" s="588"/>
      <c r="F14" s="487"/>
      <c r="G14" s="588"/>
      <c r="H14" s="488"/>
      <c r="I14" s="488"/>
      <c r="J14" s="232"/>
    </row>
    <row r="15" spans="1:10" s="9" customFormat="1" ht="29.25" customHeight="1" thickBot="1">
      <c r="A15" s="563"/>
      <c r="B15" s="10">
        <v>4</v>
      </c>
      <c r="C15" s="10" t="s">
        <v>24</v>
      </c>
      <c r="D15" s="495"/>
      <c r="E15" s="589"/>
      <c r="F15" s="545"/>
      <c r="G15" s="589"/>
      <c r="H15" s="336"/>
      <c r="I15" s="489"/>
      <c r="J15" s="233"/>
    </row>
    <row r="16" spans="1:10" s="9" customFormat="1" ht="29.25" customHeight="1" thickBot="1">
      <c r="A16" s="563"/>
      <c r="B16" s="577" t="s">
        <v>20</v>
      </c>
      <c r="C16" s="578"/>
      <c r="D16" s="32"/>
      <c r="E16" s="111"/>
      <c r="F16" s="33" t="s">
        <v>412</v>
      </c>
      <c r="G16" s="269"/>
      <c r="H16" s="111" t="s">
        <v>395</v>
      </c>
      <c r="I16" s="33"/>
      <c r="J16" s="234"/>
    </row>
    <row r="17" spans="1:10" s="9" customFormat="1" ht="29.25" customHeight="1" hidden="1">
      <c r="A17" s="563" t="s">
        <v>232</v>
      </c>
      <c r="B17" s="570"/>
      <c r="C17" s="8" t="s">
        <v>233</v>
      </c>
      <c r="D17" s="379" t="s">
        <v>336</v>
      </c>
      <c r="E17" s="487"/>
      <c r="F17" s="496"/>
      <c r="G17" s="546"/>
      <c r="H17" s="546"/>
      <c r="I17" s="496"/>
      <c r="J17" s="226"/>
    </row>
    <row r="18" spans="1:10" s="9" customFormat="1" ht="30.75" customHeight="1" hidden="1" thickBot="1">
      <c r="A18" s="563"/>
      <c r="B18" s="587"/>
      <c r="C18" s="10"/>
      <c r="D18" s="88"/>
      <c r="E18" s="488"/>
      <c r="F18" s="488"/>
      <c r="G18" s="535"/>
      <c r="H18" s="547"/>
      <c r="I18" s="488"/>
      <c r="J18" s="231"/>
    </row>
    <row r="19" spans="1:10" s="9" customFormat="1" ht="29.25" customHeight="1" hidden="1" thickBot="1">
      <c r="A19" s="563"/>
      <c r="B19" s="577" t="s">
        <v>20</v>
      </c>
      <c r="C19" s="578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83" t="s">
        <v>39</v>
      </c>
      <c r="D21" s="583"/>
      <c r="E21" s="17" t="s">
        <v>40</v>
      </c>
      <c r="F21" s="17"/>
    </row>
    <row r="22" spans="1:9" s="4" customFormat="1" ht="15.75" customHeight="1">
      <c r="A22" s="237" t="s">
        <v>80</v>
      </c>
      <c r="B22" s="276">
        <v>102</v>
      </c>
      <c r="C22" s="277" t="s">
        <v>236</v>
      </c>
      <c r="D22" s="240">
        <v>2</v>
      </c>
      <c r="E22" s="243"/>
      <c r="F22" s="136"/>
      <c r="I22" s="18" t="str">
        <f ca="1">"Đà Nẵng, ngày"&amp;" "&amp;DAY(NOW())&amp;" tháng "&amp;MONTH(NOW())&amp;" năm "&amp;YEAR(NOW())</f>
        <v>Đà Nẵng, ngày 21 tháng 5 năm 2012</v>
      </c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44" t="s">
        <v>296</v>
      </c>
      <c r="I23" s="18"/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7" t="s">
        <v>274</v>
      </c>
      <c r="G24" s="568" t="s">
        <v>32</v>
      </c>
      <c r="H24" s="561"/>
      <c r="I24" s="561" t="s">
        <v>33</v>
      </c>
      <c r="J24" s="561"/>
    </row>
    <row r="25" spans="1:6" s="4" customFormat="1" ht="15.75" customHeight="1">
      <c r="A25" s="242" t="s">
        <v>89</v>
      </c>
      <c r="B25" s="278">
        <v>101</v>
      </c>
      <c r="C25" s="239" t="s">
        <v>208</v>
      </c>
      <c r="D25" s="240">
        <v>3</v>
      </c>
      <c r="E25" s="243" t="s">
        <v>87</v>
      </c>
      <c r="F25" s="147"/>
    </row>
    <row r="26" spans="1:6" s="4" customFormat="1" ht="15.75" customHeight="1">
      <c r="A26" s="242" t="s">
        <v>238</v>
      </c>
      <c r="B26" s="278">
        <v>151</v>
      </c>
      <c r="C26" s="239" t="s">
        <v>195</v>
      </c>
      <c r="D26" s="240">
        <v>3</v>
      </c>
      <c r="E26" s="243" t="s">
        <v>87</v>
      </c>
      <c r="F26" s="147"/>
    </row>
    <row r="27" spans="1:6" s="4" customFormat="1" ht="15.75" customHeight="1">
      <c r="A27" s="279" t="s">
        <v>216</v>
      </c>
      <c r="B27" s="280">
        <v>152</v>
      </c>
      <c r="C27" s="281" t="s">
        <v>219</v>
      </c>
      <c r="D27" s="240">
        <v>3</v>
      </c>
      <c r="E27" s="243"/>
      <c r="F27" s="147" t="s">
        <v>260</v>
      </c>
    </row>
    <row r="28" spans="1:6" s="4" customFormat="1" ht="15.75" customHeight="1">
      <c r="A28" s="279" t="s">
        <v>239</v>
      </c>
      <c r="B28" s="280">
        <v>201</v>
      </c>
      <c r="C28" s="281" t="s">
        <v>240</v>
      </c>
      <c r="D28" s="240">
        <v>2</v>
      </c>
      <c r="E28" s="243"/>
      <c r="F28" s="147" t="s">
        <v>261</v>
      </c>
    </row>
    <row r="29" spans="1:6" s="4" customFormat="1" ht="15.75" customHeight="1">
      <c r="A29" s="285" t="s">
        <v>218</v>
      </c>
      <c r="B29" s="286">
        <v>102</v>
      </c>
      <c r="C29" s="287" t="s">
        <v>241</v>
      </c>
      <c r="D29" s="288">
        <v>2</v>
      </c>
      <c r="E29" s="289"/>
      <c r="F29" s="147"/>
    </row>
    <row r="30" spans="1:8" s="4" customFormat="1" ht="15.75">
      <c r="A30" s="270"/>
      <c r="B30" s="271"/>
      <c r="C30" s="272"/>
      <c r="D30" s="273"/>
      <c r="E30" s="274"/>
      <c r="F30" s="157"/>
      <c r="G30" s="567" t="s">
        <v>34</v>
      </c>
      <c r="H30" s="518"/>
    </row>
    <row r="31" spans="1:8" ht="15.75">
      <c r="A31" s="562" t="s">
        <v>35</v>
      </c>
      <c r="B31" s="562"/>
      <c r="C31" s="562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0"/>
      <c r="B33" s="120"/>
      <c r="C33" s="120"/>
      <c r="D33" s="121"/>
      <c r="E33" s="122"/>
      <c r="F33" s="123"/>
      <c r="G33" s="100"/>
      <c r="H33" s="99"/>
    </row>
    <row r="34" spans="1:8" s="4" customFormat="1" ht="15.75" hidden="1">
      <c r="A34" s="120"/>
      <c r="B34" s="120"/>
      <c r="C34" s="120"/>
      <c r="D34" s="121"/>
      <c r="E34" s="122"/>
      <c r="F34" s="123"/>
      <c r="G34" s="100"/>
      <c r="H34" s="99"/>
    </row>
    <row r="35" spans="1:8" s="4" customFormat="1" ht="16.5" customHeight="1" hidden="1">
      <c r="A35" s="120"/>
      <c r="B35" s="120"/>
      <c r="C35" s="120"/>
      <c r="D35" s="121"/>
      <c r="E35" s="122"/>
      <c r="F35" s="123"/>
      <c r="G35" s="100"/>
      <c r="H35" s="99"/>
    </row>
    <row r="36" spans="1:8" s="4" customFormat="1" ht="16.5" customHeight="1">
      <c r="A36" s="120"/>
      <c r="B36" s="120"/>
      <c r="C36" s="120"/>
      <c r="D36" s="121"/>
      <c r="E36" s="122"/>
      <c r="F36" s="123"/>
      <c r="G36" s="100"/>
      <c r="H36" s="99"/>
    </row>
    <row r="37" spans="1:12" s="4" customFormat="1" ht="18.75">
      <c r="A37" s="561" t="s">
        <v>3</v>
      </c>
      <c r="B37" s="561"/>
      <c r="C37" s="561"/>
      <c r="D37" s="561"/>
      <c r="E37" s="516" t="s">
        <v>290</v>
      </c>
      <c r="F37" s="516"/>
      <c r="G37" s="516"/>
      <c r="H37" s="516"/>
      <c r="I37" s="516"/>
      <c r="J37" s="516"/>
      <c r="L37" s="98">
        <v>40413</v>
      </c>
    </row>
    <row r="38" spans="1:10" s="4" customFormat="1" ht="15.75">
      <c r="A38" s="561" t="s">
        <v>4</v>
      </c>
      <c r="B38" s="561"/>
      <c r="C38" s="561"/>
      <c r="D38" s="561"/>
      <c r="E38" s="518" t="s">
        <v>86</v>
      </c>
      <c r="F38" s="518"/>
      <c r="G38" s="518"/>
      <c r="H38" s="518"/>
      <c r="I38" s="518"/>
      <c r="J38" s="518"/>
    </row>
    <row r="39" spans="1:10" s="4" customFormat="1" ht="15.75">
      <c r="A39" s="518" t="s">
        <v>5</v>
      </c>
      <c r="B39" s="518"/>
      <c r="C39" s="518"/>
      <c r="D39" s="518"/>
      <c r="E39" s="518" t="s">
        <v>202</v>
      </c>
      <c r="F39" s="518"/>
      <c r="G39" s="518"/>
      <c r="H39" s="518"/>
      <c r="I39" s="518"/>
      <c r="J39" s="518"/>
    </row>
    <row r="40" spans="2:8" s="4" customFormat="1" ht="18.75">
      <c r="B40" s="3"/>
      <c r="C40" s="3"/>
      <c r="F40" s="5" t="s">
        <v>36</v>
      </c>
      <c r="G40" s="23">
        <f>'K17CMUTPM'!G4</f>
        <v>43</v>
      </c>
      <c r="H40" s="97">
        <f>$L$1+($G$4-4)*7</f>
        <v>41050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392" t="s">
        <v>8</v>
      </c>
      <c r="E41" s="392" t="s">
        <v>9</v>
      </c>
      <c r="F41" s="392" t="s">
        <v>10</v>
      </c>
      <c r="G41" s="392" t="s">
        <v>11</v>
      </c>
      <c r="H41" s="392" t="s">
        <v>12</v>
      </c>
      <c r="I41" s="392" t="s">
        <v>13</v>
      </c>
      <c r="J41" s="6" t="s">
        <v>14</v>
      </c>
    </row>
    <row r="42" spans="1:14" s="9" customFormat="1" ht="31.5" customHeight="1">
      <c r="A42" s="570" t="s">
        <v>1</v>
      </c>
      <c r="B42" s="8">
        <v>1</v>
      </c>
      <c r="C42" s="8" t="s">
        <v>15</v>
      </c>
      <c r="D42" s="487" t="s">
        <v>416</v>
      </c>
      <c r="E42" s="443"/>
      <c r="F42" s="487"/>
      <c r="G42" s="269"/>
      <c r="H42" s="496" t="s">
        <v>445</v>
      </c>
      <c r="I42" s="496" t="s">
        <v>409</v>
      </c>
      <c r="J42" s="227"/>
      <c r="N42" s="590"/>
    </row>
    <row r="43" spans="1:14" s="9" customFormat="1" ht="33" customHeight="1">
      <c r="A43" s="571"/>
      <c r="B43" s="10">
        <v>2</v>
      </c>
      <c r="C43" s="10" t="s">
        <v>16</v>
      </c>
      <c r="D43" s="488"/>
      <c r="E43" s="406"/>
      <c r="F43" s="488"/>
      <c r="G43" s="269"/>
      <c r="H43" s="488"/>
      <c r="I43" s="488"/>
      <c r="J43" s="228"/>
      <c r="N43" s="581"/>
    </row>
    <row r="44" spans="1:14" s="9" customFormat="1" ht="31.5" customHeight="1">
      <c r="A44" s="571"/>
      <c r="B44" s="10">
        <v>3</v>
      </c>
      <c r="C44" s="10" t="s">
        <v>17</v>
      </c>
      <c r="D44" s="488"/>
      <c r="E44" s="406"/>
      <c r="F44" s="584" t="s">
        <v>371</v>
      </c>
      <c r="G44" s="406"/>
      <c r="H44" s="584" t="s">
        <v>371</v>
      </c>
      <c r="I44" s="496" t="s">
        <v>408</v>
      </c>
      <c r="J44" s="229"/>
      <c r="N44" s="590"/>
    </row>
    <row r="45" spans="1:14" s="9" customFormat="1" ht="31.5" customHeight="1" thickBot="1">
      <c r="A45" s="571"/>
      <c r="B45" s="11">
        <v>4</v>
      </c>
      <c r="C45" s="11" t="s">
        <v>18</v>
      </c>
      <c r="D45" s="406"/>
      <c r="E45" s="406"/>
      <c r="F45" s="585"/>
      <c r="G45" s="406"/>
      <c r="H45" s="585"/>
      <c r="I45" s="488"/>
      <c r="J45" s="228"/>
      <c r="N45" s="581"/>
    </row>
    <row r="46" spans="1:10" s="9" customFormat="1" ht="31.5" customHeight="1" hidden="1" thickBot="1">
      <c r="A46" s="571"/>
      <c r="B46" s="11">
        <v>4</v>
      </c>
      <c r="C46" s="11" t="s">
        <v>19</v>
      </c>
      <c r="D46" s="31"/>
      <c r="E46" s="31"/>
      <c r="F46" s="31"/>
      <c r="G46" s="31"/>
      <c r="H46" s="31"/>
      <c r="I46" s="88"/>
      <c r="J46" s="228"/>
    </row>
    <row r="47" spans="1:10" s="9" customFormat="1" ht="31.5" customHeight="1" thickBot="1">
      <c r="A47" s="571"/>
      <c r="B47" s="577" t="s">
        <v>20</v>
      </c>
      <c r="C47" s="578"/>
      <c r="D47" s="89" t="s">
        <v>159</v>
      </c>
      <c r="E47" s="89"/>
      <c r="F47" s="89" t="s">
        <v>345</v>
      </c>
      <c r="G47" s="89"/>
      <c r="H47" s="89" t="s">
        <v>345</v>
      </c>
      <c r="I47" s="67" t="s">
        <v>272</v>
      </c>
      <c r="J47" s="230"/>
    </row>
    <row r="48" spans="1:10" s="9" customFormat="1" ht="37.5" customHeight="1">
      <c r="A48" s="563" t="s">
        <v>2</v>
      </c>
      <c r="B48" s="8">
        <v>1</v>
      </c>
      <c r="C48" s="8" t="s">
        <v>21</v>
      </c>
      <c r="D48" s="530"/>
      <c r="E48" s="487" t="s">
        <v>428</v>
      </c>
      <c r="F48" s="487"/>
      <c r="H48" s="546" t="s">
        <v>466</v>
      </c>
      <c r="I48" s="487"/>
      <c r="J48" s="226"/>
    </row>
    <row r="49" spans="1:10" s="9" customFormat="1" ht="33" customHeight="1">
      <c r="A49" s="563"/>
      <c r="B49" s="10">
        <v>2</v>
      </c>
      <c r="C49" s="10" t="s">
        <v>22</v>
      </c>
      <c r="D49" s="531"/>
      <c r="E49" s="488"/>
      <c r="F49" s="545"/>
      <c r="H49" s="547"/>
      <c r="I49" s="488"/>
      <c r="J49" s="231"/>
    </row>
    <row r="50" spans="1:10" s="9" customFormat="1" ht="29.25" customHeight="1">
      <c r="A50" s="563"/>
      <c r="B50" s="10">
        <v>3</v>
      </c>
      <c r="C50" s="10" t="s">
        <v>23</v>
      </c>
      <c r="D50" s="494"/>
      <c r="E50" s="588"/>
      <c r="F50" s="574" t="s">
        <v>382</v>
      </c>
      <c r="H50" s="591"/>
      <c r="I50" s="488"/>
      <c r="J50" s="232"/>
    </row>
    <row r="51" spans="1:10" s="9" customFormat="1" ht="29.25" customHeight="1" thickBot="1">
      <c r="A51" s="563"/>
      <c r="B51" s="10">
        <v>4</v>
      </c>
      <c r="C51" s="10" t="s">
        <v>24</v>
      </c>
      <c r="D51" s="495"/>
      <c r="E51" s="589"/>
      <c r="F51" s="500"/>
      <c r="H51" s="586"/>
      <c r="I51" s="489"/>
      <c r="J51" s="233"/>
    </row>
    <row r="52" spans="1:10" s="9" customFormat="1" ht="29.25" customHeight="1" thickBot="1">
      <c r="A52" s="563"/>
      <c r="B52" s="577" t="s">
        <v>20</v>
      </c>
      <c r="C52" s="578"/>
      <c r="D52" s="32"/>
      <c r="E52" s="111"/>
      <c r="F52" s="411" t="s">
        <v>412</v>
      </c>
      <c r="G52" s="111"/>
      <c r="H52" s="111" t="s">
        <v>378</v>
      </c>
      <c r="I52" s="33"/>
      <c r="J52" s="234"/>
    </row>
    <row r="53" spans="1:10" s="9" customFormat="1" ht="36.75" customHeight="1" hidden="1">
      <c r="A53" s="563" t="s">
        <v>232</v>
      </c>
      <c r="B53" s="570" t="s">
        <v>232</v>
      </c>
      <c r="C53" s="8" t="s">
        <v>233</v>
      </c>
      <c r="D53" s="259"/>
      <c r="E53" s="87"/>
      <c r="F53" s="487"/>
      <c r="G53" s="487"/>
      <c r="H53" s="546"/>
      <c r="I53" s="487"/>
      <c r="J53" s="226"/>
    </row>
    <row r="54" spans="1:10" s="9" customFormat="1" ht="30.75" customHeight="1" hidden="1" thickBot="1">
      <c r="A54" s="563"/>
      <c r="B54" s="587"/>
      <c r="C54" s="10"/>
      <c r="D54" s="88"/>
      <c r="E54" s="253"/>
      <c r="F54" s="545"/>
      <c r="G54" s="488"/>
      <c r="H54" s="547"/>
      <c r="I54" s="489"/>
      <c r="J54" s="231"/>
    </row>
    <row r="55" spans="1:10" s="9" customFormat="1" ht="29.25" customHeight="1" hidden="1" thickBot="1">
      <c r="A55" s="563"/>
      <c r="B55" s="577" t="s">
        <v>20</v>
      </c>
      <c r="C55" s="578"/>
      <c r="D55" s="111"/>
      <c r="E55" s="111"/>
      <c r="F55" s="111"/>
      <c r="G55" s="111"/>
      <c r="H55" s="111"/>
      <c r="I55" s="33"/>
      <c r="J55" s="234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83" t="s">
        <v>39</v>
      </c>
      <c r="D57" s="583"/>
      <c r="E57" s="17" t="s">
        <v>40</v>
      </c>
      <c r="F57" s="17"/>
    </row>
    <row r="58" spans="1:9" s="4" customFormat="1" ht="15.75" customHeight="1">
      <c r="A58" s="237" t="s">
        <v>80</v>
      </c>
      <c r="B58" s="276">
        <v>102</v>
      </c>
      <c r="C58" s="277" t="s">
        <v>236</v>
      </c>
      <c r="D58" s="240">
        <v>2</v>
      </c>
      <c r="E58" s="243"/>
      <c r="F58" s="136"/>
      <c r="I58" s="18" t="str">
        <f ca="1">"Đà Nẵng, ngày"&amp;" "&amp;DAY(NOW())&amp;" tháng "&amp;MONTH(NOW())&amp;" năm "&amp;YEAR(NOW())</f>
        <v>Đà Nẵng, ngày 21 tháng 5 năm 2012</v>
      </c>
    </row>
    <row r="59" spans="1:9" s="4" customFormat="1" ht="15.75" customHeight="1">
      <c r="A59" s="242" t="s">
        <v>84</v>
      </c>
      <c r="B59" s="238">
        <v>101</v>
      </c>
      <c r="C59" s="239" t="s">
        <v>211</v>
      </c>
      <c r="D59" s="240">
        <v>2</v>
      </c>
      <c r="E59" s="241"/>
      <c r="F59" s="144" t="s">
        <v>296</v>
      </c>
      <c r="I59" s="18"/>
    </row>
    <row r="60" spans="1:10" s="4" customFormat="1" ht="15.75" customHeight="1">
      <c r="A60" s="242" t="s">
        <v>209</v>
      </c>
      <c r="B60" s="238">
        <v>102</v>
      </c>
      <c r="C60" s="239" t="s">
        <v>237</v>
      </c>
      <c r="D60" s="240">
        <v>2</v>
      </c>
      <c r="E60" s="243"/>
      <c r="F60" s="147" t="s">
        <v>341</v>
      </c>
      <c r="G60" s="568" t="s">
        <v>32</v>
      </c>
      <c r="H60" s="561"/>
      <c r="I60" s="561" t="s">
        <v>33</v>
      </c>
      <c r="J60" s="561"/>
    </row>
    <row r="61" spans="1:6" s="4" customFormat="1" ht="15.75" customHeight="1">
      <c r="A61" s="242" t="s">
        <v>89</v>
      </c>
      <c r="B61" s="278">
        <v>101</v>
      </c>
      <c r="C61" s="239" t="s">
        <v>208</v>
      </c>
      <c r="D61" s="240">
        <v>3</v>
      </c>
      <c r="E61" s="243" t="s">
        <v>87</v>
      </c>
      <c r="F61" s="147"/>
    </row>
    <row r="62" spans="1:6" s="4" customFormat="1" ht="15.75" customHeight="1">
      <c r="A62" s="242" t="s">
        <v>238</v>
      </c>
      <c r="B62" s="278">
        <v>151</v>
      </c>
      <c r="C62" s="239" t="s">
        <v>195</v>
      </c>
      <c r="D62" s="240">
        <v>3</v>
      </c>
      <c r="E62" s="243" t="s">
        <v>87</v>
      </c>
      <c r="F62" s="147"/>
    </row>
    <row r="63" spans="1:6" s="4" customFormat="1" ht="15.75" customHeight="1">
      <c r="A63" s="279" t="s">
        <v>216</v>
      </c>
      <c r="B63" s="280">
        <v>152</v>
      </c>
      <c r="C63" s="281" t="s">
        <v>219</v>
      </c>
      <c r="D63" s="240">
        <v>3</v>
      </c>
      <c r="E63" s="243"/>
      <c r="F63" s="147" t="s">
        <v>260</v>
      </c>
    </row>
    <row r="64" spans="1:6" s="4" customFormat="1" ht="15.75" customHeight="1">
      <c r="A64" s="279" t="s">
        <v>239</v>
      </c>
      <c r="B64" s="280">
        <v>201</v>
      </c>
      <c r="C64" s="281" t="s">
        <v>240</v>
      </c>
      <c r="D64" s="240">
        <v>2</v>
      </c>
      <c r="E64" s="243"/>
      <c r="F64" s="147" t="s">
        <v>261</v>
      </c>
    </row>
    <row r="65" spans="1:6" s="4" customFormat="1" ht="15.75" customHeight="1">
      <c r="A65" s="285" t="s">
        <v>218</v>
      </c>
      <c r="B65" s="286">
        <v>102</v>
      </c>
      <c r="C65" s="287" t="s">
        <v>241</v>
      </c>
      <c r="D65" s="288">
        <v>2</v>
      </c>
      <c r="E65" s="289"/>
      <c r="F65" s="147"/>
    </row>
    <row r="66" spans="1:8" s="4" customFormat="1" ht="15.75">
      <c r="A66" s="151"/>
      <c r="B66" s="152"/>
      <c r="C66" s="153"/>
      <c r="D66" s="154"/>
      <c r="E66" s="155"/>
      <c r="F66" s="157"/>
      <c r="G66" s="567" t="s">
        <v>34</v>
      </c>
      <c r="H66" s="518"/>
    </row>
    <row r="67" spans="1:8" ht="15.75">
      <c r="A67" s="562" t="s">
        <v>35</v>
      </c>
      <c r="B67" s="562"/>
      <c r="C67" s="562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0"/>
      <c r="B69" s="120"/>
      <c r="C69" s="120"/>
      <c r="D69" s="121"/>
      <c r="E69" s="122"/>
      <c r="F69" s="123"/>
      <c r="G69" s="100"/>
      <c r="H69" s="99"/>
    </row>
    <row r="70" spans="1:10" s="4" customFormat="1" ht="18.75">
      <c r="A70" s="561" t="s">
        <v>3</v>
      </c>
      <c r="B70" s="561"/>
      <c r="C70" s="561"/>
      <c r="D70" s="561"/>
      <c r="E70" s="516" t="s">
        <v>290</v>
      </c>
      <c r="F70" s="516"/>
      <c r="G70" s="516"/>
      <c r="H70" s="516"/>
      <c r="I70" s="516"/>
      <c r="J70" s="516"/>
    </row>
    <row r="71" spans="1:10" s="4" customFormat="1" ht="15.75">
      <c r="A71" s="561" t="s">
        <v>4</v>
      </c>
      <c r="B71" s="561"/>
      <c r="C71" s="561"/>
      <c r="D71" s="561"/>
      <c r="E71" s="518" t="s">
        <v>86</v>
      </c>
      <c r="F71" s="518"/>
      <c r="G71" s="518"/>
      <c r="H71" s="518"/>
      <c r="I71" s="518"/>
      <c r="J71" s="518"/>
    </row>
    <row r="72" spans="1:10" s="4" customFormat="1" ht="15.75">
      <c r="A72" s="518" t="s">
        <v>5</v>
      </c>
      <c r="B72" s="518"/>
      <c r="C72" s="518"/>
      <c r="D72" s="518"/>
      <c r="E72" s="518" t="s">
        <v>203</v>
      </c>
      <c r="F72" s="518"/>
      <c r="G72" s="518"/>
      <c r="H72" s="518"/>
      <c r="I72" s="518"/>
      <c r="J72" s="518"/>
    </row>
    <row r="73" spans="2:8" s="4" customFormat="1" ht="18.75">
      <c r="B73" s="3"/>
      <c r="C73" s="3"/>
      <c r="F73" s="5" t="s">
        <v>36</v>
      </c>
      <c r="G73" s="23">
        <f>'K17CMUTPM'!G4</f>
        <v>43</v>
      </c>
      <c r="H73" s="97">
        <f>$L$1+($G$4-4)*7</f>
        <v>41050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2" t="s">
        <v>8</v>
      </c>
      <c r="E74" s="392" t="s">
        <v>9</v>
      </c>
      <c r="F74" s="392" t="s">
        <v>10</v>
      </c>
      <c r="G74" s="392" t="s">
        <v>11</v>
      </c>
      <c r="H74" s="392" t="s">
        <v>12</v>
      </c>
      <c r="I74" s="392" t="s">
        <v>13</v>
      </c>
      <c r="J74" s="392" t="s">
        <v>14</v>
      </c>
    </row>
    <row r="75" spans="1:10" s="9" customFormat="1" ht="24" customHeight="1">
      <c r="A75" s="570" t="s">
        <v>1</v>
      </c>
      <c r="B75" s="8">
        <v>1</v>
      </c>
      <c r="C75" s="8" t="s">
        <v>15</v>
      </c>
      <c r="D75" s="574" t="s">
        <v>381</v>
      </c>
      <c r="E75" s="407"/>
      <c r="F75" s="592" t="s">
        <v>371</v>
      </c>
      <c r="G75" s="407"/>
      <c r="H75" s="592" t="s">
        <v>371</v>
      </c>
      <c r="I75" s="496" t="s">
        <v>466</v>
      </c>
      <c r="J75" s="228"/>
    </row>
    <row r="76" spans="1:9" s="9" customFormat="1" ht="20.25" customHeight="1" thickBot="1">
      <c r="A76" s="571"/>
      <c r="B76" s="10">
        <v>2</v>
      </c>
      <c r="C76" s="10" t="s">
        <v>16</v>
      </c>
      <c r="D76" s="500"/>
      <c r="E76" s="408"/>
      <c r="F76" s="593"/>
      <c r="G76" s="408"/>
      <c r="H76" s="593"/>
      <c r="I76" s="488"/>
    </row>
    <row r="77" spans="1:10" s="9" customFormat="1" ht="31.5" customHeight="1">
      <c r="A77" s="571"/>
      <c r="B77" s="10">
        <v>3</v>
      </c>
      <c r="C77" s="10" t="s">
        <v>17</v>
      </c>
      <c r="D77" s="417"/>
      <c r="E77" s="574" t="s">
        <v>409</v>
      </c>
      <c r="F77" s="487"/>
      <c r="H77" s="487"/>
      <c r="I77" s="488"/>
      <c r="J77" s="229"/>
    </row>
    <row r="78" spans="1:10" s="9" customFormat="1" ht="31.5" customHeight="1" thickBot="1">
      <c r="A78" s="571"/>
      <c r="B78" s="11">
        <v>4</v>
      </c>
      <c r="C78" s="11" t="s">
        <v>18</v>
      </c>
      <c r="D78" s="463"/>
      <c r="E78" s="500"/>
      <c r="F78" s="545"/>
      <c r="H78" s="545"/>
      <c r="I78" s="87"/>
      <c r="J78" s="228"/>
    </row>
    <row r="79" spans="1:10" s="9" customFormat="1" ht="31.5" customHeight="1" hidden="1" thickBot="1">
      <c r="A79" s="571"/>
      <c r="B79" s="11">
        <v>4</v>
      </c>
      <c r="C79" s="11" t="s">
        <v>19</v>
      </c>
      <c r="D79" s="417"/>
      <c r="E79" s="90"/>
      <c r="F79" s="31"/>
      <c r="G79" s="110"/>
      <c r="H79" s="31"/>
      <c r="I79" s="88"/>
      <c r="J79" s="228"/>
    </row>
    <row r="80" spans="1:10" s="9" customFormat="1" ht="31.5" customHeight="1" thickBot="1">
      <c r="A80" s="571"/>
      <c r="B80" s="577" t="s">
        <v>20</v>
      </c>
      <c r="C80" s="578"/>
      <c r="D80" s="418" t="s">
        <v>272</v>
      </c>
      <c r="E80" s="418" t="s">
        <v>278</v>
      </c>
      <c r="F80" s="433" t="s">
        <v>345</v>
      </c>
      <c r="G80" s="89"/>
      <c r="H80" s="89" t="s">
        <v>349</v>
      </c>
      <c r="I80" s="67" t="s">
        <v>285</v>
      </c>
      <c r="J80" s="230"/>
    </row>
    <row r="81" spans="1:10" s="9" customFormat="1" ht="26.25" customHeight="1">
      <c r="A81" s="563" t="s">
        <v>2</v>
      </c>
      <c r="B81" s="8">
        <v>1</v>
      </c>
      <c r="C81" s="8" t="s">
        <v>21</v>
      </c>
      <c r="D81" s="558"/>
      <c r="E81" s="499" t="s">
        <v>396</v>
      </c>
      <c r="F81" s="487" t="s">
        <v>414</v>
      </c>
      <c r="G81" s="499" t="s">
        <v>394</v>
      </c>
      <c r="H81" s="269"/>
      <c r="I81" s="499" t="s">
        <v>463</v>
      </c>
      <c r="J81" s="226"/>
    </row>
    <row r="82" spans="1:10" s="9" customFormat="1" ht="26.25" customHeight="1">
      <c r="A82" s="563"/>
      <c r="B82" s="10">
        <v>2</v>
      </c>
      <c r="C82" s="10" t="s">
        <v>22</v>
      </c>
      <c r="D82" s="531"/>
      <c r="E82" s="500"/>
      <c r="F82" s="488"/>
      <c r="G82" s="500"/>
      <c r="H82" s="269"/>
      <c r="I82" s="500"/>
      <c r="J82" s="231"/>
    </row>
    <row r="83" spans="1:10" s="9" customFormat="1" ht="26.25" customHeight="1">
      <c r="A83" s="563"/>
      <c r="B83" s="10">
        <v>3</v>
      </c>
      <c r="C83" s="10" t="s">
        <v>23</v>
      </c>
      <c r="D83" s="494"/>
      <c r="E83" s="588"/>
      <c r="F83" s="488"/>
      <c r="G83" s="500"/>
      <c r="H83" s="590"/>
      <c r="I83" s="500"/>
      <c r="J83" s="232"/>
    </row>
    <row r="84" spans="1:10" s="9" customFormat="1" ht="26.25" customHeight="1" thickBot="1">
      <c r="A84" s="563"/>
      <c r="B84" s="10">
        <v>4</v>
      </c>
      <c r="C84" s="10" t="s">
        <v>24</v>
      </c>
      <c r="D84" s="495"/>
      <c r="E84" s="589"/>
      <c r="F84" s="88"/>
      <c r="G84" s="501"/>
      <c r="H84" s="581"/>
      <c r="I84" s="501"/>
      <c r="J84" s="233"/>
    </row>
    <row r="85" spans="1:10" s="9" customFormat="1" ht="26.25" customHeight="1" thickBot="1">
      <c r="A85" s="563"/>
      <c r="B85" s="577" t="s">
        <v>20</v>
      </c>
      <c r="C85" s="578"/>
      <c r="D85" s="32"/>
      <c r="E85" s="111"/>
      <c r="F85" s="111" t="s">
        <v>281</v>
      </c>
      <c r="G85" s="410" t="s">
        <v>395</v>
      </c>
      <c r="H85" s="111"/>
      <c r="I85" s="411" t="s">
        <v>364</v>
      </c>
      <c r="J85" s="234"/>
    </row>
    <row r="86" spans="1:10" s="9" customFormat="1" ht="36.75" customHeight="1" hidden="1">
      <c r="A86" s="563" t="s">
        <v>232</v>
      </c>
      <c r="B86" s="570" t="s">
        <v>232</v>
      </c>
      <c r="C86" s="8" t="s">
        <v>233</v>
      </c>
      <c r="D86" s="487"/>
      <c r="E86" s="487"/>
      <c r="F86" s="496"/>
      <c r="G86" s="487"/>
      <c r="H86" s="546"/>
      <c r="I86" s="496"/>
      <c r="J86" s="226"/>
    </row>
    <row r="87" spans="1:10" s="9" customFormat="1" ht="30.75" customHeight="1" hidden="1" thickBot="1">
      <c r="A87" s="563"/>
      <c r="B87" s="587"/>
      <c r="C87" s="10"/>
      <c r="D87" s="488"/>
      <c r="E87" s="488"/>
      <c r="F87" s="488"/>
      <c r="G87" s="488"/>
      <c r="H87" s="547"/>
      <c r="I87" s="488"/>
      <c r="J87" s="231"/>
    </row>
    <row r="88" spans="1:10" s="9" customFormat="1" ht="29.25" customHeight="1" hidden="1" thickBot="1">
      <c r="A88" s="563"/>
      <c r="B88" s="577" t="s">
        <v>20</v>
      </c>
      <c r="C88" s="578"/>
      <c r="D88" s="111" t="s">
        <v>234</v>
      </c>
      <c r="E88" s="262"/>
      <c r="F88" s="111"/>
      <c r="G88" s="262"/>
      <c r="H88" s="262"/>
      <c r="I88" s="263"/>
      <c r="J88" s="234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83" t="s">
        <v>39</v>
      </c>
      <c r="D90" s="583"/>
      <c r="E90" s="17" t="s">
        <v>40</v>
      </c>
      <c r="F90" s="17"/>
    </row>
    <row r="91" spans="1:9" s="4" customFormat="1" ht="15.75" customHeight="1">
      <c r="A91" s="237" t="s">
        <v>80</v>
      </c>
      <c r="B91" s="276">
        <v>102</v>
      </c>
      <c r="C91" s="277" t="s">
        <v>236</v>
      </c>
      <c r="D91" s="240">
        <v>2</v>
      </c>
      <c r="E91" s="243"/>
      <c r="F91" s="136"/>
      <c r="I91" s="18" t="str">
        <f ca="1">"Đà Nẵng, ngày"&amp;" "&amp;DAY(NOW())&amp;" tháng "&amp;MONTH(NOW())&amp;" năm "&amp;YEAR(NOW())</f>
        <v>Đà Nẵng, ngày 21 tháng 5 năm 2012</v>
      </c>
    </row>
    <row r="92" spans="1:9" s="4" customFormat="1" ht="15.75" customHeight="1">
      <c r="A92" s="242" t="s">
        <v>84</v>
      </c>
      <c r="B92" s="238">
        <v>101</v>
      </c>
      <c r="C92" s="239" t="s">
        <v>211</v>
      </c>
      <c r="D92" s="240">
        <v>2</v>
      </c>
      <c r="E92" s="241"/>
      <c r="F92" s="144" t="s">
        <v>296</v>
      </c>
      <c r="I92" s="18"/>
    </row>
    <row r="93" spans="1:10" s="4" customFormat="1" ht="15.75" customHeight="1">
      <c r="A93" s="242" t="s">
        <v>209</v>
      </c>
      <c r="B93" s="238">
        <v>102</v>
      </c>
      <c r="C93" s="239" t="s">
        <v>237</v>
      </c>
      <c r="D93" s="240">
        <v>2</v>
      </c>
      <c r="E93" s="243"/>
      <c r="F93" s="158"/>
      <c r="G93" s="568" t="s">
        <v>32</v>
      </c>
      <c r="H93" s="561"/>
      <c r="I93" s="561" t="s">
        <v>33</v>
      </c>
      <c r="J93" s="561"/>
    </row>
    <row r="94" spans="1:6" s="4" customFormat="1" ht="15.75" customHeight="1">
      <c r="A94" s="242" t="s">
        <v>89</v>
      </c>
      <c r="B94" s="278">
        <v>101</v>
      </c>
      <c r="C94" s="239" t="s">
        <v>208</v>
      </c>
      <c r="D94" s="240">
        <v>3</v>
      </c>
      <c r="E94" s="243" t="s">
        <v>87</v>
      </c>
      <c r="F94" s="147"/>
    </row>
    <row r="95" spans="1:6" s="4" customFormat="1" ht="15.75" customHeight="1">
      <c r="A95" s="242" t="s">
        <v>238</v>
      </c>
      <c r="B95" s="278">
        <v>151</v>
      </c>
      <c r="C95" s="239" t="s">
        <v>195</v>
      </c>
      <c r="D95" s="240">
        <v>3</v>
      </c>
      <c r="E95" s="243" t="s">
        <v>87</v>
      </c>
      <c r="F95" s="147"/>
    </row>
    <row r="96" spans="1:6" s="4" customFormat="1" ht="15.75" customHeight="1">
      <c r="A96" s="279" t="s">
        <v>216</v>
      </c>
      <c r="B96" s="280">
        <v>152</v>
      </c>
      <c r="C96" s="281" t="s">
        <v>219</v>
      </c>
      <c r="D96" s="240">
        <v>3</v>
      </c>
      <c r="E96" s="243"/>
      <c r="F96" s="147" t="s">
        <v>260</v>
      </c>
    </row>
    <row r="97" spans="1:6" s="4" customFormat="1" ht="15.75" customHeight="1">
      <c r="A97" s="279" t="s">
        <v>239</v>
      </c>
      <c r="B97" s="280">
        <v>201</v>
      </c>
      <c r="C97" s="281" t="s">
        <v>240</v>
      </c>
      <c r="D97" s="240">
        <v>2</v>
      </c>
      <c r="E97" s="243"/>
      <c r="F97" s="147" t="s">
        <v>261</v>
      </c>
    </row>
    <row r="98" spans="1:6" s="4" customFormat="1" ht="15.75" customHeight="1">
      <c r="A98" s="285" t="s">
        <v>218</v>
      </c>
      <c r="B98" s="286">
        <v>102</v>
      </c>
      <c r="C98" s="287" t="s">
        <v>241</v>
      </c>
      <c r="D98" s="288">
        <v>2</v>
      </c>
      <c r="E98" s="289"/>
      <c r="F98" s="156"/>
    </row>
    <row r="99" spans="1:8" s="4" customFormat="1" ht="15.75">
      <c r="A99" s="151"/>
      <c r="B99" s="152"/>
      <c r="C99" s="153"/>
      <c r="D99" s="154"/>
      <c r="E99" s="155"/>
      <c r="F99" s="156"/>
      <c r="G99" s="567" t="s">
        <v>34</v>
      </c>
      <c r="H99" s="518"/>
    </row>
    <row r="100" spans="1:8" ht="15.75">
      <c r="A100" s="562" t="s">
        <v>35</v>
      </c>
      <c r="B100" s="562"/>
      <c r="C100" s="562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D81:D82"/>
    <mergeCell ref="D83:D84"/>
    <mergeCell ref="I81:I84"/>
    <mergeCell ref="H75:H76"/>
    <mergeCell ref="E71:J71"/>
    <mergeCell ref="F81:F83"/>
    <mergeCell ref="E77:E78"/>
    <mergeCell ref="E83:E84"/>
    <mergeCell ref="E81:E82"/>
    <mergeCell ref="G81:G84"/>
    <mergeCell ref="E72:J72"/>
    <mergeCell ref="A70:D70"/>
    <mergeCell ref="I48:I51"/>
    <mergeCell ref="E48:E49"/>
    <mergeCell ref="B52:C52"/>
    <mergeCell ref="E50:E51"/>
    <mergeCell ref="G60:H60"/>
    <mergeCell ref="G66:H66"/>
    <mergeCell ref="A72:D72"/>
    <mergeCell ref="C21:D21"/>
    <mergeCell ref="A38:D38"/>
    <mergeCell ref="A39:D39"/>
    <mergeCell ref="G24:H24"/>
    <mergeCell ref="E38:J38"/>
    <mergeCell ref="G30:H30"/>
    <mergeCell ref="E37:J37"/>
    <mergeCell ref="I24:J24"/>
    <mergeCell ref="I17:I18"/>
    <mergeCell ref="E17:E18"/>
    <mergeCell ref="I12:I15"/>
    <mergeCell ref="G17:G18"/>
    <mergeCell ref="F17:F18"/>
    <mergeCell ref="E12:E13"/>
    <mergeCell ref="E14:E15"/>
    <mergeCell ref="H12:H14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B86:B87"/>
    <mergeCell ref="A42:A47"/>
    <mergeCell ref="C57:D57"/>
    <mergeCell ref="B53:B54"/>
    <mergeCell ref="B47:C47"/>
    <mergeCell ref="D50:D51"/>
    <mergeCell ref="A86:A88"/>
    <mergeCell ref="A53:A55"/>
    <mergeCell ref="D42:D44"/>
    <mergeCell ref="A48:A52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:D1"/>
    <mergeCell ref="E1:J1"/>
    <mergeCell ref="A2:D2"/>
    <mergeCell ref="E2:J2"/>
    <mergeCell ref="A6:A11"/>
    <mergeCell ref="I6:I7"/>
    <mergeCell ref="F8:F10"/>
    <mergeCell ref="G8:G10"/>
    <mergeCell ref="D14:D15"/>
    <mergeCell ref="A3:D3"/>
    <mergeCell ref="E3:J3"/>
    <mergeCell ref="F12:F13"/>
    <mergeCell ref="D6:D9"/>
    <mergeCell ref="I8:I9"/>
    <mergeCell ref="B11:C11"/>
    <mergeCell ref="H8:H10"/>
    <mergeCell ref="F42:F43"/>
    <mergeCell ref="F44:F45"/>
    <mergeCell ref="I44:I45"/>
    <mergeCell ref="H44:H45"/>
    <mergeCell ref="F50:F51"/>
    <mergeCell ref="I42:I43"/>
    <mergeCell ref="H48:H49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2012-05-09T06:36:05Z</cp:lastPrinted>
  <dcterms:created xsi:type="dcterms:W3CDTF">2009-11-30T16:09:24Z</dcterms:created>
  <dcterms:modified xsi:type="dcterms:W3CDTF">2012-05-21T10:19:32Z</dcterms:modified>
  <cp:category/>
  <cp:version/>
  <cp:contentType/>
  <cp:contentStatus/>
</cp:coreProperties>
</file>