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265" tabRatio="889" firstSheet="3" activeTab="8"/>
  </bookViews>
  <sheets>
    <sheet name="K15CMUTCD" sheetId="1" r:id="rId1"/>
    <sheet name="D17CMUTTT" sheetId="2" r:id="rId2"/>
    <sheet name="D17CMUTPM" sheetId="3" r:id="rId3"/>
    <sheet name="K15CMUTPM" sheetId="4" r:id="rId4"/>
    <sheet name="K15CMUTTT" sheetId="5" r:id="rId5"/>
    <sheet name="K15PSU2" sheetId="6" r:id="rId6"/>
    <sheet name="K15PSU1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2">'D17CMUTPM'!$A$1:$J$31</definedName>
    <definedName name="_xlnm.Print_Area" localSheetId="1">'D17CMUTTT'!$A$1:$J$34</definedName>
    <definedName name="_xlnm.Print_Area" localSheetId="0">'K15CMUTCD'!$A$1:$J$34</definedName>
    <definedName name="_xlnm.Print_Area" localSheetId="3">'K15CMUTPM'!$A$1:$J$30</definedName>
    <definedName name="_xlnm.Print_Area" localSheetId="4">'K15CMUTTT'!$A$1:$J$30</definedName>
    <definedName name="_xlnm.Print_Area" localSheetId="6">'K15PSU1'!$A$1:$J$30</definedName>
    <definedName name="_xlnm.Print_Area" localSheetId="5">'K15PSU2'!$A$1:$J$29</definedName>
    <definedName name="_xlnm.Print_Area" localSheetId="8">'K16CMU-TCD'!$A$1:$J$32</definedName>
    <definedName name="_xlnm.Print_Area" localSheetId="9">'K16CMU-TPM'!$A$1:$J$32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/>
</workbook>
</file>

<file path=xl/sharedStrings.xml><?xml version="1.0" encoding="utf-8"?>
<sst xmlns="http://schemas.openxmlformats.org/spreadsheetml/2006/main" count="1942" uniqueCount="507">
  <si>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</si>
  <si>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</si>
  <si>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</si>
  <si>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</si>
  <si>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</si>
  <si>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</si>
  <si>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</si>
  <si>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</si>
  <si>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</si>
  <si>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</si>
  <si>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</si>
  <si>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</si>
  <si>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</si>
  <si>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</si>
  <si>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</si>
  <si>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</si>
  <si>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</si>
  <si>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</si>
  <si>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</si>
  <si>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</si>
  <si>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</si>
  <si>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</si>
  <si>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</si>
  <si>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</si>
  <si>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</si>
  <si>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</si>
  <si>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</si>
  <si>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</si>
  <si>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</si>
  <si>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</si>
  <si>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</si>
  <si>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</si>
  <si>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</si>
  <si>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</si>
  <si>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</si>
  <si>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</si>
  <si>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</si>
  <si>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</si>
  <si>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</si>
  <si>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</si>
  <si>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</si>
  <si>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</si>
  <si>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</si>
  <si>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</si>
  <si>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</si>
  <si>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</si>
  <si>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</si>
  <si>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</si>
  <si>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</si>
  <si>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</si>
  <si>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</si>
  <si>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</si>
  <si>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</si>
  <si>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</si>
  <si>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</si>
  <si>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</si>
  <si>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</si>
  <si>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</si>
  <si>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</si>
  <si>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</si>
  <si>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</si>
  <si>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</si>
  <si>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</si>
  <si>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</si>
  <si>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</si>
  <si>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</si>
  <si>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</si>
  <si>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</si>
  <si>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</si>
  <si>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</si>
  <si>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</si>
  <si>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</si>
  <si>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</si>
  <si>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</si>
  <si>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</si>
  <si>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</si>
  <si>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</si>
  <si>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</si>
  <si>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</si>
  <si>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</si>
  <si>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</si>
  <si>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</si>
  <si>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</si>
  <si>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</si>
  <si>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</si>
  <si>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</si>
  <si>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</si>
  <si>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</si>
  <si>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</si>
  <si>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</si>
  <si>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</si>
  <si>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</si>
  <si>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</si>
  <si>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</si>
  <si>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</si>
  <si>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</si>
  <si>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</si>
  <si>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</si>
  <si>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</si>
  <si>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</si>
  <si>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</si>
  <si>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</si>
  <si>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</si>
  <si>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</si>
  <si>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</si>
  <si>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</si>
  <si>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</si>
  <si>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</si>
  <si>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</si>
  <si>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</si>
  <si>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</si>
  <si>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</si>
  <si>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</si>
  <si>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</si>
  <si>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</si>
  <si>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</si>
  <si>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</si>
  <si>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</si>
  <si>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</si>
  <si>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</si>
  <si>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</si>
  <si>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</si>
  <si>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</si>
  <si>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</si>
  <si>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</si>
  <si>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</si>
  <si>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</si>
  <si>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</si>
  <si>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</si>
  <si>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</si>
  <si>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</si>
  <si>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</si>
  <si>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</si>
  <si>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</si>
  <si>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</si>
  <si>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</si>
  <si>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</si>
  <si>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</si>
  <si>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</si>
  <si>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</si>
  <si>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</si>
  <si>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</si>
  <si>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</si>
  <si>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</si>
  <si>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</si>
  <si>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</si>
  <si>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</si>
  <si>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</si>
  <si>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</si>
  <si>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</si>
  <si>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</si>
  <si>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</si>
  <si>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</si>
  <si>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</si>
  <si>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</si>
  <si>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</si>
  <si>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</si>
  <si>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</si>
  <si>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</si>
  <si>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</si>
  <si>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</si>
  <si>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</si>
  <si>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</si>
  <si>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</si>
  <si>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</si>
  <si>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</si>
  <si>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</si>
  <si>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</si>
  <si>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</si>
  <si>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</si>
  <si>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</si>
  <si>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</si>
  <si>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</si>
  <si>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</si>
  <si>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</si>
  <si>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</si>
  <si>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</si>
  <si>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</si>
  <si>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</si>
  <si>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</si>
  <si>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</si>
  <si>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</si>
  <si>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</si>
  <si>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</si>
  <si>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</si>
  <si>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</si>
  <si>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</si>
  <si>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</si>
  <si>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</si>
  <si>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</si>
  <si>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</si>
  <si>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</si>
  <si>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</si>
  <si>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</si>
  <si>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</si>
  <si>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</si>
  <si>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</si>
  <si>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</si>
  <si>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</si>
  <si>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</si>
  <si>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</si>
  <si>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</si>
  <si>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</si>
  <si>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</si>
  <si>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</si>
  <si>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</si>
  <si>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</si>
  <si>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</si>
  <si>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</si>
  <si>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</si>
  <si>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</si>
  <si>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</si>
  <si>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</si>
  <si>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</si>
  <si>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</si>
  <si>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</si>
  <si>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</si>
  <si>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</si>
  <si>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</si>
  <si>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</si>
  <si>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</si>
  <si>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</si>
  <si>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</si>
  <si>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</si>
  <si>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</si>
  <si>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</si>
  <si>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</si>
  <si>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</si>
  <si>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</si>
  <si>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</si>
  <si>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</si>
  <si>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</si>
  <si>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</si>
  <si>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</si>
  <si>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</si>
  <si>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</si>
  <si>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</si>
  <si>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</si>
  <si>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</si>
  <si>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</si>
  <si>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</si>
  <si>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</si>
  <si>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</si>
  <si>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</si>
  <si>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</si>
  <si>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</si>
  <si>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</si>
  <si>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</si>
  <si>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</si>
  <si>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</si>
  <si>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</si>
  <si>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</si>
  <si>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</si>
  <si>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</si>
  <si>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</si>
  <si>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</si>
  <si>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</si>
  <si>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</si>
  <si>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</si>
  <si>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</si>
  <si>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</si>
  <si>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</si>
  <si>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</si>
  <si>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</si>
  <si>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</si>
  <si>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</si>
  <si>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</si>
  <si>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</si>
  <si>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</si>
  <si>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</si>
  <si>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</si>
  <si>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</si>
  <si>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</si>
  <si>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</si>
  <si>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</si>
  <si>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</si>
  <si>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</si>
  <si>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</si>
  <si>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</si>
  <si>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</si>
  <si>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</si>
  <si>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</si>
  <si>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</si>
  <si>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</si>
  <si>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</si>
  <si>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</si>
  <si>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</si>
  <si>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</si>
  <si>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</si>
  <si>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</si>
  <si>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</si>
  <si>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</si>
  <si>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</si>
  <si>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</si>
  <si>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</si>
  <si>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</si>
  <si>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</si>
  <si>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</si>
  <si>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</si>
  <si>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</si>
  <si>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</si>
  <si>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</si>
  <si>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</si>
  <si>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</si>
  <si>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</si>
  <si>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</si>
  <si>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</si>
  <si>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</si>
  <si>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</si>
  <si>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</si>
  <si>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</si>
  <si>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</si>
  <si>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</si>
  <si>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</si>
  <si>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</si>
  <si>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</si>
  <si>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</si>
  <si>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</si>
  <si>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</si>
  <si>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</si>
  <si>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</si>
  <si>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</si>
  <si>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</si>
  <si>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</si>
  <si>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</si>
  <si>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</si>
  <si>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</si>
  <si>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</si>
  <si>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</si>
  <si>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</si>
  <si>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</si>
  <si>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</si>
  <si>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</si>
  <si>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</si>
  <si>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</si>
  <si>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</si>
  <si>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</si>
  <si>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</si>
  <si>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</si>
  <si>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Hệ Thống Tin Kế Toán</t>
  </si>
  <si>
    <t>805QT</t>
  </si>
  <si>
    <t>802QT</t>
  </si>
  <si>
    <t>AV CC2 (I)</t>
  </si>
  <si>
    <t>607QT</t>
  </si>
  <si>
    <t>Tối</t>
  </si>
  <si>
    <t>HỌC KỲ II- NĂM 1</t>
  </si>
  <si>
    <t>807 QT</t>
  </si>
  <si>
    <t>608QT</t>
  </si>
  <si>
    <t>603PT</t>
  </si>
  <si>
    <t>K15CMUTCD12</t>
  </si>
  <si>
    <t>CMU-SE403
Software Architecture
(27-40)*3</t>
  </si>
  <si>
    <t>CMU-IS 445
System Integration Practices
(23-40)*3</t>
  </si>
  <si>
    <t>CMU-IS251
Information System Theories &amp; Practices
(23-40)*3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</si>
  <si>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</si>
  <si>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</si>
  <si>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</si>
  <si>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</si>
  <si>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</si>
  <si>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</si>
  <si>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</si>
  <si>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</si>
  <si>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</si>
  <si>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</si>
  <si>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</si>
  <si>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</si>
  <si>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</si>
  <si>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</si>
  <si>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</si>
  <si>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>Nguyễn Thị Tấm</t>
  </si>
  <si>
    <t>CMU-IS403
Information Systems Management
(27-40)*3</t>
  </si>
  <si>
    <t>Phòng Bảo Trì</t>
  </si>
  <si>
    <t>Pamela</t>
  </si>
  <si>
    <t>Lois</t>
  </si>
  <si>
    <t>1003 PT</t>
  </si>
  <si>
    <t>CMU-SE252
Computer Science for Practicing Engineers 
(23-29)*3</t>
  </si>
  <si>
    <t>CMU - IS 251
Information System Theories &amp; Practices
(23-43)*3</t>
  </si>
  <si>
    <t>CMU-IS 246
Application Development Practices
(23-43)*3</t>
  </si>
  <si>
    <t>CMU-CS 246
Application Development Practices
(23-43)*3</t>
  </si>
  <si>
    <t>Hoàng Thị Xinh</t>
  </si>
  <si>
    <t>1002 PT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</si>
  <si>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</si>
  <si>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</si>
  <si>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</si>
  <si>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</si>
  <si>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</si>
  <si>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</si>
  <si>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</si>
  <si>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</si>
  <si>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</si>
  <si>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</si>
  <si>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</si>
  <si>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</si>
  <si>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</si>
  <si>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</si>
  <si>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</si>
  <si>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</si>
  <si>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</si>
  <si>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</si>
  <si>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</si>
  <si>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</si>
  <si>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</si>
  <si>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IS 301
Cơ Sở Dữ Liệu
(36-44)*3</t>
  </si>
  <si>
    <t>PSU-ENG202
Tuần 36</t>
  </si>
  <si>
    <t>CMU-ENG202
Dorothy
Tuần 36</t>
  </si>
  <si>
    <t>CMU-ENG401
(36-43)*2
Tịnh Tâm
TOEIC 3</t>
  </si>
  <si>
    <t>FIN301
(35--) *3</t>
  </si>
  <si>
    <t>FIN272
(36--)*3</t>
  </si>
  <si>
    <t>CMU-SE403
Software Architecture
(36-40)*3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</si>
  <si>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</si>
  <si>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</si>
  <si>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</si>
  <si>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</si>
  <si>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</si>
  <si>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</si>
  <si>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</si>
  <si>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</si>
  <si>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LAW403
(36-44)*3</t>
  </si>
  <si>
    <t>PSU-ACC302- Kế toán tài chính 1
(23--40)*3</t>
  </si>
  <si>
    <t>803PT</t>
  </si>
  <si>
    <t>801QT</t>
  </si>
  <si>
    <t>ACCA-FA2
(36--42)*3</t>
  </si>
  <si>
    <t>ACCA-FA2
(36--42)*3
(1/2 lớp đi học buổi sáng)</t>
  </si>
  <si>
    <t>ACCA-FA2
(36--42)*3
(1/2 lớp đi học buổi chiều)</t>
  </si>
  <si>
    <t>PSU-ENG202
Tuần 37</t>
  </si>
  <si>
    <t>MGO403
N.Đ HiỀN
(36--40)*3</t>
  </si>
  <si>
    <t>MGO403
N.Đ HiỀN
(37--40)*3</t>
  </si>
  <si>
    <t>MGO403
(Tuần 37--40)*3
Ghép K15PSU</t>
  </si>
  <si>
    <t>MGO403
(36--40)*3</t>
  </si>
  <si>
    <t>ACCA-FA</t>
  </si>
  <si>
    <t>FA2</t>
  </si>
  <si>
    <t>Ánh Dương</t>
  </si>
  <si>
    <t>Thi PHI162</t>
  </si>
  <si>
    <t>CMU-ENG302
(36--44)*2</t>
  </si>
  <si>
    <t>1101PT</t>
  </si>
  <si>
    <t>901PT</t>
  </si>
  <si>
    <t>313 PT</t>
  </si>
  <si>
    <t xml:space="preserve">CR 210
Lắp Ráp &amp; Bảo Trì Hệ Thống
(28-40)*3
</t>
  </si>
  <si>
    <t>CS226
(37--39)*3
(42-44)*3</t>
  </si>
  <si>
    <t xml:space="preserve">ENG402 (I)
(35-42)*2
</t>
  </si>
  <si>
    <t xml:space="preserve">ENG302 (E)
(35-42)*2
</t>
  </si>
  <si>
    <t>CS420-HPT
(39--)*3</t>
  </si>
  <si>
    <t>DTE 201
Đạo đức trong công việc
(39-45)*3</t>
  </si>
  <si>
    <t>T. Cường</t>
  </si>
  <si>
    <t>T. Thọ</t>
  </si>
  <si>
    <t>T. Diệu</t>
  </si>
  <si>
    <t>C. Ngọc</t>
  </si>
  <si>
    <t>C. Thi</t>
  </si>
  <si>
    <t>C. Trang</t>
  </si>
  <si>
    <t>Dorothy</t>
  </si>
  <si>
    <t>Trần Hồng Phong</t>
  </si>
  <si>
    <t>Võ Thùy Linh</t>
  </si>
  <si>
    <t>Huỳnh Linh Lan</t>
  </si>
  <si>
    <t>TH KTTMDT (C#)
(39-43)*3</t>
  </si>
  <si>
    <t>704 QT</t>
  </si>
  <si>
    <t xml:space="preserve"> </t>
  </si>
  <si>
    <t>ACC202 -NLKT2 
(36--44)*3</t>
  </si>
  <si>
    <t>ACC202 -NLKT2 
(41--44)*3</t>
  </si>
  <si>
    <t>CMU-ENG202
Tuần 36-44</t>
  </si>
  <si>
    <t>FIN272
Tuần 36-44</t>
  </si>
  <si>
    <t>PSU-ENG202
Tuần 37-44</t>
  </si>
  <si>
    <t>CMU-IS 246
Application Development Practices
(40-44)*3</t>
  </si>
  <si>
    <t>PSU-ACC301 (23--41)*3</t>
  </si>
  <si>
    <t>PSU-ACC302- Kế toán tài chính 1
(38--40)*2</t>
  </si>
  <si>
    <t>OB 251
Tổng Quan Hành Vi Tổ Chức
(27-42)*3</t>
  </si>
  <si>
    <t>OB 251
Tổng Quan Hành Vi Tổ Chức
(43-44)*3</t>
  </si>
  <si>
    <t>PSU-ENG202
Tuần 36
603 PT</t>
  </si>
  <si>
    <t>ACC202 -NLKT2 
(42--44)*3</t>
  </si>
  <si>
    <t>CMU-CS445
System Integration Practices
(23-42)*3</t>
  </si>
  <si>
    <t>học từ tuần 43</t>
  </si>
  <si>
    <t>PSU-MKT 251
Tiếp Thị Căn Bản
(23-43)*3</t>
  </si>
  <si>
    <t>PSU-ACC 202
Nguyên Lý Kế Toán 2
(41-43)*2</t>
  </si>
  <si>
    <t>PSU-FIN 301
Quản Trị Tài Chính 1
(41-42)*3</t>
  </si>
  <si>
    <t>PSU-MKT 251
Tiếp Thị Căn Bản
(43)*2</t>
  </si>
  <si>
    <t>CMU-SE 252
Computer Science for Practicing Engineers 
(23-44)*3</t>
  </si>
  <si>
    <t>CMU-SE 252
Computer Science for Practicing Engineers 
(43-44)*3</t>
  </si>
  <si>
    <t xml:space="preserve"> TH - CS420-HPT
(42-45)*3</t>
  </si>
  <si>
    <t>610 QT</t>
  </si>
  <si>
    <t>609 QT</t>
  </si>
  <si>
    <t>CMU - IS 251
Information System Theories &amp; Practices
(23-44)*3</t>
  </si>
  <si>
    <t xml:space="preserve"> TH - CS226-
(42-45)*3</t>
  </si>
  <si>
    <t>623 QT</t>
  </si>
  <si>
    <t>OB 251
Tổng Quan Hành Vi Tổ Chức
(41-42)*2 - 903 PT</t>
  </si>
  <si>
    <t>OB 251
Tổng Quan Hành Vi Tổ Chức
(41-43)*2</t>
  </si>
  <si>
    <t>T.Thuận</t>
  </si>
  <si>
    <t>CMU - IS 251
Information System Theories &amp; Practices
(43-44)*3</t>
  </si>
  <si>
    <r>
      <t xml:space="preserve">PHI 100
Phương Pháp Luận
(47)*3
</t>
    </r>
    <r>
      <rPr>
        <b/>
        <sz val="10"/>
        <color indexed="10"/>
        <rFont val="Times New Roman"/>
        <family val="1"/>
      </rPr>
      <t>tuần 47</t>
    </r>
  </si>
  <si>
    <t>713 QT</t>
  </si>
  <si>
    <t>803QT</t>
  </si>
  <si>
    <t>CMU-IS 445
System Integration Practices
(42)*3</t>
  </si>
  <si>
    <t>LAW403
(37-44)*3</t>
  </si>
  <si>
    <t>ENG402 (I)
(35-42)*2</t>
  </si>
  <si>
    <t>ENG302 (E)
(35-42)*2</t>
  </si>
  <si>
    <t>MGO403
(T 37--40)*3</t>
  </si>
  <si>
    <t>LAW403
(43-44)*3</t>
  </si>
  <si>
    <t>nghỉ tuần 43</t>
  </si>
  <si>
    <t>CS420-HPT
(44)*3</t>
  </si>
  <si>
    <t>CS420-HPT
(43-44)*3</t>
  </si>
  <si>
    <t>tuần 44</t>
  </si>
  <si>
    <r>
      <t xml:space="preserve">CS420-HPT
(44)*3
</t>
    </r>
    <r>
      <rPr>
        <b/>
        <sz val="10"/>
        <color indexed="10"/>
        <rFont val="Times New Roman"/>
        <family val="1"/>
      </rPr>
      <t>tuần 44</t>
    </r>
  </si>
  <si>
    <t>MGO403
N.Đ HiỀN
(43-44)*2</t>
  </si>
  <si>
    <t>MGO403
(43-44)*2
p806 QT</t>
  </si>
  <si>
    <t>CMU-ENG401
(36-43)*2
p 712QT</t>
  </si>
  <si>
    <t xml:space="preserve">MGO403
(43-44)*2
</t>
  </si>
  <si>
    <t>MTH 102
Toán cao cấp C2
(43)*4</t>
  </si>
  <si>
    <t>508 QT</t>
  </si>
  <si>
    <t xml:space="preserve"> TH CS226
(43)*3</t>
  </si>
  <si>
    <t>PSU-MKT 251
Tiếp Thị Căn Bản
(43)*3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</si>
</sst>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0"/>
      <color indexed="13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0" fillId="27" borderId="2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1" fillId="26" borderId="8" applyNumberFormat="0" applyAlignment="0" applyProtection="0"/>
    <xf numFmtId="9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94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1" fontId="18" fillId="0" borderId="0" xfId="41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8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8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8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28" fillId="0" borderId="38" xfId="60" applyFont="1" applyFill="1" applyBorder="1" applyAlignment="1">
      <alignment horizontal="center" vertical="center" wrapText="1"/>
      <protection/>
    </xf>
    <xf numFmtId="0" fontId="28" fillId="0" borderId="38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9" xfId="57" applyFont="1" applyFill="1" applyBorder="1" applyAlignment="1">
      <alignment horizontal="right"/>
      <protection/>
    </xf>
    <xf numFmtId="0" fontId="45" fillId="0" borderId="39" xfId="57" applyFont="1" applyFill="1" applyBorder="1" applyAlignment="1">
      <alignment horizontal="left"/>
      <protection/>
    </xf>
    <xf numFmtId="0" fontId="46" fillId="0" borderId="39" xfId="57" applyFont="1" applyFill="1" applyBorder="1">
      <alignment/>
      <protection/>
    </xf>
    <xf numFmtId="0" fontId="45" fillId="0" borderId="39" xfId="57" applyFont="1" applyFill="1" applyBorder="1" applyAlignment="1">
      <alignment horizontal="center"/>
      <protection/>
    </xf>
    <xf numFmtId="0" fontId="46" fillId="0" borderId="39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9" xfId="60" applyFont="1" applyBorder="1">
      <alignment/>
      <protection/>
    </xf>
    <xf numFmtId="0" fontId="23" fillId="0" borderId="39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9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8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8" fillId="34" borderId="32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5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31" xfId="60" applyFont="1" applyFill="1" applyBorder="1" applyAlignment="1">
      <alignment horizontal="center" vertical="center"/>
      <protection/>
    </xf>
    <xf numFmtId="0" fontId="105" fillId="0" borderId="15" xfId="60" applyFont="1" applyFill="1" applyBorder="1" applyAlignment="1">
      <alignment horizontal="center" vertical="center"/>
      <protection/>
    </xf>
    <xf numFmtId="0" fontId="106" fillId="0" borderId="39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8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right" wrapText="1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4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4" fillId="35" borderId="12" xfId="0" applyFont="1" applyFill="1" applyBorder="1" applyAlignment="1">
      <alignment horizontal="right" wrapText="1"/>
    </xf>
    <xf numFmtId="0" fontId="64" fillId="35" borderId="12" xfId="0" applyFont="1" applyFill="1" applyBorder="1" applyAlignment="1">
      <alignment horizontal="left"/>
    </xf>
    <xf numFmtId="0" fontId="64" fillId="35" borderId="12" xfId="0" applyFont="1" applyFill="1" applyBorder="1" applyAlignment="1">
      <alignment wrapText="1"/>
    </xf>
    <xf numFmtId="0" fontId="64" fillId="35" borderId="12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4" fillId="35" borderId="12" xfId="63" applyFont="1" applyFill="1" applyBorder="1" applyAlignment="1">
      <alignment horizontal="center"/>
      <protection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35" borderId="12" xfId="0" applyFont="1" applyFill="1" applyBorder="1" applyAlignment="1">
      <alignment horizontal="left" vertical="center" wrapText="1"/>
    </xf>
    <xf numFmtId="0" fontId="64" fillId="35" borderId="12" xfId="0" applyFont="1" applyFill="1" applyBorder="1" applyAlignment="1">
      <alignment/>
    </xf>
    <xf numFmtId="0" fontId="65" fillId="3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4" fillId="0" borderId="12" xfId="0" applyFont="1" applyBorder="1" applyAlignment="1">
      <alignment horizontal="center" wrapText="1"/>
    </xf>
    <xf numFmtId="0" fontId="64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4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07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8" fillId="35" borderId="32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35" borderId="30" xfId="60" applyFont="1" applyFill="1" applyBorder="1" applyAlignment="1">
      <alignment horizontal="center" vertical="center" wrapText="1"/>
      <protection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7" fillId="0" borderId="32" xfId="60" applyFont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75" xfId="60" applyFont="1" applyFill="1" applyBorder="1" applyAlignment="1">
      <alignment horizontal="center" vertical="center" wrapText="1"/>
      <protection/>
    </xf>
    <xf numFmtId="0" fontId="10" fillId="0" borderId="74" xfId="60" applyFont="1" applyFill="1" applyBorder="1" applyAlignment="1">
      <alignment vertical="center"/>
      <protection/>
    </xf>
    <xf numFmtId="0" fontId="108" fillId="0" borderId="0" xfId="60" applyFont="1" applyFill="1" applyAlignment="1">
      <alignment vertical="center"/>
      <protection/>
    </xf>
    <xf numFmtId="0" fontId="108" fillId="35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 wrapText="1"/>
      <protection/>
    </xf>
    <xf numFmtId="0" fontId="105" fillId="0" borderId="15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105" fillId="0" borderId="0" xfId="60" applyFont="1" applyAlignment="1">
      <alignment horizontal="center" vertical="center" wrapText="1"/>
      <protection/>
    </xf>
    <xf numFmtId="0" fontId="105" fillId="0" borderId="15" xfId="60" applyFont="1" applyFill="1" applyBorder="1" applyAlignment="1">
      <alignment vertical="center" wrapText="1"/>
      <protection/>
    </xf>
    <xf numFmtId="0" fontId="105" fillId="0" borderId="37" xfId="60" applyFont="1" applyFill="1" applyBorder="1" applyAlignment="1">
      <alignment vertical="center" wrapText="1"/>
      <protection/>
    </xf>
    <xf numFmtId="0" fontId="105" fillId="0" borderId="47" xfId="60" applyFont="1" applyFill="1" applyBorder="1" applyAlignment="1">
      <alignment vertical="center" wrapText="1"/>
      <protection/>
    </xf>
    <xf numFmtId="0" fontId="5" fillId="35" borderId="15" xfId="0" applyFont="1" applyFill="1" applyBorder="1" applyAlignment="1">
      <alignment wrapText="1"/>
    </xf>
    <xf numFmtId="0" fontId="18" fillId="35" borderId="15" xfId="60" applyFont="1" applyFill="1" applyBorder="1" applyAlignment="1">
      <alignment vertical="center"/>
      <protection/>
    </xf>
    <xf numFmtId="0" fontId="6" fillId="35" borderId="18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5" fillId="0" borderId="39" xfId="60" applyFont="1" applyFill="1" applyBorder="1" applyAlignment="1">
      <alignment horizontal="center" vertical="center" wrapText="1"/>
      <protection/>
    </xf>
    <xf numFmtId="0" fontId="2" fillId="0" borderId="47" xfId="60" applyFont="1" applyFill="1" applyBorder="1" applyAlignment="1">
      <alignment vertical="top" wrapText="1"/>
      <protection/>
    </xf>
    <xf numFmtId="0" fontId="105" fillId="0" borderId="0" xfId="60" applyFont="1" applyFill="1" applyAlignment="1">
      <alignment horizontal="center" vertical="center" wrapText="1"/>
      <protection/>
    </xf>
    <xf numFmtId="0" fontId="10" fillId="0" borderId="37" xfId="60" applyFont="1" applyFill="1" applyBorder="1" applyAlignment="1">
      <alignment vertical="center" wrapText="1"/>
      <protection/>
    </xf>
    <xf numFmtId="0" fontId="10" fillId="0" borderId="15" xfId="60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vertical="center" wrapText="1"/>
      <protection/>
    </xf>
    <xf numFmtId="0" fontId="2" fillId="35" borderId="18" xfId="60" applyFont="1" applyFill="1" applyBorder="1" applyAlignment="1">
      <alignment horizontal="center" vertical="center"/>
      <protection/>
    </xf>
    <xf numFmtId="0" fontId="108" fillId="0" borderId="0" xfId="60" applyFont="1" applyAlignment="1">
      <alignment vertical="center"/>
      <protection/>
    </xf>
    <xf numFmtId="0" fontId="108" fillId="0" borderId="10" xfId="60" applyFont="1" applyFill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 wrapText="1"/>
    </xf>
    <xf numFmtId="0" fontId="10" fillId="0" borderId="15" xfId="60" applyFont="1" applyFill="1" applyBorder="1" applyAlignment="1">
      <alignment vertical="center" wrapText="1"/>
      <protection/>
    </xf>
    <xf numFmtId="0" fontId="15" fillId="0" borderId="69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09" fillId="0" borderId="10" xfId="0" applyFont="1" applyBorder="1" applyAlignment="1">
      <alignment horizontal="center"/>
    </xf>
    <xf numFmtId="0" fontId="3" fillId="0" borderId="10" xfId="60" applyFont="1" applyFill="1" applyBorder="1" applyAlignment="1">
      <alignment vertical="center"/>
      <protection/>
    </xf>
    <xf numFmtId="0" fontId="10" fillId="35" borderId="0" xfId="60" applyFont="1" applyFill="1" applyAlignment="1">
      <alignment horizontal="center" vertical="center" wrapText="1"/>
      <protection/>
    </xf>
    <xf numFmtId="0" fontId="105" fillId="35" borderId="15" xfId="60" applyFont="1" applyFill="1" applyBorder="1" applyAlignment="1">
      <alignment horizontal="center" vertical="center"/>
      <protection/>
    </xf>
    <xf numFmtId="0" fontId="110" fillId="35" borderId="10" xfId="0" applyFont="1" applyFill="1" applyBorder="1" applyAlignment="1">
      <alignment vertical="center" wrapText="1"/>
    </xf>
    <xf numFmtId="0" fontId="111" fillId="35" borderId="26" xfId="60" applyFont="1" applyFill="1" applyBorder="1" applyAlignment="1">
      <alignment horizontal="center" vertical="center"/>
      <protection/>
    </xf>
    <xf numFmtId="0" fontId="105" fillId="0" borderId="10" xfId="0" applyFont="1" applyFill="1" applyBorder="1" applyAlignment="1">
      <alignment horizontal="center" vertical="center" wrapText="1"/>
    </xf>
    <xf numFmtId="0" fontId="112" fillId="0" borderId="15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112" fillId="0" borderId="15" xfId="60" applyFont="1" applyFill="1" applyBorder="1" applyAlignment="1">
      <alignment horizontal="center" vertical="center"/>
      <protection/>
    </xf>
    <xf numFmtId="0" fontId="2" fillId="35" borderId="32" xfId="60" applyFont="1" applyFill="1" applyBorder="1" applyAlignment="1">
      <alignment horizontal="center" vertical="center" wrapText="1"/>
      <protection/>
    </xf>
    <xf numFmtId="0" fontId="2" fillId="35" borderId="26" xfId="0" applyFont="1" applyFill="1" applyBorder="1" applyAlignment="1">
      <alignment vertical="center" wrapText="1"/>
    </xf>
    <xf numFmtId="0" fontId="6" fillId="0" borderId="19" xfId="60" applyFont="1" applyFill="1" applyBorder="1" applyAlignment="1">
      <alignment horizontal="center" vertical="center" wrapText="1"/>
      <protection/>
    </xf>
    <xf numFmtId="0" fontId="7" fillId="35" borderId="15" xfId="60" applyFont="1" applyFill="1" applyBorder="1" applyAlignment="1">
      <alignment horizontal="center" vertical="center"/>
      <protection/>
    </xf>
    <xf numFmtId="0" fontId="5" fillId="35" borderId="30" xfId="60" applyFont="1" applyFill="1" applyBorder="1" applyAlignment="1">
      <alignment horizontal="center" vertical="center" wrapText="1"/>
      <protection/>
    </xf>
    <xf numFmtId="0" fontId="5" fillId="35" borderId="15" xfId="0" applyFont="1" applyFill="1" applyBorder="1" applyAlignment="1">
      <alignment horizontal="center" vertical="center" wrapText="1"/>
    </xf>
    <xf numFmtId="0" fontId="113" fillId="0" borderId="32" xfId="60" applyFont="1" applyFill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6" fillId="35" borderId="10" xfId="60" applyFont="1" applyFill="1" applyBorder="1" applyAlignment="1">
      <alignment horizontal="center" vertical="center" wrapText="1"/>
      <protection/>
    </xf>
    <xf numFmtId="0" fontId="10" fillId="0" borderId="0" xfId="60" applyFont="1" applyAlignment="1">
      <alignment horizontal="center" vertical="center"/>
      <protection/>
    </xf>
    <xf numFmtId="0" fontId="33" fillId="0" borderId="19" xfId="0" applyFont="1" applyFill="1" applyBorder="1" applyAlignment="1">
      <alignment wrapText="1"/>
    </xf>
    <xf numFmtId="0" fontId="33" fillId="0" borderId="39" xfId="0" applyFont="1" applyFill="1" applyBorder="1" applyAlignment="1">
      <alignment wrapText="1"/>
    </xf>
    <xf numFmtId="0" fontId="114" fillId="0" borderId="26" xfId="0" applyFont="1" applyFill="1" applyBorder="1" applyAlignment="1">
      <alignment horizontal="center" vertical="center"/>
    </xf>
    <xf numFmtId="0" fontId="105" fillId="35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23" fillId="0" borderId="3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2" fillId="36" borderId="3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37" fillId="35" borderId="26" xfId="6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79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wrapText="1"/>
      <protection/>
    </xf>
    <xf numFmtId="0" fontId="10" fillId="0" borderId="0" xfId="60" applyFont="1" applyAlignment="1">
      <alignment horizont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1" fillId="0" borderId="15" xfId="58" applyFont="1" applyFill="1" applyBorder="1" applyAlignment="1">
      <alignment horizontal="center" vertical="center" wrapText="1"/>
      <protection/>
    </xf>
    <xf numFmtId="0" fontId="21" fillId="0" borderId="37" xfId="58" applyFont="1" applyFill="1" applyBorder="1" applyAlignment="1">
      <alignment horizontal="center" wrapText="1"/>
      <protection/>
    </xf>
    <xf numFmtId="0" fontId="21" fillId="0" borderId="37" xfId="58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80" xfId="60" applyFont="1" applyBorder="1" applyAlignment="1">
      <alignment horizontal="center" vertical="center" wrapText="1"/>
      <protection/>
    </xf>
    <xf numFmtId="0" fontId="10" fillId="0" borderId="81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8" fillId="0" borderId="80" xfId="60" applyFont="1" applyFill="1" applyBorder="1" applyAlignment="1">
      <alignment horizontal="center" vertical="center"/>
      <protection/>
    </xf>
    <xf numFmtId="0" fontId="18" fillId="0" borderId="82" xfId="60" applyFont="1" applyFill="1" applyBorder="1" applyAlignment="1">
      <alignment horizontal="center" vertical="center"/>
      <protection/>
    </xf>
    <xf numFmtId="0" fontId="28" fillId="0" borderId="75" xfId="60" applyFont="1" applyFill="1" applyBorder="1" applyAlignment="1">
      <alignment horizontal="center" vertical="center"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6" fillId="35" borderId="19" xfId="60" applyFont="1" applyFill="1" applyBorder="1" applyAlignment="1">
      <alignment horizontal="center" vertical="center" wrapText="1"/>
      <protection/>
    </xf>
    <xf numFmtId="0" fontId="6" fillId="35" borderId="15" xfId="60" applyFont="1" applyFill="1" applyBorder="1" applyAlignment="1">
      <alignment horizontal="center" vertical="center" wrapText="1"/>
      <protection/>
    </xf>
    <xf numFmtId="0" fontId="18" fillId="0" borderId="83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21" fillId="35" borderId="37" xfId="58" applyFont="1" applyFill="1" applyBorder="1" applyAlignment="1">
      <alignment horizontal="center" vertical="center" wrapText="1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10" fillId="0" borderId="40" xfId="60" applyFont="1" applyBorder="1" applyAlignment="1">
      <alignment horizontal="center"/>
      <protection/>
    </xf>
    <xf numFmtId="0" fontId="111" fillId="35" borderId="10" xfId="0" applyFont="1" applyFill="1" applyBorder="1" applyAlignment="1">
      <alignment horizontal="center" vertical="center" wrapText="1"/>
    </xf>
    <xf numFmtId="0" fontId="12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2" fillId="35" borderId="3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10" fillId="0" borderId="15" xfId="60" applyFont="1" applyFill="1" applyBorder="1" applyAlignment="1">
      <alignment horizontal="center" vertical="center"/>
      <protection/>
    </xf>
    <xf numFmtId="0" fontId="33" fillId="0" borderId="15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2" fillId="35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wrapText="1"/>
    </xf>
    <xf numFmtId="0" fontId="10" fillId="0" borderId="79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10" fillId="0" borderId="81" xfId="60" applyFont="1" applyBorder="1" applyAlignment="1">
      <alignment horizontal="center" vertical="center"/>
      <protection/>
    </xf>
    <xf numFmtId="0" fontId="23" fillId="0" borderId="39" xfId="57" applyFont="1" applyBorder="1" applyAlignment="1">
      <alignment horizontal="right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23" fillId="0" borderId="39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4" xfId="60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 wrapText="1"/>
    </xf>
    <xf numFmtId="0" fontId="33" fillId="35" borderId="19" xfId="0" applyFont="1" applyFill="1" applyBorder="1" applyAlignment="1">
      <alignment horizontal="center" wrapText="1"/>
    </xf>
    <xf numFmtId="0" fontId="33" fillId="35" borderId="39" xfId="0" applyFont="1" applyFill="1" applyBorder="1" applyAlignment="1">
      <alignment horizontal="center" wrapText="1"/>
    </xf>
    <xf numFmtId="0" fontId="15" fillId="35" borderId="15" xfId="0" applyFont="1" applyFill="1" applyBorder="1" applyAlignment="1">
      <alignment horizontal="center" vertical="center" wrapText="1"/>
    </xf>
    <xf numFmtId="0" fontId="2" fillId="0" borderId="26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60" applyFont="1" applyBorder="1" applyAlignment="1">
      <alignment vertical="center"/>
      <protection/>
    </xf>
    <xf numFmtId="0" fontId="10" fillId="0" borderId="15" xfId="60" applyFont="1" applyBorder="1" applyAlignment="1">
      <alignment vertical="center"/>
      <protection/>
    </xf>
    <xf numFmtId="0" fontId="105" fillId="0" borderId="19" xfId="60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25" t="s">
        <v>3</v>
      </c>
      <c r="B1" s="725"/>
      <c r="C1" s="725"/>
      <c r="D1" s="725"/>
      <c r="E1" s="726" t="s">
        <v>272</v>
      </c>
      <c r="F1" s="726"/>
      <c r="G1" s="726"/>
      <c r="H1" s="726"/>
      <c r="I1" s="726"/>
      <c r="J1" s="726"/>
      <c r="L1" s="119">
        <v>40777</v>
      </c>
    </row>
    <row r="2" spans="1:10" ht="15.75">
      <c r="A2" s="727" t="s">
        <v>4</v>
      </c>
      <c r="B2" s="727"/>
      <c r="C2" s="727"/>
      <c r="D2" s="727"/>
      <c r="E2" s="728" t="s">
        <v>103</v>
      </c>
      <c r="F2" s="728"/>
      <c r="G2" s="728"/>
      <c r="H2" s="728"/>
      <c r="I2" s="728"/>
      <c r="J2" s="728"/>
    </row>
    <row r="3" spans="1:10" ht="15.75">
      <c r="A3" s="720" t="s">
        <v>5</v>
      </c>
      <c r="B3" s="720"/>
      <c r="C3" s="720"/>
      <c r="D3" s="720"/>
      <c r="E3" s="720" t="s">
        <v>349</v>
      </c>
      <c r="F3" s="720"/>
      <c r="G3" s="720"/>
      <c r="H3" s="720"/>
      <c r="I3" s="720"/>
      <c r="J3" s="720"/>
    </row>
    <row r="4" spans="2:8" s="118" customFormat="1" ht="18.75">
      <c r="B4" s="117"/>
      <c r="C4" s="117"/>
      <c r="F4" s="120" t="s">
        <v>38</v>
      </c>
      <c r="G4" s="121">
        <v>43</v>
      </c>
      <c r="H4" s="122">
        <f>$L$1+($G$4-4)*7</f>
        <v>41050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24" t="s">
        <v>1</v>
      </c>
      <c r="B6" s="75">
        <v>1</v>
      </c>
      <c r="C6" s="75" t="s">
        <v>16</v>
      </c>
      <c r="D6" s="735"/>
      <c r="E6" s="732"/>
      <c r="F6" s="729"/>
      <c r="G6" s="732"/>
      <c r="H6" s="732"/>
      <c r="I6" s="729"/>
      <c r="J6" s="41"/>
    </row>
    <row r="7" spans="1:10" s="47" customFormat="1" ht="24" customHeight="1">
      <c r="A7" s="731"/>
      <c r="B7" s="77">
        <v>2</v>
      </c>
      <c r="C7" s="77" t="s">
        <v>17</v>
      </c>
      <c r="D7" s="730"/>
      <c r="E7" s="733"/>
      <c r="F7" s="730"/>
      <c r="G7" s="734"/>
      <c r="H7" s="734"/>
      <c r="I7" s="730"/>
      <c r="J7" s="43"/>
    </row>
    <row r="8" spans="1:10" s="47" customFormat="1" ht="24" customHeight="1">
      <c r="A8" s="731"/>
      <c r="B8" s="77">
        <v>3</v>
      </c>
      <c r="C8" s="77" t="s">
        <v>18</v>
      </c>
      <c r="D8" s="730"/>
      <c r="E8" s="733"/>
      <c r="F8" s="730"/>
      <c r="G8" s="734"/>
      <c r="H8" s="734"/>
      <c r="I8" s="730"/>
      <c r="J8" s="42"/>
    </row>
    <row r="9" spans="1:10" s="47" customFormat="1" ht="28.5" customHeight="1" thickBot="1">
      <c r="A9" s="731"/>
      <c r="B9" s="78">
        <v>4</v>
      </c>
      <c r="C9" s="78" t="s">
        <v>19</v>
      </c>
      <c r="D9" s="42"/>
      <c r="E9" s="141"/>
      <c r="F9" s="730"/>
      <c r="G9" s="141"/>
      <c r="H9" s="141"/>
      <c r="I9" s="114"/>
      <c r="J9" s="42"/>
    </row>
    <row r="10" spans="1:10" s="47" customFormat="1" ht="1.5" customHeight="1" hidden="1" thickBot="1">
      <c r="A10" s="731"/>
      <c r="B10" s="77">
        <v>5</v>
      </c>
      <c r="C10" s="78" t="s">
        <v>20</v>
      </c>
      <c r="D10" s="76"/>
      <c r="E10" s="42"/>
      <c r="F10" s="45"/>
      <c r="G10" s="42"/>
      <c r="H10" s="42"/>
      <c r="I10" s="81"/>
      <c r="J10" s="45"/>
    </row>
    <row r="11" spans="1:10" s="47" customFormat="1" ht="36" customHeight="1" thickBot="1">
      <c r="A11" s="731"/>
      <c r="B11" s="721" t="s">
        <v>21</v>
      </c>
      <c r="C11" s="722"/>
      <c r="D11" s="79"/>
      <c r="E11" s="48"/>
      <c r="F11" s="46"/>
      <c r="G11" s="48"/>
      <c r="H11" s="48"/>
      <c r="I11" s="80"/>
      <c r="J11" s="124"/>
    </row>
    <row r="12" spans="1:10" s="47" customFormat="1" ht="15.75" customHeight="1">
      <c r="A12" s="723" t="s">
        <v>2</v>
      </c>
      <c r="B12" s="75">
        <v>1</v>
      </c>
      <c r="C12" s="75" t="s">
        <v>22</v>
      </c>
      <c r="D12" s="736"/>
      <c r="E12" s="738"/>
      <c r="F12" s="735"/>
      <c r="G12" s="729"/>
      <c r="H12" s="745"/>
      <c r="I12" s="729"/>
      <c r="J12" s="742"/>
    </row>
    <row r="13" spans="1:10" s="47" customFormat="1" ht="24.75" customHeight="1">
      <c r="A13" s="723"/>
      <c r="B13" s="77">
        <v>2</v>
      </c>
      <c r="C13" s="77" t="s">
        <v>23</v>
      </c>
      <c r="D13" s="737"/>
      <c r="E13" s="739"/>
      <c r="F13" s="730"/>
      <c r="G13" s="730"/>
      <c r="H13" s="746"/>
      <c r="I13" s="730"/>
      <c r="J13" s="743"/>
    </row>
    <row r="14" spans="1:10" s="47" customFormat="1" ht="24.75" customHeight="1">
      <c r="A14" s="723"/>
      <c r="B14" s="77">
        <v>3</v>
      </c>
      <c r="C14" s="77" t="s">
        <v>24</v>
      </c>
      <c r="D14" s="737"/>
      <c r="E14" s="651"/>
      <c r="F14" s="730"/>
      <c r="G14" s="730"/>
      <c r="H14" s="239"/>
      <c r="I14" s="730"/>
      <c r="J14" s="743"/>
    </row>
    <row r="15" spans="1:10" s="47" customFormat="1" ht="30.75" customHeight="1" thickBot="1">
      <c r="A15" s="723"/>
      <c r="B15" s="77">
        <v>4</v>
      </c>
      <c r="C15" s="77" t="s">
        <v>25</v>
      </c>
      <c r="D15" s="102"/>
      <c r="E15" s="652"/>
      <c r="F15" s="102"/>
      <c r="G15" s="255"/>
      <c r="H15" s="102"/>
      <c r="I15" s="114"/>
      <c r="J15" s="744"/>
    </row>
    <row r="16" spans="1:10" s="47" customFormat="1" ht="16.5" thickBot="1">
      <c r="A16" s="724"/>
      <c r="B16" s="749" t="s">
        <v>21</v>
      </c>
      <c r="C16" s="750"/>
      <c r="D16" s="126"/>
      <c r="E16" s="653"/>
      <c r="F16" s="85"/>
      <c r="G16" s="81"/>
      <c r="H16" s="84"/>
      <c r="I16" s="81"/>
      <c r="J16" s="46"/>
    </row>
    <row r="17" spans="1:10" s="47" customFormat="1" ht="15.75" customHeight="1">
      <c r="A17" s="723" t="s">
        <v>344</v>
      </c>
      <c r="B17" s="75">
        <v>1</v>
      </c>
      <c r="C17" s="75" t="s">
        <v>22</v>
      </c>
      <c r="D17" s="745"/>
      <c r="E17" s="729"/>
      <c r="F17" s="745"/>
      <c r="G17" s="729"/>
      <c r="H17" s="745"/>
      <c r="I17" s="729"/>
      <c r="J17" s="742"/>
    </row>
    <row r="18" spans="1:10" s="47" customFormat="1" ht="24.75" customHeight="1">
      <c r="A18" s="723"/>
      <c r="B18" s="77">
        <v>2</v>
      </c>
      <c r="C18" s="77" t="s">
        <v>23</v>
      </c>
      <c r="D18" s="746"/>
      <c r="E18" s="730"/>
      <c r="F18" s="746"/>
      <c r="G18" s="730"/>
      <c r="H18" s="746"/>
      <c r="I18" s="730"/>
      <c r="J18" s="743"/>
    </row>
    <row r="19" spans="1:10" s="47" customFormat="1" ht="24.75" customHeight="1" thickBot="1">
      <c r="A19" s="723"/>
      <c r="B19" s="77">
        <v>3</v>
      </c>
      <c r="C19" s="77" t="s">
        <v>24</v>
      </c>
      <c r="D19" s="101"/>
      <c r="E19" s="730"/>
      <c r="F19" s="101"/>
      <c r="G19" s="730"/>
      <c r="H19" s="239"/>
      <c r="I19" s="730"/>
      <c r="J19" s="743"/>
    </row>
    <row r="20" spans="1:10" s="47" customFormat="1" ht="16.5" thickBot="1">
      <c r="A20" s="724"/>
      <c r="B20" s="749" t="s">
        <v>21</v>
      </c>
      <c r="C20" s="750"/>
      <c r="D20" s="84"/>
      <c r="E20" s="48"/>
      <c r="F20" s="84"/>
      <c r="G20" s="81"/>
      <c r="H20" s="84"/>
      <c r="I20" s="81"/>
      <c r="J20" s="46"/>
    </row>
    <row r="21" spans="1:13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53"/>
      <c r="L21" s="727"/>
      <c r="M21" s="67"/>
    </row>
    <row r="22" spans="1:7" ht="11.25" customHeight="1">
      <c r="A22" s="747" t="s">
        <v>27</v>
      </c>
      <c r="B22" s="748"/>
      <c r="C22" s="754" t="s">
        <v>28</v>
      </c>
      <c r="D22" s="755"/>
      <c r="E22" s="756"/>
      <c r="F22" s="751" t="s">
        <v>29</v>
      </c>
      <c r="G22" s="50" t="s">
        <v>30</v>
      </c>
    </row>
    <row r="23" spans="1:13" ht="24" thickBot="1">
      <c r="A23" s="89" t="s">
        <v>31</v>
      </c>
      <c r="B23" s="90" t="s">
        <v>32</v>
      </c>
      <c r="C23" s="757"/>
      <c r="D23" s="758"/>
      <c r="E23" s="759"/>
      <c r="F23" s="752"/>
      <c r="G23" s="51"/>
      <c r="H23" s="52"/>
      <c r="I23" s="53" t="str">
        <f ca="1">"Đà Nẵng, ngày "&amp;TEXT(DAY(TODAY()),"00")&amp;" tháng "&amp;TEXT(MONTH(TODAY()),"00")&amp;" năm "&amp;YEAR(TODAY())</f>
        <v>Đà Nẵng, ngày 19 tháng 05 năm 2012</v>
      </c>
      <c r="J23" s="54"/>
      <c r="K23" s="55"/>
      <c r="M23" s="55"/>
    </row>
    <row r="24" spans="1:7" ht="13.5" customHeight="1">
      <c r="A24" s="156"/>
      <c r="B24" s="157"/>
      <c r="C24" s="240"/>
      <c r="D24" s="179"/>
      <c r="E24" s="180"/>
      <c r="F24" s="155"/>
      <c r="G24" s="155"/>
    </row>
    <row r="25" spans="1:7" ht="13.5" customHeight="1">
      <c r="A25" s="149"/>
      <c r="B25" s="150"/>
      <c r="C25" s="241"/>
      <c r="D25" s="162"/>
      <c r="E25" s="169"/>
      <c r="F25" s="155"/>
      <c r="G25" s="155"/>
    </row>
    <row r="26" spans="1:7" ht="13.5" customHeight="1">
      <c r="A26" s="149"/>
      <c r="B26" s="163"/>
      <c r="C26" s="175"/>
      <c r="D26" s="162"/>
      <c r="E26" s="169"/>
      <c r="F26" s="155"/>
      <c r="G26" s="170"/>
    </row>
    <row r="27" spans="1:12" ht="13.5" customHeight="1">
      <c r="A27" s="149"/>
      <c r="B27" s="150"/>
      <c r="C27" s="242"/>
      <c r="D27" s="181"/>
      <c r="E27" s="169"/>
      <c r="F27" s="155"/>
      <c r="G27" s="155"/>
      <c r="H27" s="68" t="s">
        <v>33</v>
      </c>
      <c r="I27" s="727" t="s">
        <v>34</v>
      </c>
      <c r="J27" s="727"/>
      <c r="L27" s="211"/>
    </row>
    <row r="28" spans="1:7" ht="13.5" customHeight="1">
      <c r="A28" s="149"/>
      <c r="B28" s="150"/>
      <c r="C28" s="242"/>
      <c r="D28" s="178"/>
      <c r="E28" s="174"/>
      <c r="F28" s="155"/>
      <c r="G28" s="155"/>
    </row>
    <row r="29" spans="1:7" ht="13.5" customHeight="1">
      <c r="A29" s="149"/>
      <c r="B29" s="150"/>
      <c r="C29" s="243"/>
      <c r="D29" s="178"/>
      <c r="E29" s="169"/>
      <c r="F29" s="155"/>
      <c r="G29" s="155"/>
    </row>
    <row r="30" spans="1:7" ht="12" customHeight="1">
      <c r="A30" s="149"/>
      <c r="B30" s="150"/>
      <c r="C30" s="161"/>
      <c r="D30" s="182"/>
      <c r="E30" s="169"/>
      <c r="F30" s="155"/>
      <c r="G30" s="155"/>
    </row>
    <row r="31" spans="1:7" ht="22.5" customHeight="1">
      <c r="A31" s="149"/>
      <c r="B31" s="150"/>
      <c r="C31" s="241"/>
      <c r="D31" s="160"/>
      <c r="E31" s="177"/>
      <c r="F31" s="155"/>
      <c r="G31" s="155"/>
    </row>
    <row r="32" spans="1:7" ht="13.5" customHeight="1">
      <c r="A32" s="152"/>
      <c r="B32" s="153"/>
      <c r="C32" s="244"/>
      <c r="D32" s="154"/>
      <c r="E32" s="176"/>
      <c r="F32" s="155"/>
      <c r="G32" s="155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40" t="s">
        <v>36</v>
      </c>
      <c r="B34" s="741"/>
      <c r="C34" s="741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5"/>
      <c r="C36" s="96"/>
    </row>
  </sheetData>
  <sheetProtection/>
  <mergeCells count="38"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E6:E8"/>
    <mergeCell ref="G6:G8"/>
    <mergeCell ref="F6:F9"/>
    <mergeCell ref="D6:D8"/>
    <mergeCell ref="H6:H8"/>
    <mergeCell ref="D12:D14"/>
    <mergeCell ref="F12:F14"/>
    <mergeCell ref="E12:E13"/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40412</v>
      </c>
    </row>
    <row r="2" spans="1:10" s="4" customFormat="1" ht="15.75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1:10" s="4" customFormat="1" ht="15.75">
      <c r="A3" s="728" t="s">
        <v>5</v>
      </c>
      <c r="B3" s="728"/>
      <c r="C3" s="728"/>
      <c r="D3" s="728"/>
      <c r="E3" s="728" t="s">
        <v>45</v>
      </c>
      <c r="F3" s="728"/>
      <c r="G3" s="728"/>
      <c r="H3" s="728"/>
      <c r="I3" s="728"/>
      <c r="J3" s="728"/>
    </row>
    <row r="4" spans="2:8" s="4" customFormat="1" ht="18.75">
      <c r="B4" s="3"/>
      <c r="C4" s="3"/>
      <c r="F4" s="5" t="s">
        <v>38</v>
      </c>
      <c r="G4" s="33">
        <f>'K15CMUTCD'!G4</f>
        <v>43</v>
      </c>
      <c r="H4" s="112">
        <f>$L$1+($G$4-4)*7</f>
        <v>40685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72" t="s">
        <v>1</v>
      </c>
      <c r="B6" s="9">
        <v>1</v>
      </c>
      <c r="C6" s="9" t="s">
        <v>16</v>
      </c>
      <c r="D6" s="729"/>
      <c r="E6" s="729"/>
      <c r="F6" s="729"/>
      <c r="G6" s="884" t="s">
        <v>377</v>
      </c>
      <c r="H6" s="760" t="s">
        <v>474</v>
      </c>
      <c r="I6" s="729"/>
      <c r="J6" s="269"/>
    </row>
    <row r="7" spans="1:10" s="10" customFormat="1" ht="33" customHeight="1">
      <c r="A7" s="873"/>
      <c r="B7" s="11">
        <v>2</v>
      </c>
      <c r="C7" s="11" t="s">
        <v>17</v>
      </c>
      <c r="D7" s="730"/>
      <c r="E7" s="730"/>
      <c r="F7" s="730"/>
      <c r="G7" s="782"/>
      <c r="H7" s="761"/>
      <c r="I7" s="730"/>
      <c r="J7" s="270"/>
    </row>
    <row r="8" spans="1:10" s="10" customFormat="1" ht="31.5" customHeight="1">
      <c r="A8" s="873"/>
      <c r="B8" s="11">
        <v>3</v>
      </c>
      <c r="C8" s="11" t="s">
        <v>18</v>
      </c>
      <c r="D8" s="730"/>
      <c r="E8" s="772"/>
      <c r="F8" s="730"/>
      <c r="G8" s="782"/>
      <c r="H8" s="761"/>
      <c r="I8" s="730"/>
      <c r="J8" s="271"/>
    </row>
    <row r="9" spans="1:10" s="10" customFormat="1" ht="31.5" customHeight="1">
      <c r="A9" s="873"/>
      <c r="B9" s="12">
        <v>4</v>
      </c>
      <c r="C9" s="12" t="s">
        <v>19</v>
      </c>
      <c r="D9" s="125"/>
      <c r="E9" s="104"/>
      <c r="F9" s="125"/>
      <c r="G9" s="101"/>
      <c r="H9" s="699"/>
      <c r="I9" s="673"/>
      <c r="J9" s="270"/>
    </row>
    <row r="10" spans="1:10" s="10" customFormat="1" ht="31.5" customHeight="1" thickBot="1">
      <c r="A10" s="873"/>
      <c r="B10" s="12">
        <v>5</v>
      </c>
      <c r="C10" s="12" t="s">
        <v>20</v>
      </c>
      <c r="D10" s="290"/>
      <c r="E10" s="104"/>
      <c r="F10" s="290"/>
      <c r="G10" s="102"/>
      <c r="I10" s="291"/>
      <c r="J10" s="270"/>
    </row>
    <row r="11" spans="1:10" s="10" customFormat="1" ht="31.5" customHeight="1" thickBot="1">
      <c r="A11" s="873"/>
      <c r="B11" s="865" t="s">
        <v>21</v>
      </c>
      <c r="C11" s="866"/>
      <c r="D11" s="46"/>
      <c r="E11" s="46"/>
      <c r="F11" s="46"/>
      <c r="G11" s="79" t="s">
        <v>347</v>
      </c>
      <c r="H11" s="658" t="s">
        <v>277</v>
      </c>
      <c r="I11" s="46"/>
      <c r="J11" s="272"/>
    </row>
    <row r="12" spans="1:10" s="10" customFormat="1" ht="29.25" customHeight="1">
      <c r="A12" s="878" t="s">
        <v>2</v>
      </c>
      <c r="B12" s="9">
        <v>1</v>
      </c>
      <c r="C12" s="9" t="s">
        <v>22</v>
      </c>
      <c r="D12" s="765"/>
      <c r="E12" s="541"/>
      <c r="F12" s="735"/>
      <c r="G12" s="735"/>
      <c r="H12" s="760" t="s">
        <v>473</v>
      </c>
      <c r="I12" s="735"/>
      <c r="J12" s="253"/>
    </row>
    <row r="13" spans="1:10" s="10" customFormat="1" ht="30.75" customHeight="1">
      <c r="A13" s="878"/>
      <c r="B13" s="11">
        <v>2</v>
      </c>
      <c r="C13" s="11" t="s">
        <v>23</v>
      </c>
      <c r="D13" s="888"/>
      <c r="E13" s="675"/>
      <c r="F13" s="730"/>
      <c r="G13" s="730"/>
      <c r="H13" s="761"/>
      <c r="I13" s="730"/>
      <c r="J13" s="273"/>
    </row>
    <row r="14" spans="1:10" s="10" customFormat="1" ht="29.25" customHeight="1">
      <c r="A14" s="878"/>
      <c r="B14" s="11">
        <v>3</v>
      </c>
      <c r="C14" s="11" t="s">
        <v>24</v>
      </c>
      <c r="D14" s="145"/>
      <c r="E14" s="730"/>
      <c r="F14" s="730"/>
      <c r="G14" s="730"/>
      <c r="H14" s="761"/>
      <c r="I14" s="730"/>
      <c r="J14" s="292"/>
    </row>
    <row r="15" spans="1:10" s="10" customFormat="1" ht="29.25" customHeight="1" thickBot="1">
      <c r="A15" s="878"/>
      <c r="B15" s="11">
        <v>4</v>
      </c>
      <c r="C15" s="11" t="s">
        <v>25</v>
      </c>
      <c r="D15" s="290"/>
      <c r="E15" s="876"/>
      <c r="F15" s="876"/>
      <c r="G15" s="876"/>
      <c r="H15" s="577"/>
      <c r="I15" s="125"/>
      <c r="J15" s="275"/>
    </row>
    <row r="16" spans="1:10" s="10" customFormat="1" ht="29.25" customHeight="1" thickBot="1">
      <c r="A16" s="878"/>
      <c r="B16" s="865" t="s">
        <v>21</v>
      </c>
      <c r="C16" s="866"/>
      <c r="D16" s="248"/>
      <c r="E16" s="79"/>
      <c r="F16" s="85"/>
      <c r="G16" s="79"/>
      <c r="H16" s="658" t="s">
        <v>274</v>
      </c>
      <c r="I16" s="79"/>
      <c r="J16" s="276"/>
    </row>
    <row r="17" spans="1:10" s="47" customFormat="1" ht="15.75" customHeight="1">
      <c r="A17" s="723" t="s">
        <v>344</v>
      </c>
      <c r="B17" s="75">
        <v>1</v>
      </c>
      <c r="C17" s="75" t="s">
        <v>22</v>
      </c>
      <c r="D17" s="770"/>
      <c r="E17" s="735"/>
      <c r="F17" s="777" t="s">
        <v>485</v>
      </c>
      <c r="G17" s="732"/>
      <c r="H17" s="732"/>
      <c r="I17" s="773"/>
      <c r="J17" s="742"/>
    </row>
    <row r="18" spans="1:10" s="47" customFormat="1" ht="24.75" customHeight="1">
      <c r="A18" s="723"/>
      <c r="B18" s="77">
        <v>2</v>
      </c>
      <c r="C18" s="77" t="s">
        <v>23</v>
      </c>
      <c r="D18" s="771"/>
      <c r="E18" s="730"/>
      <c r="F18" s="767"/>
      <c r="G18" s="733"/>
      <c r="H18" s="733"/>
      <c r="I18" s="733"/>
      <c r="J18" s="743"/>
    </row>
    <row r="19" spans="1:10" s="47" customFormat="1" ht="24.75" customHeight="1" thickBot="1">
      <c r="A19" s="723"/>
      <c r="B19" s="77">
        <v>3</v>
      </c>
      <c r="C19" s="77" t="s">
        <v>24</v>
      </c>
      <c r="D19" s="771"/>
      <c r="E19" s="730"/>
      <c r="F19" s="868"/>
      <c r="G19" s="733"/>
      <c r="H19" s="733"/>
      <c r="I19" s="733"/>
      <c r="J19" s="743"/>
    </row>
    <row r="20" spans="1:10" s="47" customFormat="1" ht="16.5" thickBot="1">
      <c r="A20" s="724"/>
      <c r="B20" s="749" t="s">
        <v>21</v>
      </c>
      <c r="C20" s="750"/>
      <c r="D20" s="84"/>
      <c r="E20" s="82"/>
      <c r="F20" s="706" t="s">
        <v>486</v>
      </c>
      <c r="G20" s="98"/>
      <c r="H20" s="98"/>
      <c r="I20" s="81"/>
      <c r="J20" s="46"/>
    </row>
    <row r="21" spans="1:10" s="10" customFormat="1" ht="12" customHeight="1">
      <c r="A21" s="20"/>
      <c r="B21" s="21"/>
      <c r="C21" s="21"/>
      <c r="D21" s="22"/>
      <c r="E21" s="22"/>
      <c r="G21" s="22"/>
      <c r="H21" s="22"/>
      <c r="I21" s="22"/>
      <c r="J21" s="22"/>
    </row>
    <row r="22" spans="1:6" s="4" customFormat="1" ht="15.75">
      <c r="A22" s="23" t="s">
        <v>41</v>
      </c>
      <c r="B22" s="23" t="s">
        <v>42</v>
      </c>
      <c r="C22" s="879" t="s">
        <v>43</v>
      </c>
      <c r="D22" s="879"/>
      <c r="E22" s="24" t="s">
        <v>44</v>
      </c>
      <c r="F22" s="24"/>
    </row>
    <row r="23" spans="1:9" s="4" customFormat="1" ht="15.75" customHeight="1">
      <c r="A23" s="344" t="s">
        <v>97</v>
      </c>
      <c r="B23" s="345">
        <v>246</v>
      </c>
      <c r="C23" s="384" t="s">
        <v>279</v>
      </c>
      <c r="E23" s="346">
        <v>3</v>
      </c>
      <c r="F23" s="347" t="s">
        <v>483</v>
      </c>
      <c r="I23" s="25" t="str">
        <f ca="1">"Đà Nẵng, ngày"&amp;" "&amp;DAY(NOW())&amp;" tháng "&amp;MONTH(NOW())&amp;" năm "&amp;YEAR(NOW())</f>
        <v>Đà Nẵng, ngày 19 tháng 5 năm 2012</v>
      </c>
    </row>
    <row r="24" spans="1:9" s="4" customFormat="1" ht="15.75" customHeight="1">
      <c r="A24" s="348" t="s">
        <v>99</v>
      </c>
      <c r="B24" s="349">
        <v>202</v>
      </c>
      <c r="C24" s="385" t="s">
        <v>280</v>
      </c>
      <c r="E24" s="350">
        <v>2</v>
      </c>
      <c r="F24" s="569" t="s">
        <v>372</v>
      </c>
      <c r="I24" s="25"/>
    </row>
    <row r="25" spans="1:10" s="4" customFormat="1" ht="15.75" customHeight="1">
      <c r="A25" s="344" t="s">
        <v>293</v>
      </c>
      <c r="B25" s="345">
        <v>432</v>
      </c>
      <c r="C25" s="386" t="s">
        <v>281</v>
      </c>
      <c r="E25" s="351">
        <v>3</v>
      </c>
      <c r="F25" s="352"/>
      <c r="G25" s="869" t="s">
        <v>33</v>
      </c>
      <c r="H25" s="840"/>
      <c r="I25" s="840" t="s">
        <v>34</v>
      </c>
      <c r="J25" s="840"/>
    </row>
    <row r="26" spans="1:6" s="4" customFormat="1" ht="15.75" customHeight="1">
      <c r="A26" s="344" t="s">
        <v>98</v>
      </c>
      <c r="B26" s="345">
        <v>252</v>
      </c>
      <c r="C26" s="384" t="s">
        <v>282</v>
      </c>
      <c r="E26" s="293">
        <v>3</v>
      </c>
      <c r="F26" s="353"/>
    </row>
    <row r="27" spans="1:6" s="4" customFormat="1" ht="15.75" customHeight="1">
      <c r="A27" s="344" t="s">
        <v>304</v>
      </c>
      <c r="B27" s="345">
        <v>203</v>
      </c>
      <c r="C27" s="387" t="s">
        <v>305</v>
      </c>
      <c r="E27" s="293">
        <v>3</v>
      </c>
      <c r="F27" s="352"/>
    </row>
    <row r="28" spans="1:6" s="4" customFormat="1" ht="15.75" customHeight="1">
      <c r="A28" s="344" t="s">
        <v>108</v>
      </c>
      <c r="B28" s="345">
        <v>100</v>
      </c>
      <c r="C28" s="387" t="s">
        <v>306</v>
      </c>
      <c r="E28" s="293">
        <v>2</v>
      </c>
      <c r="F28" s="352"/>
    </row>
    <row r="29" spans="1:6" s="4" customFormat="1" ht="15.75" customHeight="1" thickBot="1">
      <c r="A29" s="354" t="s">
        <v>307</v>
      </c>
      <c r="B29" s="355">
        <v>102</v>
      </c>
      <c r="C29" s="388" t="s">
        <v>283</v>
      </c>
      <c r="E29" s="356">
        <v>4</v>
      </c>
      <c r="F29" s="357" t="s">
        <v>292</v>
      </c>
    </row>
    <row r="30" spans="1:6" s="4" customFormat="1" ht="15.75" customHeight="1">
      <c r="A30" s="257"/>
      <c r="B30" s="258"/>
      <c r="C30" s="259"/>
      <c r="D30" s="118"/>
      <c r="E30" s="260"/>
      <c r="F30" s="129"/>
    </row>
    <row r="31" spans="1:8" s="4" customFormat="1" ht="15.75">
      <c r="A31" s="130"/>
      <c r="B31" s="132"/>
      <c r="C31" s="127"/>
      <c r="D31" s="134"/>
      <c r="E31" s="128"/>
      <c r="F31" s="129"/>
      <c r="G31" s="871" t="s">
        <v>35</v>
      </c>
      <c r="H31" s="728"/>
    </row>
    <row r="32" spans="1:8" ht="15.75">
      <c r="A32" s="877"/>
      <c r="B32" s="877"/>
      <c r="C32" s="877"/>
      <c r="D32" s="282"/>
      <c r="E32" s="283"/>
      <c r="F32" s="284"/>
      <c r="G32" s="4"/>
      <c r="H32" s="4"/>
    </row>
  </sheetData>
  <sheetProtection/>
  <mergeCells count="37">
    <mergeCell ref="B20:C20"/>
    <mergeCell ref="E17:E19"/>
    <mergeCell ref="F17:F19"/>
    <mergeCell ref="G17:G19"/>
    <mergeCell ref="H17:H19"/>
    <mergeCell ref="I17:I19"/>
    <mergeCell ref="D17:D19"/>
    <mergeCell ref="J17:J19"/>
    <mergeCell ref="I25:J25"/>
    <mergeCell ref="C22:D22"/>
    <mergeCell ref="A3:D3"/>
    <mergeCell ref="E3:J3"/>
    <mergeCell ref="B16:C16"/>
    <mergeCell ref="G6:G8"/>
    <mergeCell ref="B11:C11"/>
    <mergeCell ref="I12:I14"/>
    <mergeCell ref="I6:I8"/>
    <mergeCell ref="A17:A20"/>
    <mergeCell ref="A1:D1"/>
    <mergeCell ref="E1:J1"/>
    <mergeCell ref="A2:D2"/>
    <mergeCell ref="E2:J2"/>
    <mergeCell ref="F12:F15"/>
    <mergeCell ref="E14:E15"/>
    <mergeCell ref="G12:G13"/>
    <mergeCell ref="G14:G15"/>
    <mergeCell ref="D12:D13"/>
    <mergeCell ref="H12:H14"/>
    <mergeCell ref="G31:H31"/>
    <mergeCell ref="A32:C32"/>
    <mergeCell ref="E6:E8"/>
    <mergeCell ref="F6:F8"/>
    <mergeCell ref="A12:A16"/>
    <mergeCell ref="A6:A11"/>
    <mergeCell ref="G25:H25"/>
    <mergeCell ref="D6:D8"/>
    <mergeCell ref="H6:H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57421875" style="0" bestFit="1" customWidth="1"/>
  </cols>
  <sheetData>
    <row r="1" spans="1:12" s="4" customFormat="1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40777</v>
      </c>
    </row>
    <row r="2" spans="1:10" s="4" customFormat="1" ht="15.75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1:10" s="4" customFormat="1" ht="15.75">
      <c r="A3" s="728" t="s">
        <v>5</v>
      </c>
      <c r="B3" s="728"/>
      <c r="C3" s="728"/>
      <c r="D3" s="728"/>
      <c r="E3" s="728" t="s">
        <v>75</v>
      </c>
      <c r="F3" s="728"/>
      <c r="G3" s="728"/>
      <c r="H3" s="728"/>
      <c r="I3" s="728"/>
      <c r="J3" s="728"/>
    </row>
    <row r="4" spans="2:8" s="4" customFormat="1" ht="18.75">
      <c r="B4" s="3"/>
      <c r="C4" s="3"/>
      <c r="F4" s="5" t="s">
        <v>38</v>
      </c>
      <c r="G4" s="33">
        <f>'K15CMUTCD'!G4</f>
        <v>43</v>
      </c>
      <c r="H4" s="112">
        <f>$L$1+($G$4-4)*7</f>
        <v>41050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26.25" customHeight="1">
      <c r="A6" s="872" t="s">
        <v>1</v>
      </c>
      <c r="B6" s="9">
        <v>1</v>
      </c>
      <c r="C6" s="294" t="s">
        <v>16</v>
      </c>
      <c r="D6" s="123"/>
      <c r="E6" s="889" t="s">
        <v>402</v>
      </c>
      <c r="F6" s="891"/>
      <c r="G6" s="889" t="s">
        <v>402</v>
      </c>
      <c r="H6" s="123"/>
      <c r="I6" s="894" t="s">
        <v>471</v>
      </c>
      <c r="J6" s="247"/>
    </row>
    <row r="7" spans="1:10" s="10" customFormat="1" ht="30.75" customHeight="1">
      <c r="A7" s="873"/>
      <c r="B7" s="11">
        <v>2</v>
      </c>
      <c r="C7" s="295" t="s">
        <v>17</v>
      </c>
      <c r="D7" s="101"/>
      <c r="E7" s="890"/>
      <c r="F7" s="892"/>
      <c r="G7" s="890"/>
      <c r="H7" s="101"/>
      <c r="I7" s="895"/>
      <c r="J7" s="101"/>
    </row>
    <row r="8" spans="1:10" s="10" customFormat="1" ht="31.5" customHeight="1">
      <c r="A8" s="873"/>
      <c r="B8" s="11">
        <v>3</v>
      </c>
      <c r="C8" s="295" t="s">
        <v>18</v>
      </c>
      <c r="D8" s="101"/>
      <c r="E8" s="644"/>
      <c r="F8" s="893"/>
      <c r="G8" s="644"/>
      <c r="H8" s="101"/>
      <c r="I8" s="895"/>
      <c r="J8" s="101"/>
    </row>
    <row r="9" spans="1:10" s="10" customFormat="1" ht="31.5" customHeight="1">
      <c r="A9" s="873"/>
      <c r="B9" s="12">
        <v>4</v>
      </c>
      <c r="C9" s="296" t="s">
        <v>19</v>
      </c>
      <c r="D9" s="101"/>
      <c r="E9" s="645"/>
      <c r="F9" s="685"/>
      <c r="G9" s="645"/>
      <c r="H9" s="101"/>
      <c r="I9" s="101"/>
      <c r="J9" s="140"/>
    </row>
    <row r="10" spans="1:10" s="10" customFormat="1" ht="31.5" customHeight="1" hidden="1" thickBot="1">
      <c r="A10" s="873"/>
      <c r="B10" s="409">
        <v>4</v>
      </c>
      <c r="C10" s="410" t="s">
        <v>20</v>
      </c>
      <c r="D10" s="44"/>
      <c r="E10" s="104"/>
      <c r="F10" s="44"/>
      <c r="G10" s="252"/>
      <c r="H10" s="104"/>
      <c r="I10" s="44"/>
      <c r="J10" s="270"/>
    </row>
    <row r="11" spans="1:10" s="10" customFormat="1" ht="31.5" customHeight="1">
      <c r="A11" s="873"/>
      <c r="B11" s="865" t="s">
        <v>21</v>
      </c>
      <c r="C11" s="866"/>
      <c r="D11" s="248"/>
      <c r="E11" s="248" t="s">
        <v>341</v>
      </c>
      <c r="F11" s="248"/>
      <c r="G11" s="248" t="s">
        <v>341</v>
      </c>
      <c r="H11" s="248"/>
      <c r="I11" s="248" t="s">
        <v>274</v>
      </c>
      <c r="J11" s="539"/>
    </row>
    <row r="12" spans="1:10" s="10" customFormat="1" ht="29.25" customHeight="1">
      <c r="A12" s="878" t="s">
        <v>2</v>
      </c>
      <c r="B12" s="411">
        <v>1</v>
      </c>
      <c r="C12" s="412" t="s">
        <v>22</v>
      </c>
      <c r="D12" s="891"/>
      <c r="E12" s="891"/>
      <c r="F12" s="899"/>
      <c r="G12" s="891" t="s">
        <v>472</v>
      </c>
      <c r="H12" s="891" t="s">
        <v>469</v>
      </c>
      <c r="I12" s="894"/>
      <c r="J12" s="253"/>
    </row>
    <row r="13" spans="1:10" s="10" customFormat="1" ht="25.5" customHeight="1">
      <c r="A13" s="878"/>
      <c r="B13" s="11">
        <v>2</v>
      </c>
      <c r="C13" s="295" t="s">
        <v>23</v>
      </c>
      <c r="D13" s="892"/>
      <c r="E13" s="896"/>
      <c r="F13" s="889"/>
      <c r="G13" s="892"/>
      <c r="H13" s="892"/>
      <c r="I13" s="895"/>
      <c r="J13" s="273"/>
    </row>
    <row r="14" spans="1:10" s="10" customFormat="1" ht="34.5" customHeight="1">
      <c r="A14" s="878"/>
      <c r="B14" s="11">
        <v>3</v>
      </c>
      <c r="C14" s="295" t="s">
        <v>24</v>
      </c>
      <c r="D14" s="893"/>
      <c r="E14" s="897"/>
      <c r="F14" s="889"/>
      <c r="G14" s="893"/>
      <c r="H14" s="893"/>
      <c r="I14" s="895"/>
      <c r="J14" s="292"/>
    </row>
    <row r="15" spans="1:10" s="10" customFormat="1" ht="29.25" customHeight="1" thickBot="1">
      <c r="A15" s="878"/>
      <c r="B15" s="409">
        <v>4</v>
      </c>
      <c r="C15" s="410" t="s">
        <v>25</v>
      </c>
      <c r="D15" s="290"/>
      <c r="E15" s="898"/>
      <c r="F15" s="580"/>
      <c r="G15" s="683"/>
      <c r="H15" s="670"/>
      <c r="I15" s="140"/>
      <c r="J15" s="275"/>
    </row>
    <row r="16" spans="1:10" s="10" customFormat="1" ht="29.25" customHeight="1" thickBot="1">
      <c r="A16" s="878"/>
      <c r="B16" s="865" t="s">
        <v>21</v>
      </c>
      <c r="C16" s="866"/>
      <c r="D16" s="248"/>
      <c r="E16" s="46"/>
      <c r="F16" s="248"/>
      <c r="G16" s="248" t="s">
        <v>335</v>
      </c>
      <c r="H16" s="248" t="s">
        <v>331</v>
      </c>
      <c r="I16" s="537"/>
      <c r="J16" s="540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8" t="s">
        <v>41</v>
      </c>
      <c r="B18" s="448" t="s">
        <v>42</v>
      </c>
      <c r="C18" s="900" t="s">
        <v>43</v>
      </c>
      <c r="D18" s="900"/>
      <c r="E18" s="449" t="s">
        <v>44</v>
      </c>
      <c r="F18" s="24"/>
    </row>
    <row r="19" spans="1:9" s="4" customFormat="1" ht="15.75" customHeight="1">
      <c r="A19" s="459" t="s">
        <v>320</v>
      </c>
      <c r="B19" s="460">
        <v>251</v>
      </c>
      <c r="C19" s="473" t="s">
        <v>336</v>
      </c>
      <c r="D19" s="497"/>
      <c r="E19" s="461">
        <v>2</v>
      </c>
      <c r="F19" s="129" t="s">
        <v>378</v>
      </c>
      <c r="I19" s="25" t="str">
        <f ca="1">"Đà Nẵng, ngày"&amp;" "&amp;DAY(NOW())&amp;" tháng "&amp;MONTH(NOW())&amp;" năm "&amp;YEAR(NOW())</f>
        <v>Đà Nẵng, ngày 19 tháng 5 năm 2012</v>
      </c>
    </row>
    <row r="20" spans="1:9" s="4" customFormat="1" ht="15.75" customHeight="1">
      <c r="A20" s="491" t="s">
        <v>289</v>
      </c>
      <c r="B20" s="511">
        <v>302</v>
      </c>
      <c r="C20" s="484" t="s">
        <v>342</v>
      </c>
      <c r="D20" s="178"/>
      <c r="E20" s="312">
        <v>2</v>
      </c>
      <c r="F20" s="565" t="s">
        <v>356</v>
      </c>
      <c r="I20" s="25"/>
    </row>
    <row r="21" spans="1:9" s="4" customFormat="1" ht="15.75" customHeight="1">
      <c r="A21" s="465" t="s">
        <v>289</v>
      </c>
      <c r="B21" s="466">
        <v>202</v>
      </c>
      <c r="C21" s="477" t="s">
        <v>324</v>
      </c>
      <c r="D21" s="499"/>
      <c r="E21" s="464">
        <v>2</v>
      </c>
      <c r="F21" s="564" t="s">
        <v>355</v>
      </c>
      <c r="I21" s="25"/>
    </row>
    <row r="22" spans="1:10" s="4" customFormat="1" ht="15.75" customHeight="1">
      <c r="A22" s="465" t="s">
        <v>326</v>
      </c>
      <c r="B22" s="466">
        <v>251</v>
      </c>
      <c r="C22" s="477" t="s">
        <v>327</v>
      </c>
      <c r="D22" s="499"/>
      <c r="E22" s="464">
        <v>3</v>
      </c>
      <c r="F22" s="447" t="s">
        <v>367</v>
      </c>
      <c r="G22" s="869" t="s">
        <v>33</v>
      </c>
      <c r="H22" s="840"/>
      <c r="I22" s="840" t="s">
        <v>34</v>
      </c>
      <c r="J22" s="840"/>
    </row>
    <row r="23" spans="1:6" s="4" customFormat="1" ht="15.75" customHeight="1">
      <c r="A23" s="465" t="s">
        <v>108</v>
      </c>
      <c r="B23" s="466">
        <v>162</v>
      </c>
      <c r="C23" s="477" t="s">
        <v>298</v>
      </c>
      <c r="D23" s="499"/>
      <c r="E23" s="464">
        <v>3</v>
      </c>
      <c r="F23" s="447" t="s">
        <v>449</v>
      </c>
    </row>
    <row r="24" spans="1:6" s="4" customFormat="1" ht="15.75" customHeight="1">
      <c r="A24" s="467" t="s">
        <v>313</v>
      </c>
      <c r="B24" s="468">
        <v>301</v>
      </c>
      <c r="C24" s="478" t="s">
        <v>337</v>
      </c>
      <c r="D24" s="499"/>
      <c r="E24" s="469">
        <v>3</v>
      </c>
      <c r="F24" s="447" t="s">
        <v>450</v>
      </c>
    </row>
    <row r="25" spans="1:6" s="4" customFormat="1" ht="15.75" customHeight="1">
      <c r="A25" s="467" t="s">
        <v>316</v>
      </c>
      <c r="B25" s="468">
        <v>202</v>
      </c>
      <c r="C25" s="478" t="s">
        <v>329</v>
      </c>
      <c r="D25" s="499"/>
      <c r="E25" s="469">
        <v>2</v>
      </c>
      <c r="F25" s="447" t="s">
        <v>448</v>
      </c>
    </row>
    <row r="26" spans="1:6" s="4" customFormat="1" ht="15.75" customHeight="1">
      <c r="A26" s="467" t="s">
        <v>338</v>
      </c>
      <c r="B26" s="468">
        <v>301</v>
      </c>
      <c r="C26" s="478" t="s">
        <v>295</v>
      </c>
      <c r="D26" s="499"/>
      <c r="E26" s="464">
        <v>3</v>
      </c>
      <c r="F26" s="447" t="s">
        <v>364</v>
      </c>
    </row>
    <row r="27" spans="1:6" s="4" customFormat="1" ht="15.75" customHeight="1">
      <c r="A27" s="467" t="s">
        <v>333</v>
      </c>
      <c r="B27" s="468">
        <v>251</v>
      </c>
      <c r="C27" s="478" t="s">
        <v>334</v>
      </c>
      <c r="D27" s="499"/>
      <c r="E27" s="464">
        <v>3</v>
      </c>
      <c r="F27" s="447" t="s">
        <v>451</v>
      </c>
    </row>
    <row r="28" spans="1:6" s="4" customFormat="1" ht="15.75" customHeight="1">
      <c r="A28" s="516"/>
      <c r="B28" s="517"/>
      <c r="C28" s="518"/>
      <c r="D28" s="263"/>
      <c r="E28" s="128"/>
      <c r="F28" s="172"/>
    </row>
    <row r="29" spans="1:6" s="4" customFormat="1" ht="15.75" customHeight="1">
      <c r="A29" s="277"/>
      <c r="B29" s="278"/>
      <c r="C29" s="279"/>
      <c r="D29" s="280"/>
      <c r="E29" s="133"/>
      <c r="F29" s="129"/>
    </row>
    <row r="30" spans="1:8" s="4" customFormat="1" ht="15.75">
      <c r="A30" s="130"/>
      <c r="B30" s="132"/>
      <c r="C30" s="127"/>
      <c r="D30" s="134"/>
      <c r="E30" s="128"/>
      <c r="F30" s="129"/>
      <c r="G30" s="871" t="s">
        <v>35</v>
      </c>
      <c r="H30" s="728"/>
    </row>
    <row r="31" spans="1:8" ht="15.75">
      <c r="A31" s="883" t="s">
        <v>36</v>
      </c>
      <c r="B31" s="883"/>
      <c r="C31" s="883"/>
      <c r="D31" s="237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H12:H14"/>
    <mergeCell ref="I22:J22"/>
    <mergeCell ref="D12:D14"/>
    <mergeCell ref="I12:I14"/>
    <mergeCell ref="A3:D3"/>
    <mergeCell ref="A6:A11"/>
    <mergeCell ref="B11:C11"/>
    <mergeCell ref="E3:J3"/>
    <mergeCell ref="I6:I8"/>
    <mergeCell ref="F6:F8"/>
    <mergeCell ref="G12:G14"/>
    <mergeCell ref="A1:D1"/>
    <mergeCell ref="E1:J1"/>
    <mergeCell ref="A2:D2"/>
    <mergeCell ref="E2:J2"/>
    <mergeCell ref="E6:E7"/>
    <mergeCell ref="G6:G7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8" width="16.2812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40777</v>
      </c>
    </row>
    <row r="2" spans="1:10" s="4" customFormat="1" ht="15.75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1:10" s="4" customFormat="1" ht="15.75">
      <c r="A3" s="728" t="s">
        <v>5</v>
      </c>
      <c r="B3" s="728"/>
      <c r="C3" s="728"/>
      <c r="D3" s="728"/>
      <c r="E3" s="728" t="s">
        <v>74</v>
      </c>
      <c r="F3" s="728"/>
      <c r="G3" s="728"/>
      <c r="H3" s="728"/>
      <c r="I3" s="728"/>
      <c r="J3" s="728"/>
    </row>
    <row r="4" spans="2:8" s="4" customFormat="1" ht="18.75">
      <c r="B4" s="3"/>
      <c r="C4" s="3"/>
      <c r="F4" s="5" t="s">
        <v>38</v>
      </c>
      <c r="G4" s="33">
        <f>'K15CMUTCD'!G4</f>
        <v>43</v>
      </c>
      <c r="H4" s="112">
        <f>$L$1+($G$4-4)*7</f>
        <v>41050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30" customHeight="1">
      <c r="A6" s="872" t="s">
        <v>1</v>
      </c>
      <c r="B6" s="9">
        <v>1</v>
      </c>
      <c r="C6" s="294" t="s">
        <v>16</v>
      </c>
      <c r="D6" s="524"/>
      <c r="E6" s="643"/>
      <c r="F6" s="891" t="s">
        <v>506</v>
      </c>
      <c r="G6" s="643"/>
      <c r="H6" s="716"/>
      <c r="I6" s="766" t="s">
        <v>462</v>
      </c>
      <c r="J6" s="441"/>
    </row>
    <row r="7" spans="1:10" s="10" customFormat="1" ht="30" customHeight="1">
      <c r="A7" s="873"/>
      <c r="B7" s="11">
        <v>2</v>
      </c>
      <c r="C7" s="295" t="s">
        <v>17</v>
      </c>
      <c r="D7" s="525"/>
      <c r="E7" s="644"/>
      <c r="F7" s="892"/>
      <c r="G7" s="644"/>
      <c r="H7" s="717"/>
      <c r="I7" s="767"/>
      <c r="J7" s="527"/>
    </row>
    <row r="8" spans="1:10" s="10" customFormat="1" ht="30" customHeight="1">
      <c r="A8" s="873"/>
      <c r="B8" s="11">
        <v>3</v>
      </c>
      <c r="C8" s="295" t="s">
        <v>18</v>
      </c>
      <c r="D8" s="525"/>
      <c r="E8" s="905" t="s">
        <v>402</v>
      </c>
      <c r="F8" s="893"/>
      <c r="G8" s="905" t="s">
        <v>402</v>
      </c>
      <c r="H8" s="526"/>
      <c r="I8" s="901"/>
      <c r="J8" s="528"/>
    </row>
    <row r="9" spans="1:10" s="10" customFormat="1" ht="30" customHeight="1">
      <c r="A9" s="873"/>
      <c r="B9" s="12">
        <v>4</v>
      </c>
      <c r="C9" s="296" t="s">
        <v>19</v>
      </c>
      <c r="D9" s="525"/>
      <c r="E9" s="906"/>
      <c r="F9" s="525"/>
      <c r="G9" s="906"/>
      <c r="H9" s="526"/>
      <c r="I9" s="529"/>
      <c r="J9" s="527"/>
    </row>
    <row r="10" spans="1:10" s="10" customFormat="1" ht="30" customHeight="1">
      <c r="A10" s="873"/>
      <c r="B10" s="409">
        <v>4</v>
      </c>
      <c r="C10" s="410" t="s">
        <v>20</v>
      </c>
      <c r="D10" s="532"/>
      <c r="E10" s="532"/>
      <c r="F10" s="532"/>
      <c r="G10" s="532"/>
      <c r="H10" s="532"/>
      <c r="I10" s="532"/>
      <c r="J10" s="533"/>
    </row>
    <row r="11" spans="1:10" s="10" customFormat="1" ht="30" customHeight="1">
      <c r="A11" s="873"/>
      <c r="B11" s="865" t="s">
        <v>21</v>
      </c>
      <c r="C11" s="866"/>
      <c r="D11" s="248"/>
      <c r="E11" s="248" t="s">
        <v>341</v>
      </c>
      <c r="F11" s="715" t="s">
        <v>186</v>
      </c>
      <c r="G11" s="248" t="s">
        <v>341</v>
      </c>
      <c r="H11" s="248"/>
      <c r="I11" s="514" t="s">
        <v>331</v>
      </c>
      <c r="J11" s="535"/>
    </row>
    <row r="12" spans="1:10" s="10" customFormat="1" ht="30" customHeight="1">
      <c r="A12" s="878" t="s">
        <v>2</v>
      </c>
      <c r="B12" s="411">
        <v>1</v>
      </c>
      <c r="C12" s="412" t="s">
        <v>22</v>
      </c>
      <c r="D12" s="902" t="s">
        <v>353</v>
      </c>
      <c r="E12" s="729" t="s">
        <v>417</v>
      </c>
      <c r="F12" s="716"/>
      <c r="H12" s="891"/>
      <c r="I12" s="290"/>
      <c r="J12" s="534"/>
    </row>
    <row r="13" spans="1:10" s="10" customFormat="1" ht="30" customHeight="1">
      <c r="A13" s="878"/>
      <c r="B13" s="11">
        <v>2</v>
      </c>
      <c r="C13" s="295" t="s">
        <v>23</v>
      </c>
      <c r="D13" s="903"/>
      <c r="E13" s="730"/>
      <c r="F13" s="717"/>
      <c r="H13" s="896"/>
      <c r="I13" s="290"/>
      <c r="J13" s="530"/>
    </row>
    <row r="14" spans="1:10" s="10" customFormat="1" ht="30" customHeight="1">
      <c r="A14" s="878"/>
      <c r="B14" s="11">
        <v>3</v>
      </c>
      <c r="C14" s="295" t="s">
        <v>24</v>
      </c>
      <c r="D14" s="904"/>
      <c r="E14" s="907"/>
      <c r="F14" s="123"/>
      <c r="H14" s="897"/>
      <c r="I14" s="290"/>
      <c r="J14" s="531"/>
    </row>
    <row r="15" spans="1:10" s="10" customFormat="1" ht="30" customHeight="1" thickBot="1">
      <c r="A15" s="878"/>
      <c r="B15" s="409">
        <v>4</v>
      </c>
      <c r="C15" s="410" t="s">
        <v>25</v>
      </c>
      <c r="D15" s="665"/>
      <c r="E15" s="665"/>
      <c r="F15" s="140"/>
      <c r="G15" s="678"/>
      <c r="H15" s="898"/>
      <c r="I15" s="684"/>
      <c r="J15" s="536"/>
    </row>
    <row r="16" spans="1:10" s="10" customFormat="1" ht="30" customHeight="1" thickBot="1">
      <c r="A16" s="878"/>
      <c r="B16" s="865" t="s">
        <v>21</v>
      </c>
      <c r="C16" s="866"/>
      <c r="D16" s="248" t="s">
        <v>332</v>
      </c>
      <c r="E16" s="248" t="s">
        <v>323</v>
      </c>
      <c r="F16" s="248"/>
      <c r="G16" s="248" t="s">
        <v>335</v>
      </c>
      <c r="H16" s="46"/>
      <c r="I16" s="537"/>
      <c r="J16" s="538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45"/>
      <c r="I17" s="22"/>
      <c r="J17" s="22"/>
    </row>
    <row r="18" spans="1:6" s="4" customFormat="1" ht="15.75">
      <c r="A18" s="448" t="s">
        <v>41</v>
      </c>
      <c r="B18" s="448" t="s">
        <v>42</v>
      </c>
      <c r="C18" s="900" t="s">
        <v>43</v>
      </c>
      <c r="D18" s="900"/>
      <c r="E18" s="449" t="s">
        <v>44</v>
      </c>
      <c r="F18" s="24"/>
    </row>
    <row r="19" spans="1:9" s="4" customFormat="1" ht="15.75" customHeight="1">
      <c r="A19" s="459" t="s">
        <v>289</v>
      </c>
      <c r="B19" s="520">
        <v>202</v>
      </c>
      <c r="C19" s="473" t="s">
        <v>324</v>
      </c>
      <c r="D19" s="474"/>
      <c r="E19" s="455">
        <v>2</v>
      </c>
      <c r="F19" s="566" t="s">
        <v>357</v>
      </c>
      <c r="I19" s="25" t="str">
        <f ca="1">"Đà Nẵng, ngày"&amp;" "&amp;DAY(NOW())&amp;" tháng "&amp;MONTH(NOW())&amp;" năm "&amp;YEAR(NOW())</f>
        <v>Đà Nẵng, ngày 19 tháng 5 năm 2012</v>
      </c>
    </row>
    <row r="20" spans="1:9" s="4" customFormat="1" ht="15.75" customHeight="1">
      <c r="A20" s="491" t="s">
        <v>289</v>
      </c>
      <c r="B20" s="511">
        <v>302</v>
      </c>
      <c r="C20" s="484" t="s">
        <v>342</v>
      </c>
      <c r="D20" s="178"/>
      <c r="E20" s="312"/>
      <c r="F20" s="565" t="s">
        <v>356</v>
      </c>
      <c r="I20" s="25"/>
    </row>
    <row r="21" spans="1:9" s="4" customFormat="1" ht="15.75" customHeight="1">
      <c r="A21" s="465" t="s">
        <v>326</v>
      </c>
      <c r="B21" s="521">
        <v>251</v>
      </c>
      <c r="C21" s="477" t="s">
        <v>327</v>
      </c>
      <c r="D21" s="476"/>
      <c r="E21" s="456">
        <v>3</v>
      </c>
      <c r="F21" s="310"/>
      <c r="I21" s="25"/>
    </row>
    <row r="22" spans="1:10" s="4" customFormat="1" ht="15.75" customHeight="1">
      <c r="A22" s="465" t="s">
        <v>108</v>
      </c>
      <c r="B22" s="521">
        <v>162</v>
      </c>
      <c r="C22" s="477" t="s">
        <v>298</v>
      </c>
      <c r="D22" s="476"/>
      <c r="E22" s="456">
        <v>3</v>
      </c>
      <c r="F22" s="515"/>
      <c r="G22" s="869" t="s">
        <v>33</v>
      </c>
      <c r="H22" s="840"/>
      <c r="I22" s="840" t="s">
        <v>34</v>
      </c>
      <c r="J22" s="840"/>
    </row>
    <row r="23" spans="1:6" s="4" customFormat="1" ht="26.25" customHeight="1">
      <c r="A23" s="467" t="s">
        <v>333</v>
      </c>
      <c r="B23" s="522">
        <v>251</v>
      </c>
      <c r="C23" s="478" t="s">
        <v>334</v>
      </c>
      <c r="D23" s="476"/>
      <c r="E23" s="456">
        <v>3</v>
      </c>
      <c r="F23" s="515"/>
    </row>
    <row r="24" spans="1:6" s="4" customFormat="1" ht="15.75" customHeight="1">
      <c r="A24" s="467" t="s">
        <v>313</v>
      </c>
      <c r="B24" s="522">
        <v>302</v>
      </c>
      <c r="C24" s="478" t="s">
        <v>328</v>
      </c>
      <c r="D24" s="476"/>
      <c r="E24" s="457">
        <v>3</v>
      </c>
      <c r="F24" s="515"/>
    </row>
    <row r="25" spans="1:6" s="4" customFormat="1" ht="15.75" customHeight="1">
      <c r="A25" s="465" t="s">
        <v>316</v>
      </c>
      <c r="B25" s="521">
        <v>202</v>
      </c>
      <c r="C25" s="477" t="s">
        <v>329</v>
      </c>
      <c r="D25" s="476"/>
      <c r="E25" s="456">
        <v>2</v>
      </c>
      <c r="F25" s="515"/>
    </row>
    <row r="26" spans="1:6" s="4" customFormat="1" ht="15.75" customHeight="1">
      <c r="A26" s="470" t="s">
        <v>330</v>
      </c>
      <c r="B26" s="523">
        <v>301</v>
      </c>
      <c r="C26" s="479" t="s">
        <v>297</v>
      </c>
      <c r="D26" s="480"/>
      <c r="E26" s="458">
        <v>3</v>
      </c>
      <c r="F26" s="447"/>
    </row>
    <row r="27" spans="1:6" s="4" customFormat="1" ht="15.75" customHeight="1">
      <c r="A27" s="516"/>
      <c r="B27" s="517"/>
      <c r="C27" s="518"/>
      <c r="D27" s="263"/>
      <c r="E27" s="519"/>
      <c r="F27" s="238"/>
    </row>
    <row r="28" spans="1:6" s="4" customFormat="1" ht="15.75" customHeight="1">
      <c r="A28" s="266"/>
      <c r="B28" s="267"/>
      <c r="C28" s="268"/>
      <c r="D28" s="264"/>
      <c r="E28" s="265"/>
      <c r="F28" s="238"/>
    </row>
    <row r="29" spans="1:6" s="4" customFormat="1" ht="15.75" customHeight="1">
      <c r="A29" s="277"/>
      <c r="B29" s="278"/>
      <c r="C29" s="279"/>
      <c r="D29" s="280"/>
      <c r="E29" s="281"/>
      <c r="F29" s="155"/>
    </row>
    <row r="30" spans="1:8" s="4" customFormat="1" ht="15.75">
      <c r="A30" s="130"/>
      <c r="B30" s="132"/>
      <c r="C30" s="127"/>
      <c r="D30" s="134"/>
      <c r="E30" s="128"/>
      <c r="F30" s="129"/>
      <c r="G30" s="871" t="s">
        <v>35</v>
      </c>
      <c r="H30" s="728"/>
    </row>
    <row r="31" spans="1:8" ht="15.75">
      <c r="A31" s="883" t="s">
        <v>36</v>
      </c>
      <c r="B31" s="883"/>
      <c r="C31" s="883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3">
    <mergeCell ref="E8:E9"/>
    <mergeCell ref="G8:G9"/>
    <mergeCell ref="E12:E14"/>
    <mergeCell ref="F6:F8"/>
    <mergeCell ref="H12:H13"/>
    <mergeCell ref="H14:H15"/>
    <mergeCell ref="A31:C31"/>
    <mergeCell ref="A12:A16"/>
    <mergeCell ref="A6:A11"/>
    <mergeCell ref="B11:C11"/>
    <mergeCell ref="B16:C16"/>
    <mergeCell ref="C18:D18"/>
    <mergeCell ref="D12:D14"/>
    <mergeCell ref="G30:H30"/>
    <mergeCell ref="E1:J1"/>
    <mergeCell ref="A2:D2"/>
    <mergeCell ref="A1:D1"/>
    <mergeCell ref="I6:I8"/>
    <mergeCell ref="I22:J22"/>
    <mergeCell ref="E2:J2"/>
    <mergeCell ref="A3:D3"/>
    <mergeCell ref="E3:J3"/>
    <mergeCell ref="G22:H22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64">
      <selection activeCell="H77" sqref="H77:H78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7.140625" style="0" customWidth="1"/>
    <col min="7" max="7" width="16.7109375" style="0" customWidth="1"/>
    <col min="8" max="8" width="20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2.57421875" style="0" bestFit="1" customWidth="1"/>
  </cols>
  <sheetData>
    <row r="1" spans="1:12" s="4" customFormat="1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40777</v>
      </c>
    </row>
    <row r="2" spans="1:10" s="4" customFormat="1" ht="15.75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1:10" s="4" customFormat="1" ht="15.75">
      <c r="A3" s="728" t="s">
        <v>5</v>
      </c>
      <c r="B3" s="728"/>
      <c r="C3" s="728"/>
      <c r="D3" s="728"/>
      <c r="E3" s="728" t="s">
        <v>73</v>
      </c>
      <c r="F3" s="728"/>
      <c r="G3" s="728"/>
      <c r="H3" s="728"/>
      <c r="I3" s="728"/>
      <c r="J3" s="728"/>
    </row>
    <row r="4" spans="2:8" s="4" customFormat="1" ht="19.5" thickBot="1">
      <c r="B4" s="3"/>
      <c r="C4" s="3"/>
      <c r="F4" s="5" t="s">
        <v>38</v>
      </c>
      <c r="G4" s="33">
        <f>'K15CMUTCD'!$G$4</f>
        <v>43</v>
      </c>
      <c r="H4" s="406">
        <f>$L$1+($G$4-4)*7</f>
        <v>41050</v>
      </c>
    </row>
    <row r="5" spans="1:10" s="8" customFormat="1" ht="30" customHeight="1">
      <c r="A5" s="407" t="s">
        <v>0</v>
      </c>
      <c r="B5" s="408" t="s">
        <v>7</v>
      </c>
      <c r="C5" s="408" t="s">
        <v>8</v>
      </c>
      <c r="D5" s="439" t="s">
        <v>9</v>
      </c>
      <c r="E5" s="439" t="s">
        <v>10</v>
      </c>
      <c r="F5" s="439" t="s">
        <v>11</v>
      </c>
      <c r="G5" s="439" t="s">
        <v>12</v>
      </c>
      <c r="H5" s="439" t="s">
        <v>13</v>
      </c>
      <c r="I5" s="439" t="s">
        <v>14</v>
      </c>
      <c r="J5" s="440" t="s">
        <v>15</v>
      </c>
    </row>
    <row r="6" spans="1:10" s="10" customFormat="1" ht="31.5" customHeight="1">
      <c r="A6" s="915" t="s">
        <v>1</v>
      </c>
      <c r="B6" s="9">
        <v>1</v>
      </c>
      <c r="C6" s="294" t="s">
        <v>16</v>
      </c>
      <c r="D6" s="912" t="s">
        <v>463</v>
      </c>
      <c r="F6" s="895"/>
      <c r="G6" s="894"/>
      <c r="H6" s="931" t="s">
        <v>406</v>
      </c>
      <c r="I6" s="928"/>
      <c r="J6" s="441"/>
    </row>
    <row r="7" spans="1:10" s="10" customFormat="1" ht="25.5" customHeight="1">
      <c r="A7" s="916"/>
      <c r="B7" s="11">
        <v>2</v>
      </c>
      <c r="C7" s="295" t="s">
        <v>17</v>
      </c>
      <c r="D7" s="912"/>
      <c r="F7" s="895"/>
      <c r="G7" s="895"/>
      <c r="H7" s="931"/>
      <c r="I7" s="928"/>
      <c r="J7" s="442"/>
    </row>
    <row r="8" spans="1:10" s="10" customFormat="1" ht="27" customHeight="1">
      <c r="A8" s="916"/>
      <c r="B8" s="11">
        <v>3</v>
      </c>
      <c r="C8" s="295" t="s">
        <v>18</v>
      </c>
      <c r="D8" s="912"/>
      <c r="F8" s="895"/>
      <c r="G8" s="895"/>
      <c r="H8" s="931"/>
      <c r="I8" s="928"/>
      <c r="J8" s="442"/>
    </row>
    <row r="9" spans="1:10" s="10" customFormat="1" ht="22.5" customHeight="1">
      <c r="A9" s="916"/>
      <c r="B9" s="12">
        <v>4</v>
      </c>
      <c r="C9" s="296" t="s">
        <v>19</v>
      </c>
      <c r="D9" s="912"/>
      <c r="F9" s="895"/>
      <c r="G9" s="782"/>
      <c r="H9" s="673"/>
      <c r="I9" s="145"/>
      <c r="J9" s="442"/>
    </row>
    <row r="10" spans="1:10" s="10" customFormat="1" ht="25.5" customHeight="1">
      <c r="A10" s="916"/>
      <c r="B10" s="409">
        <v>4</v>
      </c>
      <c r="C10" s="410" t="s">
        <v>20</v>
      </c>
      <c r="F10" s="145"/>
      <c r="G10" s="885"/>
      <c r="H10" s="145"/>
      <c r="I10" s="145"/>
      <c r="J10" s="442"/>
    </row>
    <row r="11" spans="1:10" s="10" customFormat="1" ht="31.5" customHeight="1">
      <c r="A11" s="916"/>
      <c r="B11" s="865" t="s">
        <v>21</v>
      </c>
      <c r="C11" s="866"/>
      <c r="D11" s="514" t="s">
        <v>340</v>
      </c>
      <c r="E11" s="514"/>
      <c r="F11" s="248"/>
      <c r="G11" s="514"/>
      <c r="H11" s="514" t="s">
        <v>340</v>
      </c>
      <c r="J11" s="443"/>
    </row>
    <row r="12" spans="1:10" s="10" customFormat="1" ht="29.25" customHeight="1">
      <c r="A12" s="917" t="s">
        <v>2</v>
      </c>
      <c r="B12" s="411">
        <v>1</v>
      </c>
      <c r="C12" s="412" t="s">
        <v>22</v>
      </c>
      <c r="D12" s="894" t="s">
        <v>423</v>
      </c>
      <c r="E12" s="895" t="s">
        <v>406</v>
      </c>
      <c r="F12" s="894" t="s">
        <v>465</v>
      </c>
      <c r="G12" s="928"/>
      <c r="H12" s="894"/>
      <c r="I12" s="729"/>
      <c r="J12" s="442"/>
    </row>
    <row r="13" spans="1:10" s="10" customFormat="1" ht="30.75" customHeight="1">
      <c r="A13" s="917"/>
      <c r="B13" s="11">
        <v>2</v>
      </c>
      <c r="C13" s="295" t="s">
        <v>23</v>
      </c>
      <c r="D13" s="895"/>
      <c r="E13" s="895"/>
      <c r="F13" s="895"/>
      <c r="G13" s="928"/>
      <c r="H13" s="895"/>
      <c r="I13" s="730"/>
      <c r="J13" s="442"/>
    </row>
    <row r="14" spans="1:11" s="10" customFormat="1" ht="29.25" customHeight="1">
      <c r="A14" s="917"/>
      <c r="B14" s="11">
        <v>3</v>
      </c>
      <c r="C14" s="295" t="s">
        <v>24</v>
      </c>
      <c r="D14" s="646"/>
      <c r="E14" s="895"/>
      <c r="F14" s="929" t="s">
        <v>481</v>
      </c>
      <c r="G14" s="928"/>
      <c r="H14" s="895"/>
      <c r="I14" s="730"/>
      <c r="J14" s="442"/>
      <c r="K14" s="246"/>
    </row>
    <row r="15" spans="1:10" s="10" customFormat="1" ht="29.25" customHeight="1">
      <c r="A15" s="917"/>
      <c r="B15" s="409">
        <v>4</v>
      </c>
      <c r="C15" s="410" t="s">
        <v>25</v>
      </c>
      <c r="D15" s="685"/>
      <c r="E15" s="145"/>
      <c r="F15" s="930"/>
      <c r="G15" s="145"/>
      <c r="H15" s="145"/>
      <c r="I15" s="145"/>
      <c r="J15" s="442"/>
    </row>
    <row r="16" spans="1:10" s="10" customFormat="1" ht="29.25" customHeight="1" thickBot="1">
      <c r="A16" s="918"/>
      <c r="B16" s="926" t="s">
        <v>21</v>
      </c>
      <c r="C16" s="927"/>
      <c r="D16" s="514" t="s">
        <v>418</v>
      </c>
      <c r="E16" s="514" t="s">
        <v>340</v>
      </c>
      <c r="F16" s="514"/>
      <c r="G16" s="514"/>
      <c r="H16" s="575"/>
      <c r="I16" s="537"/>
      <c r="J16" s="445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48" t="s">
        <v>41</v>
      </c>
      <c r="B18" s="448" t="s">
        <v>42</v>
      </c>
      <c r="C18" s="900" t="s">
        <v>43</v>
      </c>
      <c r="D18" s="900"/>
      <c r="E18" s="24" t="s">
        <v>44</v>
      </c>
      <c r="F18" s="24"/>
    </row>
    <row r="19" spans="1:9" s="4" customFormat="1" ht="15.75" customHeight="1">
      <c r="A19" s="486" t="s">
        <v>289</v>
      </c>
      <c r="B19" s="509">
        <v>202</v>
      </c>
      <c r="C19" s="507" t="s">
        <v>324</v>
      </c>
      <c r="D19" s="506"/>
      <c r="E19" s="178">
        <v>2</v>
      </c>
      <c r="F19" s="567" t="s">
        <v>358</v>
      </c>
      <c r="I19" s="25" t="str">
        <f ca="1">"Đà Nẵng, ngày"&amp;" "&amp;DAY(NOW())&amp;" tháng "&amp;MONTH(NOW())&amp;" năm "&amp;YEAR(NOW())</f>
        <v>Đà Nẵng, ngày 19 tháng 5 năm 2012</v>
      </c>
    </row>
    <row r="20" spans="1:9" s="4" customFormat="1" ht="15.75" customHeight="1">
      <c r="A20" s="491" t="s">
        <v>289</v>
      </c>
      <c r="B20" s="511">
        <v>302</v>
      </c>
      <c r="C20" s="484" t="s">
        <v>342</v>
      </c>
      <c r="D20" s="178"/>
      <c r="E20" s="312"/>
      <c r="F20" s="567" t="s">
        <v>359</v>
      </c>
      <c r="I20" s="25"/>
    </row>
    <row r="21" spans="1:9" s="4" customFormat="1" ht="15.75" customHeight="1">
      <c r="A21" s="489" t="s">
        <v>294</v>
      </c>
      <c r="B21" s="510">
        <v>272</v>
      </c>
      <c r="C21" s="446" t="s">
        <v>325</v>
      </c>
      <c r="D21" s="178"/>
      <c r="E21" s="312">
        <v>2</v>
      </c>
      <c r="F21" s="155"/>
      <c r="I21" s="25"/>
    </row>
    <row r="22" spans="1:10" s="4" customFormat="1" ht="15.75" customHeight="1">
      <c r="A22" s="491" t="s">
        <v>326</v>
      </c>
      <c r="B22" s="511">
        <v>251</v>
      </c>
      <c r="C22" s="484" t="s">
        <v>327</v>
      </c>
      <c r="D22" s="178"/>
      <c r="E22" s="178">
        <v>3</v>
      </c>
      <c r="F22" s="172"/>
      <c r="G22" s="869" t="s">
        <v>33</v>
      </c>
      <c r="H22" s="840"/>
      <c r="I22" s="840" t="s">
        <v>34</v>
      </c>
      <c r="J22" s="840"/>
    </row>
    <row r="23" spans="1:6" s="4" customFormat="1" ht="15.75" customHeight="1">
      <c r="A23" s="491" t="s">
        <v>108</v>
      </c>
      <c r="B23" s="511">
        <v>162</v>
      </c>
      <c r="C23" s="484" t="s">
        <v>298</v>
      </c>
      <c r="D23" s="178"/>
      <c r="E23" s="178">
        <v>3</v>
      </c>
      <c r="F23" s="172"/>
    </row>
    <row r="24" spans="1:6" s="4" customFormat="1" ht="15.75" customHeight="1">
      <c r="A24" s="493" t="s">
        <v>313</v>
      </c>
      <c r="B24" s="512">
        <v>202</v>
      </c>
      <c r="C24" s="485" t="s">
        <v>309</v>
      </c>
      <c r="D24" s="178"/>
      <c r="E24" s="178">
        <v>3</v>
      </c>
      <c r="F24" s="172"/>
    </row>
    <row r="25" spans="1:6" s="4" customFormat="1" ht="15.75" customHeight="1">
      <c r="A25" s="493" t="s">
        <v>313</v>
      </c>
      <c r="B25" s="512">
        <v>302</v>
      </c>
      <c r="C25" s="485" t="s">
        <v>328</v>
      </c>
      <c r="D25" s="503"/>
      <c r="E25" s="503">
        <v>3</v>
      </c>
      <c r="F25" s="172"/>
    </row>
    <row r="26" spans="1:6" s="4" customFormat="1" ht="15.75" customHeight="1">
      <c r="A26" s="491" t="s">
        <v>316</v>
      </c>
      <c r="B26" s="511">
        <v>202</v>
      </c>
      <c r="C26" s="484" t="s">
        <v>329</v>
      </c>
      <c r="D26" s="178"/>
      <c r="E26" s="178">
        <v>2</v>
      </c>
      <c r="F26" s="172"/>
    </row>
    <row r="27" spans="1:6" s="4" customFormat="1" ht="15.75" customHeight="1">
      <c r="A27" s="493" t="s">
        <v>330</v>
      </c>
      <c r="B27" s="512">
        <v>301</v>
      </c>
      <c r="C27" s="485" t="s">
        <v>297</v>
      </c>
      <c r="D27" s="178"/>
      <c r="E27" s="178">
        <v>3</v>
      </c>
      <c r="F27" s="172"/>
    </row>
    <row r="28" spans="1:8" s="4" customFormat="1" ht="15.75">
      <c r="A28" s="450"/>
      <c r="B28" s="513"/>
      <c r="C28" s="508"/>
      <c r="D28" s="502"/>
      <c r="E28" s="504"/>
      <c r="F28" s="173"/>
      <c r="G28" s="871" t="s">
        <v>35</v>
      </c>
      <c r="H28" s="728"/>
    </row>
    <row r="29" spans="1:8" ht="15.75">
      <c r="A29" s="924"/>
      <c r="B29" s="924"/>
      <c r="C29" s="924"/>
      <c r="D29" s="505"/>
      <c r="E29" s="283"/>
      <c r="F29" s="284"/>
      <c r="G29" s="4"/>
      <c r="H29" s="4"/>
    </row>
    <row r="30" ht="14.25" customHeight="1"/>
    <row r="31" spans="1:8" s="4" customFormat="1" ht="15.75" hidden="1">
      <c r="A31" s="135"/>
      <c r="B31" s="135"/>
      <c r="C31" s="135"/>
      <c r="D31" s="136"/>
      <c r="E31" s="137"/>
      <c r="F31" s="138"/>
      <c r="G31" s="116"/>
      <c r="H31" s="115"/>
    </row>
    <row r="32" spans="1:8" s="4" customFormat="1" ht="15.75" hidden="1">
      <c r="A32" s="135"/>
      <c r="B32" s="135"/>
      <c r="C32" s="135"/>
      <c r="D32" s="136"/>
      <c r="E32" s="137"/>
      <c r="F32" s="138"/>
      <c r="G32" s="116"/>
      <c r="H32" s="115"/>
    </row>
    <row r="33" spans="1:8" s="4" customFormat="1" ht="16.5" customHeight="1" hidden="1">
      <c r="A33" s="135"/>
      <c r="B33" s="135"/>
      <c r="C33" s="135"/>
      <c r="D33" s="136"/>
      <c r="E33" s="137"/>
      <c r="F33" s="138"/>
      <c r="G33" s="116"/>
      <c r="H33" s="115"/>
    </row>
    <row r="34" spans="1:8" s="4" customFormat="1" ht="16.5" customHeight="1">
      <c r="A34" s="135"/>
      <c r="B34" s="135"/>
      <c r="C34" s="135"/>
      <c r="D34" s="136"/>
      <c r="E34" s="137"/>
      <c r="F34" s="138"/>
      <c r="G34" s="116"/>
      <c r="H34" s="115"/>
    </row>
    <row r="35" spans="1:12" s="4" customFormat="1" ht="18.75">
      <c r="A35" s="840" t="s">
        <v>3</v>
      </c>
      <c r="B35" s="840"/>
      <c r="C35" s="840"/>
      <c r="D35" s="840"/>
      <c r="E35" s="726" t="s">
        <v>102</v>
      </c>
      <c r="F35" s="726"/>
      <c r="G35" s="726"/>
      <c r="H35" s="726"/>
      <c r="I35" s="726"/>
      <c r="J35" s="726"/>
      <c r="L35" s="113">
        <v>40413</v>
      </c>
    </row>
    <row r="36" spans="1:10" s="4" customFormat="1" ht="15.75">
      <c r="A36" s="840" t="s">
        <v>4</v>
      </c>
      <c r="B36" s="840"/>
      <c r="C36" s="840"/>
      <c r="D36" s="840"/>
      <c r="E36" s="728" t="s">
        <v>103</v>
      </c>
      <c r="F36" s="728"/>
      <c r="G36" s="728"/>
      <c r="H36" s="728"/>
      <c r="I36" s="728"/>
      <c r="J36" s="728"/>
    </row>
    <row r="37" spans="1:10" s="4" customFormat="1" ht="15.75">
      <c r="A37" s="728" t="s">
        <v>5</v>
      </c>
      <c r="B37" s="728"/>
      <c r="C37" s="728"/>
      <c r="D37" s="728"/>
      <c r="E37" s="728" t="s">
        <v>77</v>
      </c>
      <c r="F37" s="728"/>
      <c r="G37" s="728"/>
      <c r="H37" s="728"/>
      <c r="I37" s="728"/>
      <c r="J37" s="728"/>
    </row>
    <row r="38" spans="2:8" s="4" customFormat="1" ht="19.5" thickBot="1">
      <c r="B38" s="3"/>
      <c r="C38" s="3"/>
      <c r="F38" s="5" t="s">
        <v>38</v>
      </c>
      <c r="G38" s="33">
        <f>G4</f>
        <v>43</v>
      </c>
      <c r="H38" s="112">
        <f>$L$1+($G$4-4)*7</f>
        <v>41050</v>
      </c>
    </row>
    <row r="39" spans="1:10" s="8" customFormat="1" ht="30" customHeight="1">
      <c r="A39" s="407" t="s">
        <v>0</v>
      </c>
      <c r="B39" s="581" t="s">
        <v>7</v>
      </c>
      <c r="C39" s="581" t="s">
        <v>8</v>
      </c>
      <c r="D39" s="582" t="s">
        <v>9</v>
      </c>
      <c r="E39" s="582" t="s">
        <v>10</v>
      </c>
      <c r="F39" s="582" t="s">
        <v>11</v>
      </c>
      <c r="G39" s="582" t="s">
        <v>12</v>
      </c>
      <c r="H39" s="582" t="s">
        <v>13</v>
      </c>
      <c r="I39" s="582" t="s">
        <v>14</v>
      </c>
      <c r="J39" s="440" t="s">
        <v>15</v>
      </c>
    </row>
    <row r="40" spans="1:14" s="10" customFormat="1" ht="31.5" customHeight="1">
      <c r="A40" s="915" t="s">
        <v>1</v>
      </c>
      <c r="B40" s="583">
        <v>1</v>
      </c>
      <c r="C40" s="584" t="s">
        <v>16</v>
      </c>
      <c r="D40" s="895"/>
      <c r="E40" s="905" t="s">
        <v>458</v>
      </c>
      <c r="F40" s="894"/>
      <c r="G40" s="905" t="s">
        <v>458</v>
      </c>
      <c r="H40" s="910"/>
      <c r="I40" s="895"/>
      <c r="J40" s="441" t="s">
        <v>431</v>
      </c>
      <c r="N40" s="811"/>
    </row>
    <row r="41" spans="1:14" s="10" customFormat="1" ht="33" customHeight="1">
      <c r="A41" s="916"/>
      <c r="B41" s="585">
        <v>2</v>
      </c>
      <c r="C41" s="586" t="s">
        <v>17</v>
      </c>
      <c r="D41" s="895"/>
      <c r="E41" s="905"/>
      <c r="F41" s="895"/>
      <c r="G41" s="905"/>
      <c r="H41" s="910"/>
      <c r="I41" s="895"/>
      <c r="J41" s="442"/>
      <c r="N41" s="791"/>
    </row>
    <row r="42" spans="1:14" s="10" customFormat="1" ht="31.5" customHeight="1">
      <c r="A42" s="916"/>
      <c r="B42" s="585">
        <v>3</v>
      </c>
      <c r="C42" s="586" t="s">
        <v>18</v>
      </c>
      <c r="D42" s="925"/>
      <c r="F42" s="912"/>
      <c r="H42" s="910"/>
      <c r="I42" s="895"/>
      <c r="J42" s="442"/>
      <c r="N42" s="811"/>
    </row>
    <row r="43" spans="1:14" s="10" customFormat="1" ht="31.5" customHeight="1">
      <c r="A43" s="916"/>
      <c r="B43" s="587">
        <v>4</v>
      </c>
      <c r="C43" s="588" t="s">
        <v>19</v>
      </c>
      <c r="D43" s="606"/>
      <c r="F43" s="298"/>
      <c r="H43" s="910"/>
      <c r="I43" s="145"/>
      <c r="J43" s="442"/>
      <c r="N43" s="791"/>
    </row>
    <row r="44" spans="1:10" s="10" customFormat="1" ht="31.5" customHeight="1">
      <c r="A44" s="916"/>
      <c r="B44" s="589">
        <v>5</v>
      </c>
      <c r="C44" s="590" t="s">
        <v>20</v>
      </c>
      <c r="D44" s="145"/>
      <c r="E44" s="145"/>
      <c r="F44" s="145"/>
      <c r="G44" s="145"/>
      <c r="H44" s="145"/>
      <c r="I44" s="145"/>
      <c r="J44" s="442"/>
    </row>
    <row r="45" spans="1:10" s="10" customFormat="1" ht="31.5" customHeight="1">
      <c r="A45" s="916"/>
      <c r="B45" s="920" t="s">
        <v>21</v>
      </c>
      <c r="C45" s="921"/>
      <c r="D45" s="514"/>
      <c r="E45" s="514" t="s">
        <v>332</v>
      </c>
      <c r="F45" s="514"/>
      <c r="G45" s="514" t="s">
        <v>332</v>
      </c>
      <c r="H45" s="655"/>
      <c r="I45" s="514"/>
      <c r="J45" s="443"/>
    </row>
    <row r="46" spans="1:10" s="10" customFormat="1" ht="29.25" customHeight="1">
      <c r="A46" s="917" t="s">
        <v>2</v>
      </c>
      <c r="B46" s="591">
        <v>1</v>
      </c>
      <c r="C46" s="592" t="s">
        <v>22</v>
      </c>
      <c r="D46" s="648"/>
      <c r="E46" s="145"/>
      <c r="F46" s="649"/>
      <c r="G46" s="895"/>
      <c r="H46" s="145"/>
      <c r="I46" s="729"/>
      <c r="J46" s="442"/>
    </row>
    <row r="47" spans="1:10" s="10" customFormat="1" ht="30.75" customHeight="1">
      <c r="A47" s="917"/>
      <c r="B47" s="585">
        <v>2</v>
      </c>
      <c r="C47" s="586" t="s">
        <v>23</v>
      </c>
      <c r="D47" s="675"/>
      <c r="E47" s="145"/>
      <c r="F47" s="646"/>
      <c r="G47" s="895"/>
      <c r="H47" s="145"/>
      <c r="I47" s="730"/>
      <c r="J47" s="442"/>
    </row>
    <row r="48" spans="1:10" s="10" customFormat="1" ht="29.25" customHeight="1">
      <c r="A48" s="917"/>
      <c r="B48" s="585">
        <v>3</v>
      </c>
      <c r="C48" s="586" t="s">
        <v>24</v>
      </c>
      <c r="D48" s="913" t="s">
        <v>423</v>
      </c>
      <c r="E48" s="145"/>
      <c r="F48" s="913" t="s">
        <v>402</v>
      </c>
      <c r="G48" s="895"/>
      <c r="H48" s="145"/>
      <c r="I48" s="730"/>
      <c r="J48" s="442"/>
    </row>
    <row r="49" spans="1:10" s="10" customFormat="1" ht="29.25" customHeight="1">
      <c r="A49" s="917"/>
      <c r="B49" s="589">
        <v>4</v>
      </c>
      <c r="C49" s="590" t="s">
        <v>25</v>
      </c>
      <c r="D49" s="906"/>
      <c r="E49" s="145"/>
      <c r="F49" s="906"/>
      <c r="G49" s="145"/>
      <c r="H49" s="145"/>
      <c r="I49" s="145"/>
      <c r="J49" s="442"/>
    </row>
    <row r="50" spans="1:10" s="10" customFormat="1" ht="29.25" customHeight="1" thickBot="1">
      <c r="A50" s="918"/>
      <c r="B50" s="922" t="s">
        <v>21</v>
      </c>
      <c r="C50" s="923"/>
      <c r="D50" s="514" t="s">
        <v>418</v>
      </c>
      <c r="E50" s="514"/>
      <c r="F50" s="514" t="s">
        <v>348</v>
      </c>
      <c r="G50" s="514"/>
      <c r="H50" s="444"/>
      <c r="I50" s="537"/>
      <c r="J50" s="445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48" t="s">
        <v>41</v>
      </c>
      <c r="B52" s="448" t="s">
        <v>42</v>
      </c>
      <c r="C52" s="900" t="s">
        <v>43</v>
      </c>
      <c r="D52" s="900"/>
      <c r="E52" s="449" t="s">
        <v>44</v>
      </c>
      <c r="F52" s="24"/>
    </row>
    <row r="53" spans="1:9" s="4" customFormat="1" ht="15.75" customHeight="1">
      <c r="A53" s="459" t="s">
        <v>289</v>
      </c>
      <c r="B53" s="460">
        <v>202</v>
      </c>
      <c r="C53" s="473" t="s">
        <v>324</v>
      </c>
      <c r="D53" s="474"/>
      <c r="E53" s="461">
        <v>2</v>
      </c>
      <c r="F53" s="567" t="s">
        <v>360</v>
      </c>
      <c r="I53" s="25" t="str">
        <f ca="1">"Đà Nẵng, ngày"&amp;" "&amp;DAY(NOW())&amp;" tháng "&amp;MONTH(NOW())&amp;" năm "&amp;YEAR(NOW())</f>
        <v>Đà Nẵng, ngày 19 tháng 5 năm 2012</v>
      </c>
    </row>
    <row r="54" spans="1:9" s="4" customFormat="1" ht="15.75" customHeight="1">
      <c r="A54" s="491" t="s">
        <v>289</v>
      </c>
      <c r="B54" s="511">
        <v>302</v>
      </c>
      <c r="C54" s="484" t="s">
        <v>342</v>
      </c>
      <c r="D54" s="178"/>
      <c r="E54" s="312"/>
      <c r="F54" s="567" t="s">
        <v>359</v>
      </c>
      <c r="I54" s="25"/>
    </row>
    <row r="55" spans="1:9" s="4" customFormat="1" ht="15.75" customHeight="1">
      <c r="A55" s="462" t="s">
        <v>294</v>
      </c>
      <c r="B55" s="463">
        <v>272</v>
      </c>
      <c r="C55" s="475" t="s">
        <v>325</v>
      </c>
      <c r="D55" s="476"/>
      <c r="E55" s="464">
        <v>2</v>
      </c>
      <c r="F55" s="310"/>
      <c r="I55" s="25"/>
    </row>
    <row r="56" spans="1:10" s="4" customFormat="1" ht="15.75" customHeight="1">
      <c r="A56" s="465" t="s">
        <v>326</v>
      </c>
      <c r="B56" s="466">
        <v>251</v>
      </c>
      <c r="C56" s="477" t="s">
        <v>327</v>
      </c>
      <c r="D56" s="476"/>
      <c r="E56" s="464">
        <v>3</v>
      </c>
      <c r="F56" s="447"/>
      <c r="G56" s="869" t="s">
        <v>33</v>
      </c>
      <c r="H56" s="840"/>
      <c r="I56" s="840" t="s">
        <v>34</v>
      </c>
      <c r="J56" s="840"/>
    </row>
    <row r="57" spans="1:6" s="4" customFormat="1" ht="15.75" customHeight="1">
      <c r="A57" s="465" t="s">
        <v>108</v>
      </c>
      <c r="B57" s="466">
        <v>162</v>
      </c>
      <c r="C57" s="477" t="s">
        <v>298</v>
      </c>
      <c r="D57" s="476"/>
      <c r="E57" s="464">
        <v>3</v>
      </c>
      <c r="F57" s="447"/>
    </row>
    <row r="58" spans="1:6" s="4" customFormat="1" ht="15.75" customHeight="1">
      <c r="A58" s="467" t="s">
        <v>313</v>
      </c>
      <c r="B58" s="468">
        <v>202</v>
      </c>
      <c r="C58" s="478" t="s">
        <v>309</v>
      </c>
      <c r="D58" s="476"/>
      <c r="E58" s="464">
        <v>3</v>
      </c>
      <c r="F58" s="447"/>
    </row>
    <row r="59" spans="1:6" s="4" customFormat="1" ht="15.75" customHeight="1">
      <c r="A59" s="467" t="s">
        <v>313</v>
      </c>
      <c r="B59" s="468">
        <v>302</v>
      </c>
      <c r="C59" s="478" t="s">
        <v>328</v>
      </c>
      <c r="D59" s="476"/>
      <c r="E59" s="469">
        <v>3</v>
      </c>
      <c r="F59" s="447" t="s">
        <v>368</v>
      </c>
    </row>
    <row r="60" spans="1:6" s="4" customFormat="1" ht="15.75" customHeight="1">
      <c r="A60" s="465" t="s">
        <v>316</v>
      </c>
      <c r="B60" s="466">
        <v>202</v>
      </c>
      <c r="C60" s="477" t="s">
        <v>329</v>
      </c>
      <c r="D60" s="476"/>
      <c r="E60" s="464">
        <v>2</v>
      </c>
      <c r="F60" s="447"/>
    </row>
    <row r="61" spans="1:6" s="4" customFormat="1" ht="15.75" customHeight="1">
      <c r="A61" s="470" t="s">
        <v>330</v>
      </c>
      <c r="B61" s="471">
        <v>301</v>
      </c>
      <c r="C61" s="479" t="s">
        <v>297</v>
      </c>
      <c r="D61" s="480"/>
      <c r="E61" s="472">
        <v>3</v>
      </c>
      <c r="F61" s="447"/>
    </row>
    <row r="62" spans="1:8" s="4" customFormat="1" ht="15.75">
      <c r="A62" s="450"/>
      <c r="B62" s="451"/>
      <c r="C62" s="452"/>
      <c r="D62" s="453"/>
      <c r="E62" s="454"/>
      <c r="F62" s="173"/>
      <c r="G62" s="871" t="s">
        <v>35</v>
      </c>
      <c r="H62" s="728"/>
    </row>
    <row r="63" spans="1:8" ht="15.75">
      <c r="A63" s="877"/>
      <c r="B63" s="877"/>
      <c r="C63" s="877"/>
      <c r="D63" s="282"/>
      <c r="E63" s="283"/>
      <c r="F63" s="284"/>
      <c r="G63" s="4"/>
      <c r="H63" s="4"/>
    </row>
    <row r="65" spans="1:8" s="4" customFormat="1" ht="15.75">
      <c r="A65" s="135"/>
      <c r="B65" s="135"/>
      <c r="C65" s="135"/>
      <c r="D65" s="136"/>
      <c r="E65" s="137"/>
      <c r="F65" s="138"/>
      <c r="G65" s="116"/>
      <c r="H65" s="115"/>
    </row>
    <row r="66" spans="1:10" s="4" customFormat="1" ht="18.75">
      <c r="A66" s="840" t="s">
        <v>3</v>
      </c>
      <c r="B66" s="840"/>
      <c r="C66" s="840"/>
      <c r="D66" s="840"/>
      <c r="E66" s="726" t="s">
        <v>102</v>
      </c>
      <c r="F66" s="726"/>
      <c r="G66" s="726"/>
      <c r="H66" s="726"/>
      <c r="I66" s="726"/>
      <c r="J66" s="726"/>
    </row>
    <row r="67" spans="1:10" s="4" customFormat="1" ht="15.75">
      <c r="A67" s="840" t="s">
        <v>4</v>
      </c>
      <c r="B67" s="840"/>
      <c r="C67" s="840"/>
      <c r="D67" s="840"/>
      <c r="E67" s="728" t="s">
        <v>103</v>
      </c>
      <c r="F67" s="728"/>
      <c r="G67" s="728"/>
      <c r="H67" s="728"/>
      <c r="I67" s="728"/>
      <c r="J67" s="728"/>
    </row>
    <row r="68" spans="1:10" s="4" customFormat="1" ht="15.75">
      <c r="A68" s="728" t="s">
        <v>5</v>
      </c>
      <c r="B68" s="728"/>
      <c r="C68" s="728"/>
      <c r="D68" s="728"/>
      <c r="E68" s="728" t="s">
        <v>76</v>
      </c>
      <c r="F68" s="728"/>
      <c r="G68" s="728"/>
      <c r="H68" s="728"/>
      <c r="I68" s="728"/>
      <c r="J68" s="728"/>
    </row>
    <row r="69" spans="2:8" s="4" customFormat="1" ht="19.5" thickBot="1">
      <c r="B69" s="3"/>
      <c r="C69" s="3"/>
      <c r="F69" s="5" t="s">
        <v>38</v>
      </c>
      <c r="G69" s="33">
        <f>'K15CMUTCD'!G4</f>
        <v>43</v>
      </c>
      <c r="H69" s="112">
        <f>$L$1+($G$4-4)*7</f>
        <v>41050</v>
      </c>
    </row>
    <row r="70" spans="1:10" s="8" customFormat="1" ht="30" customHeight="1">
      <c r="A70" s="407" t="s">
        <v>0</v>
      </c>
      <c r="B70" s="408" t="s">
        <v>7</v>
      </c>
      <c r="C70" s="408" t="s">
        <v>8</v>
      </c>
      <c r="D70" s="439" t="s">
        <v>9</v>
      </c>
      <c r="E70" s="439" t="s">
        <v>10</v>
      </c>
      <c r="F70" s="439" t="s">
        <v>11</v>
      </c>
      <c r="G70" s="439" t="s">
        <v>12</v>
      </c>
      <c r="H70" s="439" t="s">
        <v>13</v>
      </c>
      <c r="I70" s="439" t="s">
        <v>14</v>
      </c>
      <c r="J70" s="440" t="s">
        <v>15</v>
      </c>
    </row>
    <row r="71" spans="1:10" s="10" customFormat="1" ht="30" customHeight="1">
      <c r="A71" s="915" t="s">
        <v>1</v>
      </c>
      <c r="B71" s="583">
        <v>1</v>
      </c>
      <c r="C71" s="584" t="s">
        <v>16</v>
      </c>
      <c r="D71" s="912" t="s">
        <v>464</v>
      </c>
      <c r="E71" s="902" t="s">
        <v>354</v>
      </c>
      <c r="F71" s="902" t="s">
        <v>482</v>
      </c>
      <c r="G71" s="902" t="s">
        <v>354</v>
      </c>
      <c r="H71" s="910"/>
      <c r="I71" s="694"/>
      <c r="J71" s="441"/>
    </row>
    <row r="72" spans="1:10" s="10" customFormat="1" ht="30" customHeight="1">
      <c r="A72" s="916"/>
      <c r="B72" s="585">
        <v>2</v>
      </c>
      <c r="C72" s="586" t="s">
        <v>17</v>
      </c>
      <c r="D72" s="912"/>
      <c r="E72" s="914"/>
      <c r="F72" s="914"/>
      <c r="G72" s="914"/>
      <c r="H72" s="910"/>
      <c r="I72" s="695"/>
      <c r="J72" s="442"/>
    </row>
    <row r="73" spans="1:10" s="10" customFormat="1" ht="30" customHeight="1">
      <c r="A73" s="916"/>
      <c r="B73" s="585">
        <v>3</v>
      </c>
      <c r="C73" s="586" t="s">
        <v>18</v>
      </c>
      <c r="D73" s="912"/>
      <c r="E73" s="905" t="s">
        <v>458</v>
      </c>
      <c r="G73" s="905" t="s">
        <v>458</v>
      </c>
      <c r="H73" s="910"/>
      <c r="I73" s="695"/>
      <c r="J73" s="442"/>
    </row>
    <row r="74" spans="1:10" s="10" customFormat="1" ht="30" customHeight="1">
      <c r="A74" s="916"/>
      <c r="B74" s="587">
        <v>4</v>
      </c>
      <c r="C74" s="588" t="s">
        <v>19</v>
      </c>
      <c r="D74" s="912"/>
      <c r="E74" s="905"/>
      <c r="G74" s="905"/>
      <c r="H74" s="910"/>
      <c r="I74" s="145"/>
      <c r="J74" s="442"/>
    </row>
    <row r="75" spans="1:10" s="10" customFormat="1" ht="30" customHeight="1">
      <c r="A75" s="916"/>
      <c r="B75" s="589">
        <v>4</v>
      </c>
      <c r="C75" s="590" t="s">
        <v>20</v>
      </c>
      <c r="D75" s="690" t="s">
        <v>468</v>
      </c>
      <c r="E75" s="145"/>
      <c r="F75" s="290"/>
      <c r="G75" s="145"/>
      <c r="H75" s="145"/>
      <c r="I75" s="145"/>
      <c r="J75" s="442"/>
    </row>
    <row r="76" spans="1:10" s="10" customFormat="1" ht="30" customHeight="1">
      <c r="A76" s="916"/>
      <c r="B76" s="920" t="s">
        <v>21</v>
      </c>
      <c r="C76" s="921"/>
      <c r="D76" s="514" t="s">
        <v>340</v>
      </c>
      <c r="E76" s="248" t="s">
        <v>275</v>
      </c>
      <c r="F76" s="248" t="s">
        <v>187</v>
      </c>
      <c r="G76" s="248" t="s">
        <v>275</v>
      </c>
      <c r="H76" s="248"/>
      <c r="I76" s="248"/>
      <c r="J76" s="443"/>
    </row>
    <row r="77" spans="1:10" s="10" customFormat="1" ht="30" customHeight="1">
      <c r="A77" s="917" t="s">
        <v>2</v>
      </c>
      <c r="B77" s="591">
        <v>1</v>
      </c>
      <c r="C77" s="592" t="s">
        <v>22</v>
      </c>
      <c r="D77" s="908" t="s">
        <v>459</v>
      </c>
      <c r="E77" s="646"/>
      <c r="F77" s="908" t="s">
        <v>459</v>
      </c>
      <c r="G77" s="894"/>
      <c r="H77" s="764" t="s">
        <v>470</v>
      </c>
      <c r="I77" s="123"/>
      <c r="J77" s="442"/>
    </row>
    <row r="78" spans="1:10" s="10" customFormat="1" ht="30" customHeight="1">
      <c r="A78" s="917"/>
      <c r="B78" s="585">
        <v>2</v>
      </c>
      <c r="C78" s="586" t="s">
        <v>23</v>
      </c>
      <c r="D78" s="909"/>
      <c r="E78" s="647"/>
      <c r="F78" s="909"/>
      <c r="G78" s="895"/>
      <c r="H78" s="765"/>
      <c r="I78" s="101"/>
      <c r="J78" s="442"/>
    </row>
    <row r="79" spans="1:10" s="10" customFormat="1" ht="30" customHeight="1">
      <c r="A79" s="917"/>
      <c r="B79" s="585">
        <v>3</v>
      </c>
      <c r="C79" s="586" t="s">
        <v>24</v>
      </c>
      <c r="G79" s="895"/>
      <c r="H79" s="693"/>
      <c r="I79" s="101"/>
      <c r="J79" s="442"/>
    </row>
    <row r="80" spans="1:10" s="10" customFormat="1" ht="30" customHeight="1">
      <c r="A80" s="917"/>
      <c r="B80" s="589">
        <v>4</v>
      </c>
      <c r="C80" s="590" t="s">
        <v>25</v>
      </c>
      <c r="G80" s="647"/>
      <c r="H80" s="290"/>
      <c r="I80" s="145"/>
      <c r="J80" s="442"/>
    </row>
    <row r="81" spans="1:10" s="10" customFormat="1" ht="30" customHeight="1" thickBot="1">
      <c r="A81" s="918"/>
      <c r="B81" s="922" t="s">
        <v>21</v>
      </c>
      <c r="C81" s="923"/>
      <c r="D81" s="248" t="s">
        <v>347</v>
      </c>
      <c r="E81" s="656"/>
      <c r="F81" s="248" t="s">
        <v>277</v>
      </c>
      <c r="G81" s="691"/>
      <c r="H81" s="248" t="s">
        <v>323</v>
      </c>
      <c r="I81" s="537"/>
      <c r="J81" s="445"/>
    </row>
    <row r="82" spans="1:10" s="10" customFormat="1" ht="12" customHeight="1">
      <c r="A82" s="20"/>
      <c r="B82" s="593"/>
      <c r="C82" s="593"/>
      <c r="D82" s="594"/>
      <c r="E82" s="594"/>
      <c r="F82" s="594"/>
      <c r="G82" s="594"/>
      <c r="H82" s="594"/>
      <c r="I82" s="594"/>
      <c r="J82" s="594"/>
    </row>
    <row r="83" spans="1:10" s="4" customFormat="1" ht="15.75">
      <c r="A83" s="448" t="s">
        <v>41</v>
      </c>
      <c r="B83" s="595" t="s">
        <v>42</v>
      </c>
      <c r="C83" s="911" t="s">
        <v>43</v>
      </c>
      <c r="D83" s="911"/>
      <c r="E83" s="596" t="s">
        <v>44</v>
      </c>
      <c r="F83" s="597"/>
      <c r="G83" s="118"/>
      <c r="H83" s="118"/>
      <c r="I83" s="118"/>
      <c r="J83" s="118"/>
    </row>
    <row r="84" spans="1:9" s="4" customFormat="1" ht="15.75" customHeight="1">
      <c r="A84" s="486" t="s">
        <v>289</v>
      </c>
      <c r="B84" s="487">
        <v>202</v>
      </c>
      <c r="C84" s="496" t="s">
        <v>324</v>
      </c>
      <c r="D84" s="497"/>
      <c r="E84" s="488">
        <v>2</v>
      </c>
      <c r="F84" s="566" t="s">
        <v>357</v>
      </c>
      <c r="I84" s="25" t="str">
        <f ca="1">"Đà Nẵng, ngày"&amp;" "&amp;DAY(NOW())&amp;" tháng "&amp;MONTH(NOW())&amp;" năm "&amp;YEAR(NOW())</f>
        <v>Đà Nẵng, ngày 19 tháng 5 năm 2012</v>
      </c>
    </row>
    <row r="85" spans="1:9" s="4" customFormat="1" ht="15.75" customHeight="1">
      <c r="A85" s="491" t="s">
        <v>289</v>
      </c>
      <c r="B85" s="511">
        <v>302</v>
      </c>
      <c r="C85" s="484" t="s">
        <v>342</v>
      </c>
      <c r="D85" s="178"/>
      <c r="E85" s="312"/>
      <c r="F85" s="567" t="s">
        <v>359</v>
      </c>
      <c r="I85" s="25"/>
    </row>
    <row r="86" spans="1:9" s="4" customFormat="1" ht="15.75" customHeight="1">
      <c r="A86" s="489" t="s">
        <v>294</v>
      </c>
      <c r="B86" s="490">
        <v>272</v>
      </c>
      <c r="C86" s="498" t="s">
        <v>325</v>
      </c>
      <c r="D86" s="499"/>
      <c r="E86" s="162">
        <v>2</v>
      </c>
      <c r="F86" s="310"/>
      <c r="I86" s="25"/>
    </row>
    <row r="87" spans="1:10" s="4" customFormat="1" ht="15.75" customHeight="1">
      <c r="A87" s="491" t="s">
        <v>326</v>
      </c>
      <c r="B87" s="492">
        <v>251</v>
      </c>
      <c r="C87" s="334" t="s">
        <v>327</v>
      </c>
      <c r="D87" s="499"/>
      <c r="E87" s="162">
        <v>3</v>
      </c>
      <c r="F87" s="481"/>
      <c r="G87" s="869" t="s">
        <v>33</v>
      </c>
      <c r="H87" s="840"/>
      <c r="I87" s="840" t="s">
        <v>34</v>
      </c>
      <c r="J87" s="840"/>
    </row>
    <row r="88" spans="1:6" s="4" customFormat="1" ht="15.75" customHeight="1">
      <c r="A88" s="491" t="s">
        <v>108</v>
      </c>
      <c r="B88" s="492">
        <v>162</v>
      </c>
      <c r="C88" s="334" t="s">
        <v>298</v>
      </c>
      <c r="D88" s="499"/>
      <c r="E88" s="162">
        <v>3</v>
      </c>
      <c r="F88" s="447"/>
    </row>
    <row r="89" spans="1:6" s="4" customFormat="1" ht="15.75" customHeight="1">
      <c r="A89" s="493" t="s">
        <v>313</v>
      </c>
      <c r="B89" s="494">
        <v>202</v>
      </c>
      <c r="C89" s="500" t="s">
        <v>309</v>
      </c>
      <c r="D89" s="499"/>
      <c r="E89" s="162">
        <v>3</v>
      </c>
      <c r="F89" s="447"/>
    </row>
    <row r="90" spans="1:6" s="4" customFormat="1" ht="15.75" customHeight="1">
      <c r="A90" s="493" t="s">
        <v>313</v>
      </c>
      <c r="B90" s="494">
        <v>302</v>
      </c>
      <c r="C90" s="500" t="s">
        <v>328</v>
      </c>
      <c r="D90" s="499"/>
      <c r="E90" s="495">
        <v>3</v>
      </c>
      <c r="F90" s="447" t="s">
        <v>368</v>
      </c>
    </row>
    <row r="91" spans="1:6" s="4" customFormat="1" ht="15.75" customHeight="1">
      <c r="A91" s="491" t="s">
        <v>316</v>
      </c>
      <c r="B91" s="492">
        <v>202</v>
      </c>
      <c r="C91" s="334" t="s">
        <v>329</v>
      </c>
      <c r="D91" s="499"/>
      <c r="E91" s="162">
        <v>2</v>
      </c>
      <c r="F91" s="447"/>
    </row>
    <row r="92" spans="1:6" s="4" customFormat="1" ht="15.75" customHeight="1">
      <c r="A92" s="493" t="s">
        <v>330</v>
      </c>
      <c r="B92" s="494">
        <v>301</v>
      </c>
      <c r="C92" s="500" t="s">
        <v>297</v>
      </c>
      <c r="D92" s="499"/>
      <c r="E92" s="162">
        <v>3</v>
      </c>
      <c r="F92" s="447"/>
    </row>
    <row r="93" spans="1:8" s="4" customFormat="1" ht="15.75">
      <c r="A93" s="450"/>
      <c r="B93" s="451"/>
      <c r="C93" s="501"/>
      <c r="D93" s="502"/>
      <c r="E93" s="454"/>
      <c r="F93" s="447"/>
      <c r="G93" s="871" t="s">
        <v>35</v>
      </c>
      <c r="H93" s="728"/>
    </row>
    <row r="94" spans="1:8" ht="15.75">
      <c r="A94" s="919" t="s">
        <v>36</v>
      </c>
      <c r="B94" s="919"/>
      <c r="C94" s="919"/>
      <c r="D94" s="482"/>
      <c r="E94" s="483">
        <f>SUM(E84:E93)</f>
        <v>21</v>
      </c>
      <c r="F94" s="28"/>
      <c r="G94" s="4"/>
      <c r="H94" s="4"/>
    </row>
  </sheetData>
  <sheetProtection/>
  <mergeCells count="81">
    <mergeCell ref="A67:D67"/>
    <mergeCell ref="I6:I8"/>
    <mergeCell ref="G9:G10"/>
    <mergeCell ref="G28:H28"/>
    <mergeCell ref="I22:J22"/>
    <mergeCell ref="F12:F13"/>
    <mergeCell ref="G6:G8"/>
    <mergeCell ref="H6:H8"/>
    <mergeCell ref="A63:C63"/>
    <mergeCell ref="B50:C50"/>
    <mergeCell ref="B45:C45"/>
    <mergeCell ref="F6:F9"/>
    <mergeCell ref="D6:D9"/>
    <mergeCell ref="E35:J35"/>
    <mergeCell ref="E12:E14"/>
    <mergeCell ref="I12:I14"/>
    <mergeCell ref="G22:H22"/>
    <mergeCell ref="A35:D35"/>
    <mergeCell ref="C18:D18"/>
    <mergeCell ref="E36:J36"/>
    <mergeCell ref="D12:D13"/>
    <mergeCell ref="G12:G14"/>
    <mergeCell ref="F14:F15"/>
    <mergeCell ref="H40:H43"/>
    <mergeCell ref="A36:D36"/>
    <mergeCell ref="A37:D37"/>
    <mergeCell ref="A3:D3"/>
    <mergeCell ref="E3:J3"/>
    <mergeCell ref="F40:F42"/>
    <mergeCell ref="A6:A11"/>
    <mergeCell ref="B11:C11"/>
    <mergeCell ref="A12:A16"/>
    <mergeCell ref="A29:C29"/>
    <mergeCell ref="D40:D42"/>
    <mergeCell ref="B16:C16"/>
    <mergeCell ref="H12:H14"/>
    <mergeCell ref="D48:D49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E66:J66"/>
    <mergeCell ref="G93:H93"/>
    <mergeCell ref="A40:A45"/>
    <mergeCell ref="E40:E41"/>
    <mergeCell ref="G46:G48"/>
    <mergeCell ref="A46:A50"/>
    <mergeCell ref="C52:D52"/>
    <mergeCell ref="A66:D66"/>
    <mergeCell ref="A68:D68"/>
    <mergeCell ref="G87:H87"/>
    <mergeCell ref="E68:J68"/>
    <mergeCell ref="G73:G74"/>
    <mergeCell ref="G71:G72"/>
    <mergeCell ref="E71:E72"/>
    <mergeCell ref="E67:J67"/>
    <mergeCell ref="F71:F72"/>
    <mergeCell ref="N40:N41"/>
    <mergeCell ref="N42:N43"/>
    <mergeCell ref="E37:J37"/>
    <mergeCell ref="G56:H56"/>
    <mergeCell ref="G62:H62"/>
    <mergeCell ref="F48:F49"/>
    <mergeCell ref="I40:I42"/>
    <mergeCell ref="I56:J56"/>
    <mergeCell ref="I46:I48"/>
    <mergeCell ref="G40:G41"/>
    <mergeCell ref="I87:J87"/>
    <mergeCell ref="D77:D78"/>
    <mergeCell ref="F77:F78"/>
    <mergeCell ref="H71:H74"/>
    <mergeCell ref="G77:G79"/>
    <mergeCell ref="C83:D83"/>
    <mergeCell ref="E73:E74"/>
    <mergeCell ref="H77:H78"/>
    <mergeCell ref="D71:D74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40777</v>
      </c>
    </row>
    <row r="2" spans="1:10" s="4" customFormat="1" ht="15.75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1:10" s="4" customFormat="1" ht="15.75">
      <c r="A3" s="728" t="s">
        <v>5</v>
      </c>
      <c r="B3" s="728"/>
      <c r="C3" s="728"/>
      <c r="D3" s="728"/>
      <c r="E3" s="728" t="s">
        <v>72</v>
      </c>
      <c r="F3" s="728"/>
      <c r="G3" s="728"/>
      <c r="H3" s="728"/>
      <c r="I3" s="728"/>
      <c r="J3" s="728"/>
    </row>
    <row r="4" spans="2:8" s="4" customFormat="1" ht="18.75">
      <c r="B4" s="3"/>
      <c r="C4" s="3"/>
      <c r="F4" s="5" t="s">
        <v>38</v>
      </c>
      <c r="G4" s="33">
        <f>'K15CMUTCD'!$G$4</f>
        <v>43</v>
      </c>
      <c r="H4" s="112">
        <f>$L$1+($G$4-4)*7</f>
        <v>41050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 thickBot="1">
      <c r="A6" s="872" t="s">
        <v>1</v>
      </c>
      <c r="B6" s="583">
        <v>1</v>
      </c>
      <c r="C6" s="583" t="s">
        <v>16</v>
      </c>
      <c r="D6" s="939"/>
      <c r="E6" s="884" t="s">
        <v>461</v>
      </c>
      <c r="F6" s="781" t="s">
        <v>420</v>
      </c>
      <c r="H6" s="884"/>
      <c r="I6" s="781" t="s">
        <v>420</v>
      </c>
      <c r="J6" s="269"/>
    </row>
    <row r="7" spans="1:10" s="10" customFormat="1" ht="36.75" customHeight="1">
      <c r="A7" s="873"/>
      <c r="B7" s="585">
        <v>2</v>
      </c>
      <c r="C7" s="585" t="s">
        <v>17</v>
      </c>
      <c r="D7" s="940"/>
      <c r="E7" s="782"/>
      <c r="F7" s="782"/>
      <c r="G7" s="677"/>
      <c r="H7" s="782"/>
      <c r="I7" s="782"/>
      <c r="J7" s="270"/>
    </row>
    <row r="8" spans="1:10" s="10" customFormat="1" ht="30" customHeight="1">
      <c r="A8" s="873"/>
      <c r="B8" s="585">
        <v>3</v>
      </c>
      <c r="C8" s="585" t="s">
        <v>18</v>
      </c>
      <c r="D8" s="940"/>
      <c r="E8" s="782"/>
      <c r="F8" s="782"/>
      <c r="G8" s="782"/>
      <c r="H8" s="782"/>
      <c r="I8" s="782"/>
      <c r="J8" s="271"/>
    </row>
    <row r="9" spans="1:10" s="10" customFormat="1" ht="31.5" customHeight="1" thickBot="1">
      <c r="A9" s="873"/>
      <c r="B9" s="587">
        <v>4</v>
      </c>
      <c r="C9" s="587" t="s">
        <v>19</v>
      </c>
      <c r="D9" s="940"/>
      <c r="E9" s="675"/>
      <c r="F9" s="676"/>
      <c r="G9" s="782"/>
      <c r="H9" s="675"/>
      <c r="I9" s="676"/>
      <c r="J9" s="270"/>
    </row>
    <row r="10" spans="1:10" s="10" customFormat="1" ht="31.5" customHeight="1" hidden="1" thickBot="1">
      <c r="A10" s="873"/>
      <c r="B10" s="587">
        <v>4</v>
      </c>
      <c r="C10" s="587" t="s">
        <v>20</v>
      </c>
      <c r="D10" s="44"/>
      <c r="E10" s="104"/>
      <c r="F10" s="44"/>
      <c r="G10" s="44"/>
      <c r="H10" s="104"/>
      <c r="I10" s="125"/>
      <c r="J10" s="270"/>
    </row>
    <row r="11" spans="1:10" s="10" customFormat="1" ht="31.5" customHeight="1" thickBot="1">
      <c r="A11" s="873"/>
      <c r="B11" s="920" t="s">
        <v>21</v>
      </c>
      <c r="C11" s="921"/>
      <c r="D11" s="103"/>
      <c r="E11" s="46" t="s">
        <v>222</v>
      </c>
      <c r="F11" s="46" t="s">
        <v>433</v>
      </c>
      <c r="G11" s="46"/>
      <c r="H11" s="46"/>
      <c r="I11" s="46" t="s">
        <v>434</v>
      </c>
      <c r="J11" s="272"/>
    </row>
    <row r="12" spans="1:10" s="10" customFormat="1" ht="29.25" customHeight="1">
      <c r="A12" s="878" t="s">
        <v>2</v>
      </c>
      <c r="B12" s="583">
        <v>1</v>
      </c>
      <c r="C12" s="583" t="s">
        <v>22</v>
      </c>
      <c r="D12" s="541"/>
      <c r="E12" s="541"/>
      <c r="F12" s="541"/>
      <c r="G12" s="884"/>
      <c r="I12" s="542"/>
      <c r="J12" s="253"/>
    </row>
    <row r="13" spans="1:10" s="10" customFormat="1" ht="30.75" customHeight="1" thickBot="1">
      <c r="A13" s="878"/>
      <c r="B13" s="585">
        <v>2</v>
      </c>
      <c r="C13" s="585" t="s">
        <v>23</v>
      </c>
      <c r="D13" s="573"/>
      <c r="E13" s="143"/>
      <c r="F13" s="573"/>
      <c r="G13" s="782"/>
      <c r="I13" s="249"/>
      <c r="J13" s="273"/>
    </row>
    <row r="14" spans="1:10" s="10" customFormat="1" ht="29.25" customHeight="1">
      <c r="A14" s="878"/>
      <c r="B14" s="585">
        <v>3</v>
      </c>
      <c r="C14" s="585" t="s">
        <v>24</v>
      </c>
      <c r="D14" s="781"/>
      <c r="E14" s="541"/>
      <c r="F14" s="781"/>
      <c r="G14" s="782"/>
      <c r="I14" s="249"/>
      <c r="J14" s="274"/>
    </row>
    <row r="15" spans="1:10" s="10" customFormat="1" ht="29.25" customHeight="1" thickBot="1">
      <c r="A15" s="878"/>
      <c r="B15" s="585">
        <v>4</v>
      </c>
      <c r="C15" s="585" t="s">
        <v>25</v>
      </c>
      <c r="D15" s="932"/>
      <c r="E15" s="143"/>
      <c r="F15" s="932"/>
      <c r="G15" s="239"/>
      <c r="I15" s="543"/>
      <c r="J15" s="275"/>
    </row>
    <row r="16" spans="1:10" s="10" customFormat="1" ht="29.25" customHeight="1" thickBot="1">
      <c r="A16" s="878"/>
      <c r="B16" s="920" t="s">
        <v>21</v>
      </c>
      <c r="C16" s="921"/>
      <c r="D16" s="126"/>
      <c r="E16" s="126"/>
      <c r="F16" s="126"/>
      <c r="G16" s="81"/>
      <c r="I16" s="46"/>
      <c r="J16" s="276"/>
    </row>
    <row r="17" spans="1:10" s="10" customFormat="1" ht="12" customHeight="1">
      <c r="A17" s="20"/>
      <c r="B17" s="593"/>
      <c r="C17" s="593"/>
      <c r="D17" s="594"/>
      <c r="E17" s="594"/>
      <c r="F17" s="594"/>
      <c r="G17" s="594"/>
      <c r="I17" s="594"/>
      <c r="J17" s="22"/>
    </row>
    <row r="18" spans="1:6" s="4" customFormat="1" ht="16.5" thickBot="1">
      <c r="A18" s="23" t="s">
        <v>41</v>
      </c>
      <c r="B18" s="23" t="s">
        <v>42</v>
      </c>
      <c r="C18" s="879" t="s">
        <v>43</v>
      </c>
      <c r="D18" s="879"/>
      <c r="E18" s="24" t="s">
        <v>44</v>
      </c>
      <c r="F18" s="24"/>
    </row>
    <row r="19" spans="1:9" s="4" customFormat="1" ht="15.75" customHeight="1">
      <c r="A19" s="156" t="s">
        <v>112</v>
      </c>
      <c r="B19" s="166">
        <v>302</v>
      </c>
      <c r="C19" s="544" t="s">
        <v>113</v>
      </c>
      <c r="D19" s="162">
        <v>2</v>
      </c>
      <c r="E19" s="545"/>
      <c r="F19" s="129"/>
      <c r="I19" s="25" t="str">
        <f ca="1">"Đà Nẵng, ngày"&amp;" "&amp;DAY(NOW())&amp;" tháng "&amp;MONTH(NOW())&amp;" năm "&amp;YEAR(NOW())</f>
        <v>Đà Nẵng, ngày 19 tháng 5 năm 2012</v>
      </c>
    </row>
    <row r="20" spans="1:9" s="4" customFormat="1" ht="15.75" customHeight="1">
      <c r="A20" s="149" t="s">
        <v>104</v>
      </c>
      <c r="B20" s="163">
        <v>252</v>
      </c>
      <c r="C20" s="175" t="s">
        <v>339</v>
      </c>
      <c r="D20" s="162">
        <v>3</v>
      </c>
      <c r="E20" s="169" t="s">
        <v>105</v>
      </c>
      <c r="F20" s="131"/>
      <c r="I20" s="25"/>
    </row>
    <row r="21" spans="1:10" s="4" customFormat="1" ht="15.75" customHeight="1">
      <c r="A21" s="546" t="s">
        <v>115</v>
      </c>
      <c r="B21" s="547">
        <v>361</v>
      </c>
      <c r="C21" s="548" t="s">
        <v>116</v>
      </c>
      <c r="D21" s="162">
        <v>2</v>
      </c>
      <c r="E21" s="174"/>
      <c r="F21" s="172"/>
      <c r="G21" s="869" t="s">
        <v>33</v>
      </c>
      <c r="H21" s="840"/>
      <c r="I21" s="840" t="s">
        <v>34</v>
      </c>
      <c r="J21" s="840"/>
    </row>
    <row r="22" spans="1:6" s="4" customFormat="1" ht="15.75" customHeight="1">
      <c r="A22" s="549" t="s">
        <v>313</v>
      </c>
      <c r="B22" s="550">
        <v>301</v>
      </c>
      <c r="C22" s="551" t="s">
        <v>337</v>
      </c>
      <c r="D22" s="552">
        <v>3</v>
      </c>
      <c r="E22" s="174"/>
      <c r="F22" s="172"/>
    </row>
    <row r="23" spans="1:6" s="4" customFormat="1" ht="15.75" customHeight="1">
      <c r="A23" s="549" t="s">
        <v>313</v>
      </c>
      <c r="B23" s="550">
        <v>302</v>
      </c>
      <c r="C23" s="551" t="s">
        <v>328</v>
      </c>
      <c r="D23" s="552">
        <v>3</v>
      </c>
      <c r="E23" s="174"/>
      <c r="F23" s="172"/>
    </row>
    <row r="24" spans="1:6" s="4" customFormat="1" ht="15.75" customHeight="1">
      <c r="A24" s="553" t="s">
        <v>316</v>
      </c>
      <c r="B24" s="554">
        <v>202</v>
      </c>
      <c r="C24" s="555" t="s">
        <v>329</v>
      </c>
      <c r="D24" s="162">
        <v>2</v>
      </c>
      <c r="E24" s="174"/>
      <c r="F24" s="570" t="s">
        <v>371</v>
      </c>
    </row>
    <row r="25" spans="1:6" s="4" customFormat="1" ht="15.75" customHeight="1">
      <c r="A25" s="549" t="s">
        <v>338</v>
      </c>
      <c r="B25" s="556">
        <v>301</v>
      </c>
      <c r="C25" s="551" t="s">
        <v>295</v>
      </c>
      <c r="D25" s="162">
        <v>3</v>
      </c>
      <c r="E25" s="174"/>
      <c r="F25" s="447" t="s">
        <v>364</v>
      </c>
    </row>
    <row r="26" spans="1:6" s="4" customFormat="1" ht="15.75" customHeight="1">
      <c r="A26" s="659" t="s">
        <v>428</v>
      </c>
      <c r="B26" s="660">
        <v>2</v>
      </c>
      <c r="C26" s="661" t="s">
        <v>429</v>
      </c>
      <c r="D26" s="662">
        <v>3</v>
      </c>
      <c r="E26" s="663"/>
      <c r="F26" s="664" t="s">
        <v>430</v>
      </c>
    </row>
    <row r="27" spans="1:8" s="4" customFormat="1" ht="15.75">
      <c r="A27" s="285"/>
      <c r="B27" s="286"/>
      <c r="C27" s="287"/>
      <c r="D27" s="288"/>
      <c r="E27" s="289"/>
      <c r="F27" s="129"/>
      <c r="G27" s="871" t="s">
        <v>35</v>
      </c>
      <c r="H27" s="728"/>
    </row>
    <row r="28" spans="1:8" ht="15.75">
      <c r="A28" s="877"/>
      <c r="B28" s="877"/>
      <c r="C28" s="877"/>
      <c r="D28" s="282"/>
      <c r="E28" s="283"/>
      <c r="F28" s="284"/>
      <c r="G28" s="4"/>
      <c r="H28" s="4"/>
    </row>
    <row r="31" spans="1:10" s="4" customFormat="1" ht="18.75">
      <c r="A31" s="840" t="s">
        <v>3</v>
      </c>
      <c r="B31" s="840"/>
      <c r="C31" s="840"/>
      <c r="D31" s="840"/>
      <c r="E31" s="726" t="s">
        <v>272</v>
      </c>
      <c r="F31" s="726"/>
      <c r="G31" s="726"/>
      <c r="H31" s="726"/>
      <c r="I31" s="726"/>
      <c r="J31" s="726"/>
    </row>
    <row r="32" spans="1:10" s="4" customFormat="1" ht="15.75">
      <c r="A32" s="840" t="s">
        <v>4</v>
      </c>
      <c r="B32" s="840"/>
      <c r="C32" s="840"/>
      <c r="D32" s="840"/>
      <c r="E32" s="728" t="s">
        <v>103</v>
      </c>
      <c r="F32" s="728"/>
      <c r="G32" s="728"/>
      <c r="H32" s="728"/>
      <c r="I32" s="728"/>
      <c r="J32" s="728"/>
    </row>
    <row r="33" spans="1:10" s="4" customFormat="1" ht="15.75">
      <c r="A33" s="728" t="s">
        <v>5</v>
      </c>
      <c r="B33" s="728"/>
      <c r="C33" s="728"/>
      <c r="D33" s="728"/>
      <c r="E33" s="728" t="s">
        <v>78</v>
      </c>
      <c r="F33" s="728"/>
      <c r="G33" s="728"/>
      <c r="H33" s="728"/>
      <c r="I33" s="728"/>
      <c r="J33" s="728"/>
    </row>
    <row r="34" spans="2:8" s="4" customFormat="1" ht="18.75">
      <c r="B34" s="3"/>
      <c r="C34" s="3"/>
      <c r="F34" s="5" t="s">
        <v>38</v>
      </c>
      <c r="G34" s="33">
        <f>'K15CMUTCD'!$G$4</f>
        <v>43</v>
      </c>
      <c r="H34" s="112">
        <f>$L$1+($G$4-4)*7</f>
        <v>41050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667" t="s">
        <v>10</v>
      </c>
      <c r="F35" s="667" t="s">
        <v>11</v>
      </c>
      <c r="G35" s="667" t="s">
        <v>12</v>
      </c>
      <c r="H35" s="667" t="s">
        <v>13</v>
      </c>
      <c r="I35" s="667" t="s">
        <v>14</v>
      </c>
      <c r="J35" s="667" t="s">
        <v>15</v>
      </c>
    </row>
    <row r="36" spans="1:10" s="10" customFormat="1" ht="31.5" customHeight="1">
      <c r="A36" s="872" t="s">
        <v>1</v>
      </c>
      <c r="B36" s="9">
        <v>1</v>
      </c>
      <c r="C36" s="9" t="s">
        <v>16</v>
      </c>
      <c r="D36" s="782"/>
      <c r="E36" s="884"/>
      <c r="F36" s="884" t="s">
        <v>421</v>
      </c>
      <c r="G36" s="782"/>
      <c r="H36" s="884"/>
      <c r="I36" s="884" t="s">
        <v>421</v>
      </c>
      <c r="J36" s="269"/>
    </row>
    <row r="37" spans="1:10" s="10" customFormat="1" ht="29.25" customHeight="1" thickBot="1">
      <c r="A37" s="873"/>
      <c r="B37" s="11">
        <v>2</v>
      </c>
      <c r="C37" s="11" t="s">
        <v>17</v>
      </c>
      <c r="D37" s="782"/>
      <c r="E37" s="782"/>
      <c r="F37" s="782"/>
      <c r="G37" s="782"/>
      <c r="H37" s="782"/>
      <c r="I37" s="782"/>
      <c r="J37" s="270"/>
    </row>
    <row r="38" spans="1:10" s="10" customFormat="1" ht="23.25" customHeight="1" thickBot="1">
      <c r="A38" s="873"/>
      <c r="B38" s="11">
        <v>3</v>
      </c>
      <c r="C38" s="11" t="s">
        <v>18</v>
      </c>
      <c r="D38" s="541"/>
      <c r="E38" s="782"/>
      <c r="F38" s="782"/>
      <c r="G38" s="541"/>
      <c r="H38" s="932"/>
      <c r="I38" s="782"/>
      <c r="J38" s="271"/>
    </row>
    <row r="39" spans="1:10" s="10" customFormat="1" ht="29.25" customHeight="1" thickBot="1">
      <c r="A39" s="873"/>
      <c r="B39" s="12">
        <v>4</v>
      </c>
      <c r="C39" s="12" t="s">
        <v>19</v>
      </c>
      <c r="D39" s="677"/>
      <c r="E39" s="677"/>
      <c r="F39" s="676"/>
      <c r="G39" s="677"/>
      <c r="H39" s="677"/>
      <c r="I39" s="676"/>
      <c r="J39" s="270"/>
    </row>
    <row r="40" spans="1:10" s="10" customFormat="1" ht="2.25" customHeight="1" hidden="1" thickBot="1">
      <c r="A40" s="873"/>
      <c r="B40" s="12">
        <v>4</v>
      </c>
      <c r="C40" s="12" t="s">
        <v>20</v>
      </c>
      <c r="D40" s="44"/>
      <c r="E40" s="104"/>
      <c r="F40" s="44"/>
      <c r="G40" s="44"/>
      <c r="H40" s="104"/>
      <c r="I40" s="125"/>
      <c r="J40" s="270"/>
    </row>
    <row r="41" spans="1:10" s="10" customFormat="1" ht="31.5" customHeight="1" thickBot="1">
      <c r="A41" s="873"/>
      <c r="B41" s="865" t="s">
        <v>21</v>
      </c>
      <c r="C41" s="866"/>
      <c r="D41" s="103"/>
      <c r="E41" s="103"/>
      <c r="F41" s="46" t="s">
        <v>433</v>
      </c>
      <c r="G41" s="46"/>
      <c r="H41" s="46"/>
      <c r="I41" s="46" t="s">
        <v>434</v>
      </c>
      <c r="J41" s="272"/>
    </row>
    <row r="42" spans="1:10" s="10" customFormat="1" ht="29.25" customHeight="1">
      <c r="A42" s="878" t="s">
        <v>2</v>
      </c>
      <c r="B42" s="583">
        <v>1</v>
      </c>
      <c r="C42" s="583" t="s">
        <v>22</v>
      </c>
      <c r="D42" s="100"/>
      <c r="E42" s="541"/>
      <c r="F42" s="884" t="s">
        <v>422</v>
      </c>
      <c r="G42" s="847"/>
      <c r="H42" s="884" t="s">
        <v>422</v>
      </c>
      <c r="I42" s="290"/>
      <c r="J42" s="253"/>
    </row>
    <row r="43" spans="1:10" s="10" customFormat="1" ht="30.75" customHeight="1" thickBot="1">
      <c r="A43" s="878"/>
      <c r="B43" s="585">
        <v>2</v>
      </c>
      <c r="C43" s="585" t="s">
        <v>23</v>
      </c>
      <c r="D43" s="102"/>
      <c r="E43" s="143"/>
      <c r="F43" s="782"/>
      <c r="G43" s="845"/>
      <c r="H43" s="782"/>
      <c r="I43" s="290"/>
      <c r="J43" s="273"/>
    </row>
    <row r="44" spans="1:10" s="10" customFormat="1" ht="29.25" customHeight="1">
      <c r="A44" s="878"/>
      <c r="B44" s="585">
        <v>3</v>
      </c>
      <c r="C44" s="585" t="s">
        <v>24</v>
      </c>
      <c r="D44" s="781"/>
      <c r="E44" s="541"/>
      <c r="F44" s="782"/>
      <c r="G44" s="845"/>
      <c r="H44" s="782"/>
      <c r="I44" s="290"/>
      <c r="J44" s="274"/>
    </row>
    <row r="45" spans="1:10" s="10" customFormat="1" ht="29.25" customHeight="1" thickBot="1">
      <c r="A45" s="878"/>
      <c r="B45" s="585">
        <v>4</v>
      </c>
      <c r="C45" s="585" t="s">
        <v>25</v>
      </c>
      <c r="D45" s="932"/>
      <c r="E45" s="143"/>
      <c r="F45" s="676"/>
      <c r="G45" s="239"/>
      <c r="H45" s="543"/>
      <c r="I45" s="290"/>
      <c r="J45" s="15"/>
    </row>
    <row r="46" spans="1:10" s="10" customFormat="1" ht="29.25" customHeight="1" thickBot="1">
      <c r="A46" s="878"/>
      <c r="B46" s="920" t="s">
        <v>21</v>
      </c>
      <c r="C46" s="921"/>
      <c r="D46" s="126"/>
      <c r="E46" s="126"/>
      <c r="F46" s="46" t="s">
        <v>433</v>
      </c>
      <c r="G46" s="81"/>
      <c r="H46" s="668" t="s">
        <v>435</v>
      </c>
      <c r="I46" s="669"/>
      <c r="J46" s="666"/>
    </row>
    <row r="47" spans="1:10" s="10" customFormat="1" ht="12" customHeight="1">
      <c r="A47" s="20"/>
      <c r="B47" s="593"/>
      <c r="C47" s="593"/>
      <c r="D47" s="594"/>
      <c r="E47" s="594"/>
      <c r="F47" s="594"/>
      <c r="G47" s="594"/>
      <c r="H47" s="594"/>
      <c r="I47" s="22"/>
      <c r="J47" s="22"/>
    </row>
    <row r="48" spans="1:8" s="4" customFormat="1" ht="16.5" thickBot="1">
      <c r="A48" s="23" t="s">
        <v>41</v>
      </c>
      <c r="B48" s="598" t="s">
        <v>42</v>
      </c>
      <c r="C48" s="933" t="s">
        <v>43</v>
      </c>
      <c r="D48" s="933"/>
      <c r="E48" s="597" t="s">
        <v>44</v>
      </c>
      <c r="F48" s="597"/>
      <c r="G48" s="118"/>
      <c r="H48" s="118"/>
    </row>
    <row r="49" spans="1:9" s="4" customFormat="1" ht="15.75" customHeight="1">
      <c r="A49" s="156" t="s">
        <v>112</v>
      </c>
      <c r="B49" s="599">
        <v>302</v>
      </c>
      <c r="C49" s="600" t="s">
        <v>113</v>
      </c>
      <c r="D49" s="464">
        <v>2</v>
      </c>
      <c r="E49" s="601"/>
      <c r="F49" s="129"/>
      <c r="G49" s="118"/>
      <c r="H49" s="118"/>
      <c r="I49" s="25" t="str">
        <f ca="1">"Đà Nẵng, ngày"&amp;" "&amp;DAY(NOW())&amp;" tháng "&amp;MONTH(NOW())&amp;" năm "&amp;YEAR(NOW())</f>
        <v>Đà Nẵng, ngày 19 tháng 5 năm 2012</v>
      </c>
    </row>
    <row r="50" spans="1:9" s="4" customFormat="1" ht="15.75" customHeight="1">
      <c r="A50" s="149" t="s">
        <v>104</v>
      </c>
      <c r="B50" s="602">
        <v>252</v>
      </c>
      <c r="C50" s="603" t="s">
        <v>339</v>
      </c>
      <c r="D50" s="464">
        <v>3</v>
      </c>
      <c r="E50" s="604" t="s">
        <v>105</v>
      </c>
      <c r="F50" s="131"/>
      <c r="G50" s="118"/>
      <c r="H50" s="118"/>
      <c r="I50" s="25"/>
    </row>
    <row r="51" spans="1:10" s="4" customFormat="1" ht="15.75" customHeight="1">
      <c r="A51" s="546" t="s">
        <v>115</v>
      </c>
      <c r="B51" s="547">
        <v>361</v>
      </c>
      <c r="C51" s="548" t="s">
        <v>116</v>
      </c>
      <c r="D51" s="162">
        <v>2</v>
      </c>
      <c r="E51" s="174"/>
      <c r="F51" s="172"/>
      <c r="G51" s="869" t="s">
        <v>33</v>
      </c>
      <c r="H51" s="840"/>
      <c r="I51" s="840" t="s">
        <v>34</v>
      </c>
      <c r="J51" s="840"/>
    </row>
    <row r="52" spans="1:6" s="4" customFormat="1" ht="15.75" customHeight="1">
      <c r="A52" s="549" t="s">
        <v>313</v>
      </c>
      <c r="B52" s="550">
        <v>301</v>
      </c>
      <c r="C52" s="551" t="s">
        <v>337</v>
      </c>
      <c r="D52" s="552">
        <v>3</v>
      </c>
      <c r="E52" s="174"/>
      <c r="F52" s="172"/>
    </row>
    <row r="53" spans="1:6" s="4" customFormat="1" ht="15.75" customHeight="1">
      <c r="A53" s="549" t="s">
        <v>313</v>
      </c>
      <c r="B53" s="550">
        <v>302</v>
      </c>
      <c r="C53" s="551" t="s">
        <v>328</v>
      </c>
      <c r="D53" s="552">
        <v>3</v>
      </c>
      <c r="E53" s="174"/>
      <c r="F53" s="172"/>
    </row>
    <row r="54" spans="1:6" s="4" customFormat="1" ht="15.75" customHeight="1">
      <c r="A54" s="553" t="s">
        <v>316</v>
      </c>
      <c r="B54" s="554">
        <v>202</v>
      </c>
      <c r="C54" s="555" t="s">
        <v>329</v>
      </c>
      <c r="D54" s="162">
        <v>2</v>
      </c>
      <c r="E54" s="174"/>
      <c r="F54" s="172"/>
    </row>
    <row r="55" spans="1:6" s="4" customFormat="1" ht="15.75" customHeight="1">
      <c r="A55" s="549" t="s">
        <v>338</v>
      </c>
      <c r="B55" s="556">
        <v>301</v>
      </c>
      <c r="C55" s="551" t="s">
        <v>295</v>
      </c>
      <c r="D55" s="162">
        <v>3</v>
      </c>
      <c r="E55" s="174"/>
      <c r="F55" s="129" t="s">
        <v>365</v>
      </c>
    </row>
    <row r="56" spans="1:6" s="4" customFormat="1" ht="15.75" customHeight="1">
      <c r="A56" s="659" t="s">
        <v>428</v>
      </c>
      <c r="B56" s="660">
        <v>2</v>
      </c>
      <c r="C56" s="661" t="s">
        <v>429</v>
      </c>
      <c r="D56" s="662">
        <v>3</v>
      </c>
      <c r="E56" s="663"/>
      <c r="F56" s="664" t="s">
        <v>430</v>
      </c>
    </row>
    <row r="57" spans="1:8" s="4" customFormat="1" ht="15.75">
      <c r="A57" s="285"/>
      <c r="B57" s="286"/>
      <c r="C57" s="287"/>
      <c r="D57" s="288"/>
      <c r="E57" s="289"/>
      <c r="F57" s="129"/>
      <c r="G57" s="871" t="s">
        <v>35</v>
      </c>
      <c r="H57" s="728"/>
    </row>
    <row r="58" spans="1:8" ht="15.75">
      <c r="A58" s="877"/>
      <c r="B58" s="877"/>
      <c r="C58" s="877"/>
      <c r="D58" s="282"/>
      <c r="E58" s="283"/>
      <c r="F58" s="284"/>
      <c r="G58" s="4"/>
      <c r="H58" s="4"/>
    </row>
    <row r="60" spans="1:10" s="4" customFormat="1" ht="18.75">
      <c r="A60" s="840" t="s">
        <v>3</v>
      </c>
      <c r="B60" s="840"/>
      <c r="C60" s="840"/>
      <c r="D60" s="840"/>
      <c r="E60" s="726" t="s">
        <v>272</v>
      </c>
      <c r="F60" s="726"/>
      <c r="G60" s="726"/>
      <c r="H60" s="726"/>
      <c r="I60" s="726"/>
      <c r="J60" s="726"/>
    </row>
    <row r="61" spans="1:10" s="4" customFormat="1" ht="15.75">
      <c r="A61" s="840" t="s">
        <v>4</v>
      </c>
      <c r="B61" s="840"/>
      <c r="C61" s="840"/>
      <c r="D61" s="840"/>
      <c r="E61" s="728" t="s">
        <v>103</v>
      </c>
      <c r="F61" s="728"/>
      <c r="G61" s="728"/>
      <c r="H61" s="728"/>
      <c r="I61" s="728"/>
      <c r="J61" s="728"/>
    </row>
    <row r="62" spans="1:10" s="4" customFormat="1" ht="15.75">
      <c r="A62" s="728" t="s">
        <v>5</v>
      </c>
      <c r="B62" s="728"/>
      <c r="C62" s="728"/>
      <c r="D62" s="728"/>
      <c r="E62" s="728" t="s">
        <v>79</v>
      </c>
      <c r="F62" s="728"/>
      <c r="G62" s="728"/>
      <c r="H62" s="728"/>
      <c r="I62" s="728"/>
      <c r="J62" s="728"/>
    </row>
    <row r="63" spans="2:8" s="4" customFormat="1" ht="18.75">
      <c r="B63" s="3"/>
      <c r="C63" s="3"/>
      <c r="F63" s="5" t="s">
        <v>38</v>
      </c>
      <c r="G63" s="33">
        <f>'K15CMUTCD'!$G$4</f>
        <v>43</v>
      </c>
      <c r="H63" s="112">
        <f>$L$1+($G$4-4)*7</f>
        <v>41050</v>
      </c>
    </row>
    <row r="64" spans="1:10" s="8" customFormat="1" ht="30" customHeight="1" thickBot="1">
      <c r="A64" s="7" t="s">
        <v>0</v>
      </c>
      <c r="B64" s="667" t="s">
        <v>7</v>
      </c>
      <c r="C64" s="667" t="s">
        <v>8</v>
      </c>
      <c r="D64" s="667" t="s">
        <v>9</v>
      </c>
      <c r="E64" s="667" t="s">
        <v>10</v>
      </c>
      <c r="F64" s="667" t="s">
        <v>11</v>
      </c>
      <c r="G64" s="667" t="s">
        <v>12</v>
      </c>
      <c r="H64" s="667" t="s">
        <v>13</v>
      </c>
      <c r="I64" s="667" t="s">
        <v>14</v>
      </c>
      <c r="J64" s="7" t="s">
        <v>15</v>
      </c>
    </row>
    <row r="65" spans="1:10" s="10" customFormat="1" ht="24.75" customHeight="1">
      <c r="A65" s="872" t="s">
        <v>1</v>
      </c>
      <c r="B65" s="583">
        <v>1</v>
      </c>
      <c r="C65" s="583" t="s">
        <v>16</v>
      </c>
      <c r="D65" s="884"/>
      <c r="E65" s="884"/>
      <c r="F65" s="884"/>
      <c r="H65" s="884"/>
      <c r="I65" s="934"/>
      <c r="J65" s="36"/>
    </row>
    <row r="66" spans="1:10" s="10" customFormat="1" ht="25.5" customHeight="1">
      <c r="A66" s="873"/>
      <c r="B66" s="585">
        <v>2</v>
      </c>
      <c r="C66" s="585" t="s">
        <v>17</v>
      </c>
      <c r="D66" s="782"/>
      <c r="E66" s="782"/>
      <c r="F66" s="782"/>
      <c r="H66" s="782"/>
      <c r="I66" s="935"/>
      <c r="J66" s="38"/>
    </row>
    <row r="67" spans="1:10" s="10" customFormat="1" ht="25.5" customHeight="1" thickBot="1">
      <c r="A67" s="873"/>
      <c r="B67" s="585">
        <v>3</v>
      </c>
      <c r="C67" s="585" t="s">
        <v>18</v>
      </c>
      <c r="D67" s="782"/>
      <c r="E67" s="782"/>
      <c r="F67" s="145"/>
      <c r="H67" s="782"/>
      <c r="I67" s="935"/>
      <c r="J67" s="105"/>
    </row>
    <row r="68" spans="1:10" s="10" customFormat="1" ht="24" customHeight="1" thickBot="1">
      <c r="A68" s="873"/>
      <c r="B68" s="587">
        <v>4</v>
      </c>
      <c r="C68" s="587" t="s">
        <v>19</v>
      </c>
      <c r="D68" s="677"/>
      <c r="E68" s="677"/>
      <c r="F68" s="676"/>
      <c r="H68" s="677"/>
      <c r="I68" s="290"/>
      <c r="J68" s="38"/>
    </row>
    <row r="69" spans="1:10" s="10" customFormat="1" ht="31.5" customHeight="1" hidden="1" thickBot="1">
      <c r="A69" s="873"/>
      <c r="B69" s="587">
        <v>4</v>
      </c>
      <c r="C69" s="587" t="s">
        <v>20</v>
      </c>
      <c r="D69" s="44"/>
      <c r="E69" s="104"/>
      <c r="F69" s="44"/>
      <c r="H69" s="104"/>
      <c r="I69" s="125"/>
      <c r="J69" s="38"/>
    </row>
    <row r="70" spans="1:10" s="10" customFormat="1" ht="31.5" customHeight="1" thickBot="1">
      <c r="A70" s="873"/>
      <c r="B70" s="920" t="s">
        <v>21</v>
      </c>
      <c r="C70" s="921"/>
      <c r="D70" s="46"/>
      <c r="E70" s="46"/>
      <c r="F70" s="46"/>
      <c r="G70" s="562"/>
      <c r="H70" s="46"/>
      <c r="I70" s="537"/>
      <c r="J70" s="39"/>
    </row>
    <row r="71" spans="1:10" s="10" customFormat="1" ht="29.25" customHeight="1">
      <c r="A71" s="878" t="s">
        <v>2</v>
      </c>
      <c r="B71" s="583">
        <v>1</v>
      </c>
      <c r="C71" s="583" t="s">
        <v>22</v>
      </c>
      <c r="D71" s="781"/>
      <c r="E71" s="541"/>
      <c r="F71" s="781" t="s">
        <v>420</v>
      </c>
      <c r="H71" s="781" t="s">
        <v>420</v>
      </c>
      <c r="I71" s="290"/>
      <c r="J71" s="208"/>
    </row>
    <row r="72" spans="1:10" s="10" customFormat="1" ht="30.75" customHeight="1" thickBot="1">
      <c r="A72" s="878"/>
      <c r="B72" s="585">
        <v>2</v>
      </c>
      <c r="C72" s="585" t="s">
        <v>23</v>
      </c>
      <c r="D72" s="932"/>
      <c r="E72" s="101"/>
      <c r="F72" s="782"/>
      <c r="H72" s="782"/>
      <c r="I72" s="290"/>
      <c r="J72" s="35"/>
    </row>
    <row r="73" spans="1:10" s="10" customFormat="1" ht="29.25" customHeight="1">
      <c r="A73" s="878"/>
      <c r="B73" s="585">
        <v>3</v>
      </c>
      <c r="C73" s="585" t="s">
        <v>24</v>
      </c>
      <c r="D73" s="541"/>
      <c r="E73" s="541"/>
      <c r="F73" s="782"/>
      <c r="H73" s="782"/>
      <c r="I73" s="290"/>
      <c r="J73" s="209"/>
    </row>
    <row r="74" spans="1:10" s="10" customFormat="1" ht="29.25" customHeight="1" thickBot="1">
      <c r="A74" s="878"/>
      <c r="B74" s="585">
        <v>4</v>
      </c>
      <c r="C74" s="585" t="s">
        <v>25</v>
      </c>
      <c r="D74" s="143"/>
      <c r="E74" s="143"/>
      <c r="F74" s="676"/>
      <c r="H74" s="145"/>
      <c r="I74" s="231"/>
      <c r="J74" s="210"/>
    </row>
    <row r="75" spans="1:10" s="10" customFormat="1" ht="29.25" customHeight="1" thickBot="1">
      <c r="A75" s="878"/>
      <c r="B75" s="920" t="s">
        <v>21</v>
      </c>
      <c r="C75" s="921"/>
      <c r="D75" s="46"/>
      <c r="E75" s="126"/>
      <c r="F75" s="46" t="s">
        <v>433</v>
      </c>
      <c r="H75" s="668" t="s">
        <v>435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79" t="s">
        <v>43</v>
      </c>
      <c r="D77" s="879"/>
      <c r="E77" s="24" t="s">
        <v>44</v>
      </c>
      <c r="F77" s="24"/>
    </row>
    <row r="78" spans="1:9" s="4" customFormat="1" ht="15.75" customHeight="1">
      <c r="A78" s="156" t="s">
        <v>112</v>
      </c>
      <c r="B78" s="166">
        <v>302</v>
      </c>
      <c r="C78" s="544" t="s">
        <v>113</v>
      </c>
      <c r="D78" s="162">
        <v>2</v>
      </c>
      <c r="E78" s="545"/>
      <c r="F78" s="129"/>
      <c r="I78" s="25" t="str">
        <f ca="1">"Đà Nẵng, ngày"&amp;" "&amp;DAY(NOW())&amp;" tháng "&amp;MONTH(NOW())&amp;" năm "&amp;YEAR(NOW())</f>
        <v>Đà Nẵng, ngày 19 tháng 5 năm 2012</v>
      </c>
    </row>
    <row r="79" spans="1:9" s="4" customFormat="1" ht="15.75" customHeight="1">
      <c r="A79" s="149" t="s">
        <v>104</v>
      </c>
      <c r="B79" s="163">
        <v>252</v>
      </c>
      <c r="C79" s="175" t="s">
        <v>339</v>
      </c>
      <c r="D79" s="162">
        <v>3</v>
      </c>
      <c r="E79" s="169" t="s">
        <v>105</v>
      </c>
      <c r="F79" s="131"/>
      <c r="I79" s="25"/>
    </row>
    <row r="80" spans="1:10" s="4" customFormat="1" ht="15.75" customHeight="1">
      <c r="A80" s="546" t="s">
        <v>115</v>
      </c>
      <c r="B80" s="547">
        <v>361</v>
      </c>
      <c r="C80" s="548" t="s">
        <v>116</v>
      </c>
      <c r="D80" s="162">
        <v>2</v>
      </c>
      <c r="E80" s="174"/>
      <c r="F80" s="172"/>
      <c r="G80" s="869" t="s">
        <v>33</v>
      </c>
      <c r="H80" s="840"/>
      <c r="I80" s="840" t="s">
        <v>34</v>
      </c>
      <c r="J80" s="840"/>
    </row>
    <row r="81" spans="1:6" s="4" customFormat="1" ht="15.75" customHeight="1">
      <c r="A81" s="549" t="s">
        <v>313</v>
      </c>
      <c r="B81" s="550">
        <v>301</v>
      </c>
      <c r="C81" s="551" t="s">
        <v>337</v>
      </c>
      <c r="D81" s="552">
        <v>3</v>
      </c>
      <c r="E81" s="174"/>
      <c r="F81" s="172"/>
    </row>
    <row r="82" spans="1:6" s="4" customFormat="1" ht="15.75" customHeight="1">
      <c r="A82" s="549" t="s">
        <v>313</v>
      </c>
      <c r="B82" s="550">
        <v>302</v>
      </c>
      <c r="C82" s="551" t="s">
        <v>328</v>
      </c>
      <c r="D82" s="552">
        <v>3</v>
      </c>
      <c r="E82" s="174"/>
      <c r="F82" s="172"/>
    </row>
    <row r="83" spans="1:6" s="4" customFormat="1" ht="15.75" customHeight="1">
      <c r="A83" s="553" t="s">
        <v>316</v>
      </c>
      <c r="B83" s="554">
        <v>202</v>
      </c>
      <c r="C83" s="555" t="s">
        <v>329</v>
      </c>
      <c r="D83" s="162">
        <v>2</v>
      </c>
      <c r="E83" s="174"/>
      <c r="F83" s="172"/>
    </row>
    <row r="84" spans="1:6" s="4" customFormat="1" ht="15.75" customHeight="1">
      <c r="A84" s="549" t="s">
        <v>338</v>
      </c>
      <c r="B84" s="556">
        <v>301</v>
      </c>
      <c r="C84" s="551" t="s">
        <v>295</v>
      </c>
      <c r="D84" s="162">
        <v>3</v>
      </c>
      <c r="E84" s="174"/>
      <c r="F84" s="129" t="s">
        <v>365</v>
      </c>
    </row>
    <row r="85" spans="1:6" s="4" customFormat="1" ht="15.75" customHeight="1">
      <c r="A85" s="149" t="s">
        <v>428</v>
      </c>
      <c r="B85" s="163">
        <v>2</v>
      </c>
      <c r="C85" s="557" t="s">
        <v>429</v>
      </c>
      <c r="D85" s="160">
        <v>3</v>
      </c>
      <c r="E85" s="169"/>
      <c r="F85" s="129" t="s">
        <v>430</v>
      </c>
    </row>
    <row r="86" spans="1:8" s="4" customFormat="1" ht="15.75">
      <c r="A86" s="285"/>
      <c r="B86" s="286"/>
      <c r="C86" s="287"/>
      <c r="D86" s="288"/>
      <c r="E86" s="289"/>
      <c r="F86" s="129"/>
      <c r="G86" s="871" t="s">
        <v>35</v>
      </c>
      <c r="H86" s="728"/>
    </row>
    <row r="87" spans="1:8" ht="15.75">
      <c r="A87" s="877"/>
      <c r="B87" s="877"/>
      <c r="C87" s="877"/>
      <c r="D87" s="282"/>
      <c r="E87" s="283"/>
      <c r="F87" s="284"/>
      <c r="G87" s="4"/>
      <c r="H87" s="4"/>
    </row>
  </sheetData>
  <sheetProtection/>
  <mergeCells count="71">
    <mergeCell ref="G57:H57"/>
    <mergeCell ref="G12:G14"/>
    <mergeCell ref="E32:J32"/>
    <mergeCell ref="F42:F44"/>
    <mergeCell ref="F14:F15"/>
    <mergeCell ref="I21:J21"/>
    <mergeCell ref="F65:F66"/>
    <mergeCell ref="C18:D18"/>
    <mergeCell ref="A58:C58"/>
    <mergeCell ref="F36:F38"/>
    <mergeCell ref="H42:H44"/>
    <mergeCell ref="A28:C28"/>
    <mergeCell ref="E61:J61"/>
    <mergeCell ref="G51:H51"/>
    <mergeCell ref="H65:H67"/>
    <mergeCell ref="G27:H27"/>
    <mergeCell ref="A87:C87"/>
    <mergeCell ref="I6:I8"/>
    <mergeCell ref="I65:I67"/>
    <mergeCell ref="C77:D77"/>
    <mergeCell ref="B46:C46"/>
    <mergeCell ref="D36:D37"/>
    <mergeCell ref="A71:A75"/>
    <mergeCell ref="A32:D32"/>
    <mergeCell ref="H71:H73"/>
    <mergeCell ref="E60:J60"/>
    <mergeCell ref="D44:D45"/>
    <mergeCell ref="C48:D48"/>
    <mergeCell ref="A60:D60"/>
    <mergeCell ref="G21:H21"/>
    <mergeCell ref="I80:J80"/>
    <mergeCell ref="B70:C70"/>
    <mergeCell ref="I51:J51"/>
    <mergeCell ref="B41:C41"/>
    <mergeCell ref="A61:D61"/>
    <mergeCell ref="G42:G44"/>
    <mergeCell ref="G86:H86"/>
    <mergeCell ref="A62:D62"/>
    <mergeCell ref="E62:J62"/>
    <mergeCell ref="A65:A70"/>
    <mergeCell ref="D71:D72"/>
    <mergeCell ref="B75:C75"/>
    <mergeCell ref="D65:D67"/>
    <mergeCell ref="G80:H80"/>
    <mergeCell ref="E65:E67"/>
    <mergeCell ref="F71:F73"/>
    <mergeCell ref="G8:G9"/>
    <mergeCell ref="I36:I38"/>
    <mergeCell ref="A33:D33"/>
    <mergeCell ref="E6:E8"/>
    <mergeCell ref="A12:A16"/>
    <mergeCell ref="F6:F8"/>
    <mergeCell ref="H6:H8"/>
    <mergeCell ref="E33:J33"/>
    <mergeCell ref="D14:D15"/>
    <mergeCell ref="G36:G37"/>
    <mergeCell ref="A42:A46"/>
    <mergeCell ref="A6:A11"/>
    <mergeCell ref="B11:C11"/>
    <mergeCell ref="A31:D31"/>
    <mergeCell ref="E31:J31"/>
    <mergeCell ref="A36:A41"/>
    <mergeCell ref="H36:H38"/>
    <mergeCell ref="E36:E38"/>
    <mergeCell ref="B16:C16"/>
    <mergeCell ref="A1:D1"/>
    <mergeCell ref="E1:J1"/>
    <mergeCell ref="A2:D2"/>
    <mergeCell ref="E2:J2"/>
    <mergeCell ref="A3:D3"/>
    <mergeCell ref="E3:J3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8.421875" style="183" customWidth="1"/>
    <col min="4" max="4" width="33.00390625" style="183" customWidth="1"/>
    <col min="5" max="5" width="0.13671875" style="183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8.851562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36" t="s">
        <v>49</v>
      </c>
      <c r="G1" s="936"/>
      <c r="H1" s="936"/>
      <c r="I1" s="936"/>
      <c r="J1" s="936"/>
      <c r="K1" s="936"/>
      <c r="L1" s="198"/>
      <c r="M1" s="198"/>
      <c r="N1" s="198"/>
    </row>
    <row r="2" spans="1:14" ht="15.75">
      <c r="A2" s="183" t="s">
        <v>48</v>
      </c>
      <c r="F2" s="937" t="s">
        <v>50</v>
      </c>
      <c r="G2" s="937"/>
      <c r="H2" s="937"/>
      <c r="I2" s="937"/>
      <c r="J2" s="937"/>
      <c r="K2" s="937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256</v>
      </c>
      <c r="C10" s="200"/>
      <c r="D10" s="200" t="s">
        <v>255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256</v>
      </c>
      <c r="C11" s="200"/>
      <c r="D11" s="200" t="s">
        <v>229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257</v>
      </c>
      <c r="C12" s="200"/>
      <c r="D12" s="200" t="s">
        <v>164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258</v>
      </c>
      <c r="C13" s="200"/>
      <c r="D13" s="200" t="s">
        <v>259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260</v>
      </c>
      <c r="C14" s="200"/>
      <c r="D14" s="200" t="s">
        <v>165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261</v>
      </c>
      <c r="C15" s="200"/>
      <c r="D15" s="200" t="s">
        <v>166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262</v>
      </c>
      <c r="C16" s="200"/>
      <c r="D16" s="200" t="s">
        <v>161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263</v>
      </c>
      <c r="C17" s="200"/>
      <c r="D17" s="200" t="s">
        <v>264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265</v>
      </c>
      <c r="C18" s="200"/>
      <c r="D18" s="200" t="s">
        <v>162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266</v>
      </c>
      <c r="C19" s="190"/>
      <c r="D19" s="200" t="s">
        <v>163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267</v>
      </c>
      <c r="C20" s="190"/>
      <c r="D20" s="200" t="s">
        <v>159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268</v>
      </c>
      <c r="C21" s="190"/>
      <c r="D21" s="200" t="s">
        <v>160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141</v>
      </c>
      <c r="C22" s="200"/>
      <c r="D22" s="200" t="s">
        <v>269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143</v>
      </c>
      <c r="C23" s="190"/>
      <c r="D23" s="200" t="s">
        <v>269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137</v>
      </c>
      <c r="C24" s="190"/>
      <c r="D24" s="200" t="s">
        <v>66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137</v>
      </c>
      <c r="C25" s="190"/>
      <c r="D25" s="200" t="s">
        <v>270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/>
      <c r="B26" s="189"/>
      <c r="C26" s="19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4" ht="15.75">
      <c r="A27" s="200"/>
      <c r="B27" s="189"/>
      <c r="C27" s="190"/>
      <c r="D27" s="200"/>
      <c r="E27" s="200"/>
      <c r="F27" s="200"/>
      <c r="G27" s="200"/>
      <c r="H27" s="220"/>
      <c r="I27" s="200"/>
      <c r="J27" s="200"/>
      <c r="K27" s="200"/>
      <c r="L27" s="200"/>
      <c r="M27" s="200"/>
      <c r="N27" s="200"/>
    </row>
    <row r="28" spans="1:14" ht="15.75">
      <c r="A28" s="200"/>
      <c r="B28" s="189"/>
      <c r="C28" s="190"/>
      <c r="D28" s="200"/>
      <c r="E28" s="200"/>
      <c r="F28" s="200"/>
      <c r="G28" s="200"/>
      <c r="H28" s="220"/>
      <c r="I28" s="200"/>
      <c r="J28" s="200"/>
      <c r="K28" s="200"/>
      <c r="L28" s="200"/>
      <c r="M28" s="200"/>
      <c r="N28" s="200"/>
    </row>
    <row r="29" spans="1:15" ht="15.75">
      <c r="A29" s="201"/>
      <c r="B29" s="192"/>
      <c r="C29" s="193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7"/>
    </row>
    <row r="30" spans="2:5" ht="15.75">
      <c r="B30" s="194"/>
      <c r="C30" s="195"/>
      <c r="D30" s="235"/>
      <c r="E30" s="236"/>
    </row>
    <row r="31" ht="8.25" customHeight="1"/>
    <row r="32" ht="15.75">
      <c r="A32" s="183" t="s">
        <v>54</v>
      </c>
    </row>
    <row r="33" ht="15.75">
      <c r="A33" s="183" t="s">
        <v>55</v>
      </c>
    </row>
    <row r="34" ht="15.75">
      <c r="A34" s="183" t="s">
        <v>56</v>
      </c>
    </row>
    <row r="35" ht="6" customHeight="1"/>
    <row r="36" spans="8:14" ht="15.75">
      <c r="H36" s="184" t="s">
        <v>271</v>
      </c>
      <c r="I36" s="184"/>
      <c r="J36" s="184"/>
      <c r="K36" s="184"/>
      <c r="L36" s="184"/>
      <c r="M36" s="184"/>
      <c r="N36" s="184"/>
    </row>
    <row r="37" spans="8:14" ht="15.75">
      <c r="H37" s="184" t="s">
        <v>57</v>
      </c>
      <c r="I37" s="184"/>
      <c r="J37" s="184"/>
      <c r="K37" s="184"/>
      <c r="L37" s="184"/>
      <c r="M37" s="184"/>
      <c r="N37" s="184"/>
    </row>
    <row r="38" spans="8:14" ht="15.75">
      <c r="H38" s="184"/>
      <c r="I38" s="184"/>
      <c r="J38" s="184"/>
      <c r="K38" s="184"/>
      <c r="L38" s="184"/>
      <c r="M38" s="184"/>
      <c r="N38" s="184"/>
    </row>
    <row r="39" spans="8:14" ht="15.75">
      <c r="H39" s="184"/>
      <c r="I39" s="184"/>
      <c r="J39" s="184"/>
      <c r="K39" s="184"/>
      <c r="L39" s="184"/>
      <c r="M39" s="184"/>
      <c r="N39" s="184"/>
    </row>
    <row r="40" spans="8:14" ht="15.75">
      <c r="H40" s="184"/>
      <c r="I40" s="184"/>
      <c r="J40" s="184"/>
      <c r="K40" s="184"/>
      <c r="L40" s="184"/>
      <c r="M40" s="184"/>
      <c r="N40" s="184"/>
    </row>
    <row r="41" spans="8:14" ht="15.75">
      <c r="H41" s="184" t="s">
        <v>46</v>
      </c>
      <c r="I41" s="184"/>
      <c r="J41" s="184"/>
      <c r="K41" s="184"/>
      <c r="L41" s="184"/>
      <c r="M41" s="184"/>
      <c r="N41" s="184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13.00390625" style="183" customWidth="1"/>
    <col min="4" max="4" width="17.00390625" style="183" customWidth="1"/>
    <col min="5" max="5" width="28.57421875" style="183" hidden="1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6.5742187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36" t="s">
        <v>49</v>
      </c>
      <c r="G1" s="936"/>
      <c r="H1" s="936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36" t="s">
        <v>50</v>
      </c>
      <c r="G2" s="936"/>
      <c r="H2" s="936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6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5"/>
      <c r="P27" s="183" t="s">
        <v>250</v>
      </c>
    </row>
    <row r="28" spans="1:15" ht="15.75">
      <c r="A28" s="200">
        <v>19</v>
      </c>
      <c r="B28" s="189" t="s">
        <v>126</v>
      </c>
      <c r="C28" s="190" t="s">
        <v>127</v>
      </c>
      <c r="D28" s="200" t="s">
        <v>173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22</v>
      </c>
      <c r="B31" s="189" t="s">
        <v>132</v>
      </c>
      <c r="C31" s="190" t="s">
        <v>109</v>
      </c>
      <c r="D31" s="200" t="s">
        <v>133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5"/>
    </row>
    <row r="32" spans="1:15" ht="15.75">
      <c r="A32" s="200">
        <v>23</v>
      </c>
      <c r="B32" s="189" t="s">
        <v>132</v>
      </c>
      <c r="C32" s="190" t="s">
        <v>109</v>
      </c>
      <c r="D32" s="200" t="s">
        <v>153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5"/>
    </row>
    <row r="33" spans="1:15" ht="15.75">
      <c r="A33" s="200">
        <v>24</v>
      </c>
      <c r="B33" s="189" t="s">
        <v>132</v>
      </c>
      <c r="C33" s="190" t="s">
        <v>109</v>
      </c>
      <c r="D33" s="200" t="s">
        <v>152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5"/>
    </row>
    <row r="34" spans="1:16" ht="15.75">
      <c r="A34" s="200">
        <v>25</v>
      </c>
      <c r="B34" s="189" t="s">
        <v>145</v>
      </c>
      <c r="C34" s="190" t="s">
        <v>109</v>
      </c>
      <c r="D34" s="200" t="s">
        <v>146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5"/>
      <c r="P34" s="183" t="s">
        <v>251</v>
      </c>
    </row>
    <row r="35" spans="1:15" ht="15.75">
      <c r="A35" s="200">
        <v>26</v>
      </c>
      <c r="B35" s="189" t="s">
        <v>145</v>
      </c>
      <c r="C35" s="190" t="s">
        <v>109</v>
      </c>
      <c r="D35" s="200" t="s">
        <v>147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5"/>
    </row>
    <row r="36" spans="1:15" ht="15.75">
      <c r="A36" s="200">
        <v>27</v>
      </c>
      <c r="B36" s="189" t="s">
        <v>145</v>
      </c>
      <c r="C36" s="190" t="s">
        <v>109</v>
      </c>
      <c r="D36" s="200" t="s">
        <v>180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20"/>
    </row>
    <row r="37" spans="1:15" ht="15.75">
      <c r="A37" s="200">
        <v>28</v>
      </c>
      <c r="B37" s="189" t="s">
        <v>132</v>
      </c>
      <c r="C37" s="190" t="s">
        <v>109</v>
      </c>
      <c r="D37" s="200" t="s">
        <v>178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29</v>
      </c>
      <c r="B38" s="189" t="s">
        <v>145</v>
      </c>
      <c r="C38" s="190" t="s">
        <v>109</v>
      </c>
      <c r="D38" s="200" t="s">
        <v>179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30</v>
      </c>
      <c r="B39" s="189" t="s">
        <v>182</v>
      </c>
      <c r="C39" s="190" t="s">
        <v>109</v>
      </c>
      <c r="D39" s="200" t="s">
        <v>183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20"/>
    </row>
    <row r="40" spans="1:14" ht="15.75">
      <c r="A40" s="200">
        <v>31</v>
      </c>
      <c r="B40" s="189" t="s">
        <v>148</v>
      </c>
      <c r="C40" s="190" t="s">
        <v>149</v>
      </c>
      <c r="D40" s="200" t="s">
        <v>150</v>
      </c>
      <c r="E40" s="200"/>
      <c r="F40" s="200"/>
      <c r="G40" s="200"/>
      <c r="I40" s="200"/>
      <c r="J40" s="200"/>
      <c r="K40" s="200"/>
      <c r="L40" s="200"/>
      <c r="M40" s="200"/>
      <c r="N40" s="200"/>
    </row>
    <row r="41" spans="1:14" ht="15.75">
      <c r="A41" s="200">
        <v>32</v>
      </c>
      <c r="B41" s="189" t="s">
        <v>148</v>
      </c>
      <c r="C41" s="190" t="s">
        <v>149</v>
      </c>
      <c r="D41" s="200" t="s">
        <v>151</v>
      </c>
      <c r="E41" s="200"/>
      <c r="F41" s="200"/>
      <c r="G41" s="200"/>
      <c r="I41" s="200"/>
      <c r="J41" s="200"/>
      <c r="K41" s="200"/>
      <c r="L41" s="200"/>
      <c r="M41" s="200"/>
      <c r="N41" s="200"/>
    </row>
    <row r="42" spans="1:14" ht="15.75">
      <c r="A42" s="200">
        <v>33</v>
      </c>
      <c r="B42" s="189" t="s">
        <v>174</v>
      </c>
      <c r="C42" s="190" t="s">
        <v>149</v>
      </c>
      <c r="D42" s="200" t="s">
        <v>66</v>
      </c>
      <c r="E42" s="200"/>
      <c r="F42" s="200"/>
      <c r="G42" s="200"/>
      <c r="H42" s="220"/>
      <c r="I42" s="200"/>
      <c r="J42" s="200"/>
      <c r="K42" s="200"/>
      <c r="L42" s="200"/>
      <c r="M42" s="200"/>
      <c r="N42" s="200"/>
    </row>
    <row r="43" spans="1:14" ht="15.75">
      <c r="A43" s="200">
        <v>34</v>
      </c>
      <c r="B43" s="189" t="s">
        <v>174</v>
      </c>
      <c r="C43" s="190" t="s">
        <v>149</v>
      </c>
      <c r="D43" s="200" t="s">
        <v>67</v>
      </c>
      <c r="E43" s="200"/>
      <c r="F43" s="200"/>
      <c r="G43" s="200"/>
      <c r="H43" s="220"/>
      <c r="I43" s="200"/>
      <c r="J43" s="200"/>
      <c r="K43" s="200"/>
      <c r="L43" s="200"/>
      <c r="M43" s="200"/>
      <c r="N43" s="200"/>
    </row>
    <row r="44" spans="1:14" ht="15.75">
      <c r="A44" s="200">
        <v>35</v>
      </c>
      <c r="B44" s="189" t="s">
        <v>174</v>
      </c>
      <c r="C44" s="190" t="s">
        <v>149</v>
      </c>
      <c r="D44" s="200" t="s">
        <v>175</v>
      </c>
      <c r="E44" s="200"/>
      <c r="F44" s="200"/>
      <c r="G44" s="200"/>
      <c r="H44" s="220"/>
      <c r="I44" s="200"/>
      <c r="J44" s="200"/>
      <c r="K44" s="200"/>
      <c r="L44" s="200"/>
      <c r="M44" s="200"/>
      <c r="N44" s="200"/>
    </row>
    <row r="45" spans="1:14" ht="15.75">
      <c r="A45" s="200">
        <v>36</v>
      </c>
      <c r="B45" s="189" t="s">
        <v>174</v>
      </c>
      <c r="C45" s="190" t="s">
        <v>149</v>
      </c>
      <c r="D45" s="200" t="s">
        <v>176</v>
      </c>
      <c r="E45" s="200"/>
      <c r="F45" s="200"/>
      <c r="G45" s="200"/>
      <c r="H45" s="220"/>
      <c r="I45" s="200"/>
      <c r="J45" s="200"/>
      <c r="K45" s="200"/>
      <c r="L45" s="200"/>
      <c r="M45" s="200"/>
      <c r="N45" s="20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35"/>
      <c r="E47" s="236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4" width="18.00390625" style="186" customWidth="1"/>
    <col min="5" max="5" width="12.140625" style="186" customWidth="1"/>
    <col min="6" max="6" width="13.00390625" style="186" customWidth="1"/>
    <col min="7" max="7" width="28.57421875" style="186" customWidth="1"/>
    <col min="8" max="8" width="20.00390625" style="186" customWidth="1"/>
    <col min="9" max="16384" width="9.00390625" style="186" customWidth="1"/>
  </cols>
  <sheetData>
    <row r="1" spans="1:7" s="183" customFormat="1" ht="15.75">
      <c r="A1" s="183" t="s">
        <v>47</v>
      </c>
      <c r="E1" s="938" t="s">
        <v>49</v>
      </c>
      <c r="F1" s="938"/>
      <c r="G1" s="938"/>
    </row>
    <row r="2" spans="1:7" s="183" customFormat="1" ht="15.75">
      <c r="A2" s="183" t="s">
        <v>48</v>
      </c>
      <c r="E2" s="938" t="s">
        <v>50</v>
      </c>
      <c r="F2" s="938"/>
      <c r="G2" s="938"/>
    </row>
    <row r="3" s="183" customFormat="1" ht="15.75"/>
    <row r="4" s="183" customFormat="1" ht="15.75">
      <c r="D4" s="184" t="s">
        <v>120</v>
      </c>
    </row>
    <row r="6" spans="1:3" ht="15.75">
      <c r="A6" s="185" t="s">
        <v>51</v>
      </c>
      <c r="C6" s="186" t="s">
        <v>247</v>
      </c>
    </row>
    <row r="7" ht="20.25" customHeight="1">
      <c r="A7" s="186" t="s">
        <v>248</v>
      </c>
    </row>
    <row r="9" spans="1:8" s="185" customFormat="1" ht="27.7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230" t="s">
        <v>62</v>
      </c>
      <c r="F9" s="230" t="s">
        <v>63</v>
      </c>
      <c r="G9" s="187" t="s">
        <v>65</v>
      </c>
      <c r="H9" s="187" t="s">
        <v>64</v>
      </c>
    </row>
    <row r="10" spans="1:8" ht="21" customHeight="1">
      <c r="A10" s="188">
        <v>1</v>
      </c>
      <c r="B10" s="188" t="s">
        <v>121</v>
      </c>
      <c r="C10" s="197" t="s">
        <v>122</v>
      </c>
      <c r="D10" s="188" t="s">
        <v>123</v>
      </c>
      <c r="E10" s="188">
        <v>1</v>
      </c>
      <c r="F10" s="188">
        <v>17</v>
      </c>
      <c r="G10" s="188"/>
      <c r="H10" s="188" t="s">
        <v>246</v>
      </c>
    </row>
    <row r="11" spans="1:8" ht="21" customHeight="1">
      <c r="A11" s="188">
        <v>2</v>
      </c>
      <c r="B11" s="188" t="s">
        <v>121</v>
      </c>
      <c r="C11" s="197" t="s">
        <v>122</v>
      </c>
      <c r="D11" s="188" t="s">
        <v>124</v>
      </c>
      <c r="E11" s="188">
        <v>1</v>
      </c>
      <c r="F11" s="188">
        <v>9</v>
      </c>
      <c r="G11" s="188"/>
      <c r="H11" s="232">
        <v>1</v>
      </c>
    </row>
    <row r="12" spans="1:8" ht="21" customHeight="1">
      <c r="A12" s="188">
        <v>3</v>
      </c>
      <c r="B12" s="188" t="s">
        <v>68</v>
      </c>
      <c r="C12" s="197" t="s">
        <v>69</v>
      </c>
      <c r="D12" s="188" t="s">
        <v>124</v>
      </c>
      <c r="E12" s="188">
        <v>1</v>
      </c>
      <c r="F12" s="188">
        <v>8</v>
      </c>
      <c r="G12" s="188"/>
      <c r="H12" s="232">
        <v>1</v>
      </c>
    </row>
    <row r="13" spans="1:8" ht="21" customHeight="1">
      <c r="A13" s="188"/>
      <c r="B13" s="188" t="s">
        <v>224</v>
      </c>
      <c r="C13" s="188" t="s">
        <v>223</v>
      </c>
      <c r="D13" s="188" t="s">
        <v>67</v>
      </c>
      <c r="E13" s="188">
        <v>23</v>
      </c>
      <c r="F13" s="188"/>
      <c r="G13" s="188"/>
      <c r="H13" s="232">
        <v>1</v>
      </c>
    </row>
    <row r="14" spans="1:8" ht="21" customHeight="1">
      <c r="A14" s="188"/>
      <c r="B14" s="188" t="s">
        <v>225</v>
      </c>
      <c r="C14" s="188" t="s">
        <v>226</v>
      </c>
      <c r="D14" s="188" t="s">
        <v>124</v>
      </c>
      <c r="E14" s="188">
        <v>23</v>
      </c>
      <c r="F14" s="188"/>
      <c r="G14" s="188"/>
      <c r="H14" s="232">
        <v>1</v>
      </c>
    </row>
    <row r="15" spans="1:8" ht="21" customHeight="1">
      <c r="A15" s="188"/>
      <c r="B15" s="188" t="s">
        <v>227</v>
      </c>
      <c r="C15" s="188" t="s">
        <v>228</v>
      </c>
      <c r="D15" s="188" t="s">
        <v>124</v>
      </c>
      <c r="E15" s="188">
        <v>23</v>
      </c>
      <c r="F15" s="188"/>
      <c r="G15" s="188"/>
      <c r="H15" s="232">
        <v>1</v>
      </c>
    </row>
    <row r="16" spans="1:8" ht="21" customHeight="1">
      <c r="A16" s="188"/>
      <c r="B16" s="188" t="s">
        <v>224</v>
      </c>
      <c r="C16" s="188" t="s">
        <v>223</v>
      </c>
      <c r="D16" s="188" t="s">
        <v>229</v>
      </c>
      <c r="E16" s="188">
        <v>23</v>
      </c>
      <c r="F16" s="188"/>
      <c r="G16" s="188"/>
      <c r="H16" s="232">
        <v>1</v>
      </c>
    </row>
    <row r="17" spans="1:8" ht="21" customHeight="1">
      <c r="A17" s="188"/>
      <c r="B17" s="188" t="s">
        <v>230</v>
      </c>
      <c r="C17" s="188" t="s">
        <v>231</v>
      </c>
      <c r="D17" s="188" t="s">
        <v>229</v>
      </c>
      <c r="E17" s="188">
        <v>23</v>
      </c>
      <c r="F17" s="188"/>
      <c r="G17" s="188"/>
      <c r="H17" s="232">
        <v>1</v>
      </c>
    </row>
    <row r="18" spans="1:8" ht="21" customHeight="1">
      <c r="A18" s="188"/>
      <c r="B18" s="188" t="s">
        <v>232</v>
      </c>
      <c r="C18" s="188" t="s">
        <v>233</v>
      </c>
      <c r="D18" s="188" t="s">
        <v>235</v>
      </c>
      <c r="E18" s="188">
        <v>23</v>
      </c>
      <c r="F18" s="188"/>
      <c r="G18" s="188"/>
      <c r="H18" s="232">
        <v>1</v>
      </c>
    </row>
    <row r="19" spans="1:8" ht="21" customHeight="1">
      <c r="A19" s="188"/>
      <c r="B19" s="188" t="s">
        <v>236</v>
      </c>
      <c r="C19" s="188" t="s">
        <v>237</v>
      </c>
      <c r="D19" s="188" t="s">
        <v>235</v>
      </c>
      <c r="E19" s="188">
        <v>23</v>
      </c>
      <c r="F19" s="188"/>
      <c r="G19" s="188"/>
      <c r="H19" s="232">
        <v>1</v>
      </c>
    </row>
    <row r="20" spans="1:8" ht="21" customHeight="1">
      <c r="A20" s="188"/>
      <c r="B20" s="188" t="s">
        <v>68</v>
      </c>
      <c r="C20" s="188" t="s">
        <v>69</v>
      </c>
      <c r="D20" s="188" t="s">
        <v>235</v>
      </c>
      <c r="E20" s="188">
        <v>23</v>
      </c>
      <c r="F20" s="188"/>
      <c r="G20" s="188"/>
      <c r="H20" s="232">
        <v>1</v>
      </c>
    </row>
    <row r="21" spans="1:8" ht="21" customHeight="1">
      <c r="A21" s="188"/>
      <c r="B21" s="188" t="s">
        <v>238</v>
      </c>
      <c r="C21" s="188" t="s">
        <v>239</v>
      </c>
      <c r="D21" s="188" t="s">
        <v>240</v>
      </c>
      <c r="E21" s="188">
        <v>23</v>
      </c>
      <c r="F21" s="188"/>
      <c r="G21" s="188"/>
      <c r="H21" s="232">
        <v>1</v>
      </c>
    </row>
    <row r="22" spans="1:8" ht="21" customHeight="1">
      <c r="A22" s="188"/>
      <c r="B22" s="188" t="s">
        <v>232</v>
      </c>
      <c r="C22" s="188" t="s">
        <v>233</v>
      </c>
      <c r="D22" s="188" t="s">
        <v>234</v>
      </c>
      <c r="E22" s="188">
        <v>23</v>
      </c>
      <c r="F22" s="188"/>
      <c r="G22" s="188"/>
      <c r="H22" s="232">
        <v>1</v>
      </c>
    </row>
    <row r="23" spans="1:8" ht="21" customHeight="1">
      <c r="A23" s="188"/>
      <c r="B23" s="188" t="s">
        <v>236</v>
      </c>
      <c r="C23" s="188" t="s">
        <v>237</v>
      </c>
      <c r="D23" s="188" t="s">
        <v>234</v>
      </c>
      <c r="E23" s="188">
        <v>23</v>
      </c>
      <c r="F23" s="188"/>
      <c r="G23" s="188"/>
      <c r="H23" s="232">
        <v>1</v>
      </c>
    </row>
    <row r="24" spans="1:8" ht="21" customHeight="1">
      <c r="A24" s="188"/>
      <c r="B24" s="188" t="s">
        <v>224</v>
      </c>
      <c r="C24" s="188" t="s">
        <v>223</v>
      </c>
      <c r="D24" s="188" t="s">
        <v>241</v>
      </c>
      <c r="E24" s="188">
        <v>23</v>
      </c>
      <c r="F24" s="188"/>
      <c r="G24" s="188"/>
      <c r="H24" s="232">
        <v>3</v>
      </c>
    </row>
    <row r="25" spans="1:8" ht="21" customHeight="1">
      <c r="A25" s="188"/>
      <c r="B25" s="188" t="s">
        <v>238</v>
      </c>
      <c r="C25" s="188" t="s">
        <v>239</v>
      </c>
      <c r="D25" s="188" t="s">
        <v>241</v>
      </c>
      <c r="E25" s="188">
        <v>23</v>
      </c>
      <c r="F25" s="188"/>
      <c r="G25" s="188"/>
      <c r="H25" s="232">
        <v>3</v>
      </c>
    </row>
    <row r="26" spans="1:8" ht="21" customHeight="1">
      <c r="A26" s="188"/>
      <c r="B26" s="188" t="s">
        <v>238</v>
      </c>
      <c r="C26" s="188" t="s">
        <v>239</v>
      </c>
      <c r="D26" s="188" t="s">
        <v>242</v>
      </c>
      <c r="E26" s="188">
        <v>10</v>
      </c>
      <c r="F26" s="188"/>
      <c r="G26" s="188"/>
      <c r="H26" s="232">
        <v>3</v>
      </c>
    </row>
    <row r="27" spans="1:8" ht="21" customHeight="1">
      <c r="A27" s="188"/>
      <c r="B27" s="188" t="s">
        <v>230</v>
      </c>
      <c r="C27" s="188" t="s">
        <v>243</v>
      </c>
      <c r="D27" s="188" t="s">
        <v>242</v>
      </c>
      <c r="E27" s="188">
        <v>23</v>
      </c>
      <c r="F27" s="188"/>
      <c r="G27" s="188"/>
      <c r="H27" s="232">
        <v>3</v>
      </c>
    </row>
    <row r="28" spans="1:8" ht="21" customHeight="1">
      <c r="A28" s="188"/>
      <c r="B28" s="188" t="s">
        <v>224</v>
      </c>
      <c r="C28" s="188" t="s">
        <v>223</v>
      </c>
      <c r="D28" s="188" t="s">
        <v>242</v>
      </c>
      <c r="E28" s="188">
        <v>23</v>
      </c>
      <c r="F28" s="188"/>
      <c r="G28" s="188"/>
      <c r="H28" s="232">
        <v>3</v>
      </c>
    </row>
    <row r="29" spans="1:8" ht="21" customHeight="1">
      <c r="A29" s="188"/>
      <c r="B29" s="188" t="s">
        <v>238</v>
      </c>
      <c r="C29" s="188" t="s">
        <v>239</v>
      </c>
      <c r="D29" s="188" t="s">
        <v>244</v>
      </c>
      <c r="E29" s="188">
        <v>10</v>
      </c>
      <c r="F29" s="188"/>
      <c r="G29" s="188"/>
      <c r="H29" s="232">
        <v>1</v>
      </c>
    </row>
    <row r="30" spans="1:8" ht="21" customHeight="1">
      <c r="A30" s="188"/>
      <c r="B30" s="188" t="s">
        <v>230</v>
      </c>
      <c r="C30" s="188" t="s">
        <v>243</v>
      </c>
      <c r="D30" s="188" t="s">
        <v>244</v>
      </c>
      <c r="E30" s="188">
        <v>23</v>
      </c>
      <c r="F30" s="188"/>
      <c r="G30" s="188"/>
      <c r="H30" s="232">
        <v>1</v>
      </c>
    </row>
    <row r="31" spans="1:8" ht="21" customHeight="1">
      <c r="A31" s="188"/>
      <c r="B31" s="188" t="s">
        <v>224</v>
      </c>
      <c r="C31" s="188" t="s">
        <v>223</v>
      </c>
      <c r="D31" s="188" t="s">
        <v>244</v>
      </c>
      <c r="E31" s="188">
        <v>23</v>
      </c>
      <c r="F31" s="188"/>
      <c r="G31" s="188"/>
      <c r="H31" s="232">
        <v>1</v>
      </c>
    </row>
    <row r="32" spans="1:8" ht="21" customHeight="1">
      <c r="A32" s="188"/>
      <c r="B32" s="188" t="s">
        <v>238</v>
      </c>
      <c r="C32" s="188" t="s">
        <v>239</v>
      </c>
      <c r="D32" s="188" t="s">
        <v>245</v>
      </c>
      <c r="E32" s="188">
        <v>10</v>
      </c>
      <c r="F32" s="188"/>
      <c r="G32" s="188"/>
      <c r="H32" s="232">
        <v>1</v>
      </c>
    </row>
    <row r="33" spans="1:8" ht="21" customHeight="1">
      <c r="A33" s="188"/>
      <c r="B33" s="188" t="s">
        <v>230</v>
      </c>
      <c r="C33" s="188" t="s">
        <v>243</v>
      </c>
      <c r="D33" s="188" t="s">
        <v>245</v>
      </c>
      <c r="E33" s="188">
        <v>23</v>
      </c>
      <c r="F33" s="188"/>
      <c r="G33" s="188"/>
      <c r="H33" s="232">
        <v>1</v>
      </c>
    </row>
    <row r="34" spans="1:8" ht="15.75">
      <c r="A34" s="188"/>
      <c r="B34" s="188" t="s">
        <v>224</v>
      </c>
      <c r="C34" s="188" t="s">
        <v>223</v>
      </c>
      <c r="D34" s="188" t="s">
        <v>245</v>
      </c>
      <c r="E34" s="188">
        <v>23</v>
      </c>
      <c r="F34" s="188"/>
      <c r="G34" s="188"/>
      <c r="H34" s="232">
        <v>1</v>
      </c>
    </row>
    <row r="35" spans="1:8" ht="15.75">
      <c r="A35" s="191"/>
      <c r="B35" s="192"/>
      <c r="C35" s="193"/>
      <c r="D35" s="188"/>
      <c r="E35" s="191"/>
      <c r="F35" s="191"/>
      <c r="G35" s="191"/>
      <c r="H35" s="233"/>
    </row>
    <row r="36" spans="2:8" ht="15.75">
      <c r="B36" s="194"/>
      <c r="C36" s="195"/>
      <c r="D36" s="188"/>
      <c r="H36" s="234"/>
    </row>
    <row r="37" ht="8.25" customHeight="1">
      <c r="H37" s="234"/>
    </row>
    <row r="38" spans="1:8" ht="15.75">
      <c r="A38" s="186" t="s">
        <v>54</v>
      </c>
      <c r="H38" s="234"/>
    </row>
    <row r="39" spans="1:8" ht="15.75">
      <c r="A39" s="186" t="s">
        <v>55</v>
      </c>
      <c r="H39" s="234"/>
    </row>
    <row r="40" spans="1:8" ht="15.75">
      <c r="A40" s="186" t="s">
        <v>56</v>
      </c>
      <c r="H40" s="234"/>
    </row>
    <row r="41" ht="6" customHeight="1">
      <c r="H41" s="234"/>
    </row>
    <row r="42" spans="7:8" ht="15.75">
      <c r="G42" s="185" t="s">
        <v>249</v>
      </c>
      <c r="H42" s="234"/>
    </row>
    <row r="43" spans="7:8" ht="15.75">
      <c r="G43" s="185" t="s">
        <v>57</v>
      </c>
      <c r="H43" s="234"/>
    </row>
    <row r="44" spans="7:8" ht="15.75">
      <c r="G44" s="185"/>
      <c r="H44" s="234"/>
    </row>
    <row r="45" spans="7:8" ht="15.75">
      <c r="G45" s="185"/>
      <c r="H45" s="234"/>
    </row>
    <row r="46" spans="7:8" ht="15.75">
      <c r="G46" s="185"/>
      <c r="H46" s="234"/>
    </row>
    <row r="47" spans="7:8" ht="15.75">
      <c r="G47" s="185" t="s">
        <v>46</v>
      </c>
      <c r="H47" s="234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5" width="14.28125" style="186" customWidth="1"/>
    <col min="6" max="6" width="15.7109375" style="186" customWidth="1"/>
    <col min="7" max="7" width="8.57421875" style="186" customWidth="1"/>
    <col min="8" max="8" width="11.00390625" style="186" customWidth="1"/>
    <col min="9" max="9" width="10.7109375" style="186" customWidth="1"/>
    <col min="10" max="10" width="22.7109375" style="186" customWidth="1"/>
    <col min="11" max="11" width="20.00390625" style="186" customWidth="1"/>
    <col min="12" max="16384" width="9.00390625" style="186" customWidth="1"/>
  </cols>
  <sheetData>
    <row r="1" spans="1:10" s="183" customFormat="1" ht="15.75">
      <c r="A1" s="183" t="s">
        <v>47</v>
      </c>
      <c r="E1" s="938" t="s">
        <v>49</v>
      </c>
      <c r="F1" s="938"/>
      <c r="G1" s="938"/>
      <c r="H1" s="938"/>
      <c r="I1" s="938"/>
      <c r="J1" s="938"/>
    </row>
    <row r="2" spans="1:10" s="183" customFormat="1" ht="15.75">
      <c r="A2" s="183" t="s">
        <v>48</v>
      </c>
      <c r="E2" s="938" t="s">
        <v>50</v>
      </c>
      <c r="F2" s="938"/>
      <c r="G2" s="938"/>
      <c r="H2" s="938"/>
      <c r="I2" s="938"/>
      <c r="J2" s="938"/>
    </row>
    <row r="3" s="183" customFormat="1" ht="15.75"/>
    <row r="4" s="183" customFormat="1" ht="15.75">
      <c r="D4" s="184" t="s">
        <v>188</v>
      </c>
    </row>
    <row r="5" ht="15.75">
      <c r="E5" s="186" t="s">
        <v>189</v>
      </c>
    </row>
    <row r="6" spans="1:3" ht="15.75">
      <c r="A6" s="185" t="s">
        <v>51</v>
      </c>
      <c r="C6" s="186" t="s">
        <v>190</v>
      </c>
    </row>
    <row r="7" ht="20.25" customHeight="1">
      <c r="A7" s="186" t="s">
        <v>191</v>
      </c>
    </row>
    <row r="9" spans="1:11" s="185" customFormat="1" ht="19.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187" t="s">
        <v>62</v>
      </c>
      <c r="F9" s="187" t="s">
        <v>63</v>
      </c>
      <c r="G9" s="187" t="s">
        <v>156</v>
      </c>
      <c r="H9" s="187" t="s">
        <v>1</v>
      </c>
      <c r="I9" s="187" t="s">
        <v>2</v>
      </c>
      <c r="J9" s="187" t="s">
        <v>65</v>
      </c>
      <c r="K9" s="187" t="s">
        <v>64</v>
      </c>
    </row>
    <row r="10" spans="1:11" s="226" customFormat="1" ht="16.5" customHeight="1">
      <c r="A10" s="222">
        <v>1</v>
      </c>
      <c r="B10" s="222" t="s">
        <v>192</v>
      </c>
      <c r="C10" s="223" t="s">
        <v>193</v>
      </c>
      <c r="D10" s="222" t="s">
        <v>146</v>
      </c>
      <c r="E10" s="227">
        <v>3</v>
      </c>
      <c r="F10" s="227">
        <v>19</v>
      </c>
      <c r="G10" s="227">
        <v>4</v>
      </c>
      <c r="H10" s="227" t="s">
        <v>200</v>
      </c>
      <c r="I10" s="227"/>
      <c r="J10" s="227"/>
      <c r="K10" s="222"/>
    </row>
    <row r="11" spans="1:11" s="226" customFormat="1" ht="16.5" customHeight="1">
      <c r="A11" s="222">
        <v>2</v>
      </c>
      <c r="B11" s="222" t="s">
        <v>192</v>
      </c>
      <c r="C11" s="223" t="s">
        <v>193</v>
      </c>
      <c r="D11" s="222" t="s">
        <v>147</v>
      </c>
      <c r="E11" s="227">
        <v>1</v>
      </c>
      <c r="F11" s="227">
        <v>17</v>
      </c>
      <c r="G11" s="227">
        <v>6</v>
      </c>
      <c r="H11" s="227" t="s">
        <v>200</v>
      </c>
      <c r="I11" s="227"/>
      <c r="J11" s="227"/>
      <c r="K11" s="222"/>
    </row>
    <row r="12" spans="1:11" s="226" customFormat="1" ht="16.5" customHeight="1">
      <c r="A12" s="222">
        <v>3</v>
      </c>
      <c r="B12" s="222" t="s">
        <v>192</v>
      </c>
      <c r="C12" s="223" t="s">
        <v>193</v>
      </c>
      <c r="D12" s="222" t="s">
        <v>194</v>
      </c>
      <c r="E12" s="227">
        <v>1</v>
      </c>
      <c r="F12" s="227">
        <v>17</v>
      </c>
      <c r="G12" s="227">
        <v>7</v>
      </c>
      <c r="H12" s="227" t="s">
        <v>200</v>
      </c>
      <c r="I12" s="227"/>
      <c r="J12" s="227"/>
      <c r="K12" s="222"/>
    </row>
    <row r="13" spans="1:11" s="226" customFormat="1" ht="16.5" customHeight="1">
      <c r="A13" s="222">
        <v>4</v>
      </c>
      <c r="B13" s="222" t="s">
        <v>192</v>
      </c>
      <c r="C13" s="223" t="s">
        <v>193</v>
      </c>
      <c r="D13" s="222" t="s">
        <v>179</v>
      </c>
      <c r="E13" s="227">
        <v>1</v>
      </c>
      <c r="F13" s="227">
        <v>17</v>
      </c>
      <c r="G13" s="227">
        <v>7</v>
      </c>
      <c r="H13" s="227" t="s">
        <v>200</v>
      </c>
      <c r="I13" s="227"/>
      <c r="J13" s="227"/>
      <c r="K13" s="222"/>
    </row>
    <row r="14" spans="1:11" s="226" customFormat="1" ht="16.5" customHeight="1">
      <c r="A14" s="225"/>
      <c r="B14" s="222" t="s">
        <v>192</v>
      </c>
      <c r="C14" s="223" t="s">
        <v>193</v>
      </c>
      <c r="D14" s="225" t="s">
        <v>180</v>
      </c>
      <c r="E14" s="228">
        <v>1</v>
      </c>
      <c r="F14" s="228">
        <v>17</v>
      </c>
      <c r="G14" s="228">
        <v>4</v>
      </c>
      <c r="H14" s="228"/>
      <c r="I14" s="228" t="s">
        <v>200</v>
      </c>
      <c r="J14" s="228"/>
      <c r="K14" s="225"/>
    </row>
    <row r="15" spans="1:11" s="226" customFormat="1" ht="16.5" customHeight="1">
      <c r="A15" s="225"/>
      <c r="B15" s="222" t="s">
        <v>192</v>
      </c>
      <c r="C15" s="223" t="s">
        <v>193</v>
      </c>
      <c r="D15" s="225" t="s">
        <v>195</v>
      </c>
      <c r="E15" s="228">
        <v>1</v>
      </c>
      <c r="F15" s="228">
        <v>17</v>
      </c>
      <c r="G15" s="228">
        <v>4</v>
      </c>
      <c r="H15" s="228"/>
      <c r="I15" s="228" t="s">
        <v>200</v>
      </c>
      <c r="J15" s="228"/>
      <c r="K15" s="225"/>
    </row>
    <row r="16" spans="1:11" s="226" customFormat="1" ht="16.5" customHeight="1">
      <c r="A16" s="225"/>
      <c r="B16" s="222" t="s">
        <v>192</v>
      </c>
      <c r="C16" s="223" t="s">
        <v>193</v>
      </c>
      <c r="D16" s="225" t="s">
        <v>196</v>
      </c>
      <c r="E16" s="228">
        <v>1</v>
      </c>
      <c r="F16" s="228">
        <v>17</v>
      </c>
      <c r="G16" s="228">
        <v>4</v>
      </c>
      <c r="H16" s="228"/>
      <c r="I16" s="228" t="s">
        <v>200</v>
      </c>
      <c r="J16" s="228"/>
      <c r="K16" s="225"/>
    </row>
    <row r="17" spans="1:11" s="226" customFormat="1" ht="16.5" customHeight="1">
      <c r="A17" s="225"/>
      <c r="B17" s="222" t="s">
        <v>192</v>
      </c>
      <c r="C17" s="223" t="s">
        <v>193</v>
      </c>
      <c r="D17" s="225" t="s">
        <v>197</v>
      </c>
      <c r="E17" s="228">
        <v>1</v>
      </c>
      <c r="F17" s="228">
        <v>17</v>
      </c>
      <c r="G17" s="228">
        <v>5</v>
      </c>
      <c r="H17" s="228"/>
      <c r="I17" s="228" t="s">
        <v>200</v>
      </c>
      <c r="J17" s="228"/>
      <c r="K17" s="225"/>
    </row>
    <row r="18" spans="1:11" s="226" customFormat="1" ht="16.5" customHeight="1">
      <c r="A18" s="225"/>
      <c r="B18" s="221" t="s">
        <v>201</v>
      </c>
      <c r="C18" s="224" t="s">
        <v>202</v>
      </c>
      <c r="D18" s="225" t="s">
        <v>198</v>
      </c>
      <c r="E18" s="228">
        <v>1</v>
      </c>
      <c r="F18" s="228">
        <v>18</v>
      </c>
      <c r="G18" s="228">
        <v>3</v>
      </c>
      <c r="H18" s="228">
        <v>508</v>
      </c>
      <c r="I18" s="228"/>
      <c r="J18" s="228" t="s">
        <v>220</v>
      </c>
      <c r="K18" s="225"/>
    </row>
    <row r="19" spans="1:11" s="226" customFormat="1" ht="16.5" customHeight="1">
      <c r="A19" s="225"/>
      <c r="B19" s="221" t="s">
        <v>203</v>
      </c>
      <c r="C19" s="224" t="s">
        <v>204</v>
      </c>
      <c r="D19" s="225" t="s">
        <v>198</v>
      </c>
      <c r="E19" s="228">
        <v>5</v>
      </c>
      <c r="F19" s="228">
        <v>15</v>
      </c>
      <c r="G19" s="228">
        <v>2</v>
      </c>
      <c r="H19" s="228"/>
      <c r="I19" s="228">
        <v>508</v>
      </c>
      <c r="J19" s="228" t="s">
        <v>101</v>
      </c>
      <c r="K19" s="225"/>
    </row>
    <row r="20" spans="1:11" s="226" customFormat="1" ht="16.5" customHeight="1">
      <c r="A20" s="225"/>
      <c r="B20" s="221" t="s">
        <v>201</v>
      </c>
      <c r="C20" s="224" t="s">
        <v>202</v>
      </c>
      <c r="D20" s="225" t="s">
        <v>183</v>
      </c>
      <c r="E20" s="228">
        <v>1</v>
      </c>
      <c r="F20" s="228">
        <v>18</v>
      </c>
      <c r="G20" s="228">
        <v>5</v>
      </c>
      <c r="H20" s="228"/>
      <c r="I20" s="228">
        <v>508</v>
      </c>
      <c r="J20" s="228" t="s">
        <v>118</v>
      </c>
      <c r="K20" s="225"/>
    </row>
    <row r="21" spans="1:11" s="226" customFormat="1" ht="16.5" customHeight="1">
      <c r="A21" s="225"/>
      <c r="B21" s="221" t="s">
        <v>203</v>
      </c>
      <c r="C21" s="224" t="s">
        <v>204</v>
      </c>
      <c r="D21" s="225" t="s">
        <v>183</v>
      </c>
      <c r="E21" s="228">
        <v>5</v>
      </c>
      <c r="F21" s="228">
        <v>15</v>
      </c>
      <c r="G21" s="228">
        <v>7</v>
      </c>
      <c r="H21" s="228">
        <v>508</v>
      </c>
      <c r="I21" s="228"/>
      <c r="J21" s="228" t="s">
        <v>119</v>
      </c>
      <c r="K21" s="225"/>
    </row>
    <row r="22" spans="1:11" s="226" customFormat="1" ht="16.5" customHeight="1">
      <c r="A22" s="225"/>
      <c r="B22" s="221" t="s">
        <v>201</v>
      </c>
      <c r="C22" s="224" t="s">
        <v>202</v>
      </c>
      <c r="D22" s="225" t="s">
        <v>199</v>
      </c>
      <c r="E22" s="228">
        <v>1</v>
      </c>
      <c r="F22" s="228">
        <v>18</v>
      </c>
      <c r="G22" s="228">
        <v>2</v>
      </c>
      <c r="H22" s="228" t="s">
        <v>200</v>
      </c>
      <c r="I22" s="228"/>
      <c r="J22" s="228" t="s">
        <v>118</v>
      </c>
      <c r="K22" s="225"/>
    </row>
    <row r="23" spans="1:11" s="226" customFormat="1" ht="16.5" customHeight="1">
      <c r="A23" s="225"/>
      <c r="B23" s="221" t="s">
        <v>203</v>
      </c>
      <c r="C23" s="224" t="s">
        <v>204</v>
      </c>
      <c r="D23" s="225" t="s">
        <v>199</v>
      </c>
      <c r="E23" s="228">
        <v>5</v>
      </c>
      <c r="F23" s="228">
        <v>15</v>
      </c>
      <c r="G23" s="228">
        <v>5</v>
      </c>
      <c r="H23" s="228"/>
      <c r="I23" s="228" t="s">
        <v>200</v>
      </c>
      <c r="J23" s="228" t="s">
        <v>101</v>
      </c>
      <c r="K23" s="225"/>
    </row>
    <row r="24" spans="1:11" s="226" customFormat="1" ht="16.5" customHeight="1">
      <c r="A24" s="225"/>
      <c r="B24" s="221" t="s">
        <v>205</v>
      </c>
      <c r="C24" s="224" t="s">
        <v>206</v>
      </c>
      <c r="D24" s="225" t="s">
        <v>199</v>
      </c>
      <c r="E24" s="228">
        <v>4</v>
      </c>
      <c r="F24" s="228">
        <v>14</v>
      </c>
      <c r="G24" s="228">
        <v>3</v>
      </c>
      <c r="H24" s="228"/>
      <c r="I24" s="228" t="s">
        <v>200</v>
      </c>
      <c r="J24" s="228" t="s">
        <v>111</v>
      </c>
      <c r="K24" s="225"/>
    </row>
    <row r="25" spans="1:11" s="226" customFormat="1" ht="16.5" customHeight="1">
      <c r="A25" s="225"/>
      <c r="B25" s="221" t="s">
        <v>205</v>
      </c>
      <c r="C25" s="224" t="s">
        <v>206</v>
      </c>
      <c r="D25" s="225" t="s">
        <v>207</v>
      </c>
      <c r="E25" s="228">
        <v>4</v>
      </c>
      <c r="F25" s="228">
        <v>14</v>
      </c>
      <c r="G25" s="228">
        <v>2</v>
      </c>
      <c r="H25" s="228"/>
      <c r="I25" s="228" t="s">
        <v>200</v>
      </c>
      <c r="J25" s="228" t="s">
        <v>111</v>
      </c>
      <c r="K25" s="225"/>
    </row>
    <row r="26" spans="1:11" s="226" customFormat="1" ht="16.5" customHeight="1">
      <c r="A26" s="225"/>
      <c r="B26" s="221" t="s">
        <v>208</v>
      </c>
      <c r="C26" s="224" t="s">
        <v>209</v>
      </c>
      <c r="D26" s="225" t="s">
        <v>210</v>
      </c>
      <c r="E26" s="228">
        <v>3</v>
      </c>
      <c r="F26" s="228">
        <v>13</v>
      </c>
      <c r="G26" s="228">
        <v>6</v>
      </c>
      <c r="H26" s="228">
        <v>508</v>
      </c>
      <c r="I26" s="228"/>
      <c r="J26" s="228" t="s">
        <v>100</v>
      </c>
      <c r="K26" s="225"/>
    </row>
    <row r="27" spans="1:11" s="226" customFormat="1" ht="16.5" customHeight="1">
      <c r="A27" s="225"/>
      <c r="B27" s="221" t="s">
        <v>208</v>
      </c>
      <c r="C27" s="224" t="s">
        <v>209</v>
      </c>
      <c r="D27" s="225" t="s">
        <v>214</v>
      </c>
      <c r="E27" s="228">
        <v>3</v>
      </c>
      <c r="F27" s="228">
        <v>13</v>
      </c>
      <c r="G27" s="228">
        <v>6</v>
      </c>
      <c r="H27" s="228"/>
      <c r="I27" s="228">
        <v>508</v>
      </c>
      <c r="J27" s="228" t="s">
        <v>100</v>
      </c>
      <c r="K27" s="225"/>
    </row>
    <row r="28" spans="1:11" s="226" customFormat="1" ht="16.5" customHeight="1">
      <c r="A28" s="225"/>
      <c r="B28" s="221" t="s">
        <v>211</v>
      </c>
      <c r="C28" s="224" t="s">
        <v>212</v>
      </c>
      <c r="D28" s="225" t="s">
        <v>213</v>
      </c>
      <c r="E28" s="228">
        <v>4</v>
      </c>
      <c r="F28" s="228">
        <v>14</v>
      </c>
      <c r="G28" s="228">
        <v>4</v>
      </c>
      <c r="H28" s="228" t="s">
        <v>200</v>
      </c>
      <c r="I28" s="228"/>
      <c r="J28" s="228" t="s">
        <v>114</v>
      </c>
      <c r="K28" s="225"/>
    </row>
    <row r="29" spans="1:11" s="226" customFormat="1" ht="16.5" customHeight="1">
      <c r="A29" s="225"/>
      <c r="B29" s="221" t="s">
        <v>215</v>
      </c>
      <c r="C29" s="224" t="s">
        <v>216</v>
      </c>
      <c r="D29" s="225" t="s">
        <v>217</v>
      </c>
      <c r="E29" s="228">
        <v>3</v>
      </c>
      <c r="F29" s="228">
        <v>13</v>
      </c>
      <c r="G29" s="228">
        <v>3</v>
      </c>
      <c r="H29" s="228"/>
      <c r="I29" s="228">
        <v>508</v>
      </c>
      <c r="J29" s="228" t="s">
        <v>106</v>
      </c>
      <c r="K29" s="225"/>
    </row>
    <row r="30" spans="1:11" s="226" customFormat="1" ht="16.5" customHeight="1">
      <c r="A30" s="225"/>
      <c r="B30" s="221" t="s">
        <v>211</v>
      </c>
      <c r="C30" s="224" t="s">
        <v>212</v>
      </c>
      <c r="D30" s="225" t="s">
        <v>218</v>
      </c>
      <c r="E30" s="228">
        <v>4</v>
      </c>
      <c r="F30" s="228">
        <v>14</v>
      </c>
      <c r="G30" s="228">
        <v>7</v>
      </c>
      <c r="H30" s="228"/>
      <c r="I30" s="228" t="s">
        <v>200</v>
      </c>
      <c r="J30" s="228" t="s">
        <v>221</v>
      </c>
      <c r="K30" s="225"/>
    </row>
    <row r="31" spans="1:11" s="226" customFormat="1" ht="16.5" customHeight="1">
      <c r="A31" s="225"/>
      <c r="B31" s="221" t="s">
        <v>215</v>
      </c>
      <c r="C31" s="224" t="s">
        <v>216</v>
      </c>
      <c r="D31" s="225" t="s">
        <v>219</v>
      </c>
      <c r="E31" s="228">
        <v>3</v>
      </c>
      <c r="F31" s="228">
        <v>13</v>
      </c>
      <c r="G31" s="228">
        <v>4</v>
      </c>
      <c r="H31" s="228"/>
      <c r="I31" s="228">
        <v>508</v>
      </c>
      <c r="J31" s="228" t="s">
        <v>106</v>
      </c>
      <c r="K31" s="225"/>
    </row>
    <row r="32" spans="1:11" ht="15.75">
      <c r="A32" s="191"/>
      <c r="B32" s="192"/>
      <c r="C32" s="193"/>
      <c r="D32" s="191"/>
      <c r="E32" s="229"/>
      <c r="F32" s="229"/>
      <c r="G32" s="229"/>
      <c r="H32" s="229"/>
      <c r="I32" s="229"/>
      <c r="J32" s="229"/>
      <c r="K32" s="191"/>
    </row>
    <row r="33" spans="2:4" ht="15.75">
      <c r="B33" s="194"/>
      <c r="C33" s="195"/>
      <c r="D33" s="196"/>
    </row>
    <row r="34" ht="8.25" customHeight="1"/>
    <row r="35" ht="15.75">
      <c r="A35" s="186" t="s">
        <v>54</v>
      </c>
    </row>
    <row r="36" ht="15.75">
      <c r="A36" s="186" t="s">
        <v>55</v>
      </c>
    </row>
    <row r="37" ht="15.75">
      <c r="A37" s="186" t="s">
        <v>56</v>
      </c>
    </row>
    <row r="38" ht="6" customHeight="1"/>
    <row r="39" ht="15.75">
      <c r="J39" s="185" t="s">
        <v>125</v>
      </c>
    </row>
    <row r="40" ht="15.75">
      <c r="J40" s="185" t="s">
        <v>57</v>
      </c>
    </row>
    <row r="41" ht="15.75">
      <c r="J41" s="185"/>
    </row>
    <row r="42" ht="15.75">
      <c r="J42" s="185"/>
    </row>
    <row r="43" ht="15.75">
      <c r="J43" s="185"/>
    </row>
    <row r="44" ht="15.75">
      <c r="J44" s="185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10" customWidth="1"/>
    <col min="2" max="14" width="10.28125" style="29" customWidth="1"/>
  </cols>
  <sheetData>
    <row r="1" spans="1:14" s="110" customFormat="1" ht="21.75" customHeight="1">
      <c r="A1" s="108"/>
      <c r="B1" s="109">
        <v>508</v>
      </c>
      <c r="C1" s="109">
        <v>607</v>
      </c>
      <c r="D1" s="109">
        <v>608</v>
      </c>
      <c r="E1" s="109">
        <v>701</v>
      </c>
      <c r="F1" s="109">
        <v>712</v>
      </c>
      <c r="G1" s="109" t="s">
        <v>184</v>
      </c>
      <c r="H1" s="109" t="s">
        <v>185</v>
      </c>
      <c r="I1" s="109" t="s">
        <v>187</v>
      </c>
      <c r="J1" s="109" t="s">
        <v>186</v>
      </c>
      <c r="K1" s="109">
        <v>1002</v>
      </c>
      <c r="L1" s="109">
        <v>1003</v>
      </c>
      <c r="M1" s="109">
        <v>802</v>
      </c>
      <c r="N1" s="109">
        <v>1102</v>
      </c>
    </row>
    <row r="2" spans="1:14" ht="21.75" customHeight="1">
      <c r="A2" s="108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1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.75" customHeight="1">
      <c r="A4" s="108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21.75" customHeight="1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21.75" customHeight="1">
      <c r="A6" s="108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21.75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1.75" customHeight="1">
      <c r="A8" s="108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21.75" customHeight="1">
      <c r="A9" s="108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21.75" customHeight="1">
      <c r="A10" s="108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21.75" customHeight="1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1.75" customHeight="1">
      <c r="A12" s="108">
        <v>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1.75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1.75" customHeight="1">
      <c r="A14" s="108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26.2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G14" sqref="G14:G15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8.710937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12.1406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25" t="s">
        <v>3</v>
      </c>
      <c r="B1" s="725"/>
      <c r="C1" s="725"/>
      <c r="D1" s="725"/>
      <c r="E1" s="726" t="s">
        <v>272</v>
      </c>
      <c r="F1" s="726"/>
      <c r="G1" s="726"/>
      <c r="H1" s="726"/>
      <c r="I1" s="726"/>
      <c r="J1" s="726"/>
      <c r="L1" s="119">
        <v>40777</v>
      </c>
    </row>
    <row r="2" spans="1:10" ht="15.75">
      <c r="A2" s="727" t="s">
        <v>4</v>
      </c>
      <c r="B2" s="727"/>
      <c r="C2" s="727"/>
      <c r="D2" s="727"/>
      <c r="E2" s="728" t="s">
        <v>103</v>
      </c>
      <c r="F2" s="728"/>
      <c r="G2" s="728"/>
      <c r="H2" s="728"/>
      <c r="I2" s="728"/>
      <c r="J2" s="728"/>
    </row>
    <row r="3" spans="1:10" ht="15.75">
      <c r="A3" s="720" t="s">
        <v>5</v>
      </c>
      <c r="B3" s="720"/>
      <c r="C3" s="720"/>
      <c r="D3" s="720"/>
      <c r="E3" s="720" t="s">
        <v>253</v>
      </c>
      <c r="F3" s="720"/>
      <c r="G3" s="720"/>
      <c r="H3" s="720"/>
      <c r="I3" s="720"/>
      <c r="J3" s="720"/>
    </row>
    <row r="4" spans="2:8" s="118" customFormat="1" ht="18.75">
      <c r="B4" s="117"/>
      <c r="C4" s="117"/>
      <c r="F4" s="120" t="s">
        <v>38</v>
      </c>
      <c r="G4" s="121">
        <f>'K15CMUTCD'!G4</f>
        <v>43</v>
      </c>
      <c r="H4" s="122">
        <f>$L$1+($G$4-4)*7</f>
        <v>41050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24" t="s">
        <v>1</v>
      </c>
      <c r="B6" s="75">
        <v>1</v>
      </c>
      <c r="C6" s="75" t="s">
        <v>16</v>
      </c>
      <c r="D6" s="736" t="s">
        <v>426</v>
      </c>
      <c r="E6" s="732" t="s">
        <v>440</v>
      </c>
      <c r="F6" s="736" t="s">
        <v>405</v>
      </c>
      <c r="G6" s="768" t="s">
        <v>496</v>
      </c>
      <c r="H6" s="760" t="s">
        <v>474</v>
      </c>
      <c r="I6" s="735" t="s">
        <v>405</v>
      </c>
      <c r="J6" s="41"/>
    </row>
    <row r="7" spans="1:10" s="47" customFormat="1" ht="24" customHeight="1">
      <c r="A7" s="731"/>
      <c r="B7" s="77">
        <v>2</v>
      </c>
      <c r="C7" s="77" t="s">
        <v>17</v>
      </c>
      <c r="D7" s="737"/>
      <c r="E7" s="733"/>
      <c r="F7" s="737"/>
      <c r="G7" s="769"/>
      <c r="H7" s="761"/>
      <c r="I7" s="730"/>
      <c r="J7" s="43"/>
    </row>
    <row r="8" spans="1:10" s="47" customFormat="1" ht="24" customHeight="1" thickBot="1">
      <c r="A8" s="731"/>
      <c r="B8" s="77">
        <v>3</v>
      </c>
      <c r="C8" s="77" t="s">
        <v>18</v>
      </c>
      <c r="D8" s="737"/>
      <c r="E8" s="733"/>
      <c r="F8" s="737"/>
      <c r="G8" s="769"/>
      <c r="H8" s="761"/>
      <c r="I8" s="730"/>
      <c r="J8" s="42"/>
    </row>
    <row r="9" spans="1:10" s="47" customFormat="1" ht="30" customHeight="1" thickBot="1">
      <c r="A9" s="731"/>
      <c r="B9" s="78">
        <v>4</v>
      </c>
      <c r="C9" s="78" t="s">
        <v>19</v>
      </c>
      <c r="D9" s="670"/>
      <c r="E9" s="141"/>
      <c r="F9" s="712" t="s">
        <v>494</v>
      </c>
      <c r="G9" s="769"/>
      <c r="H9" s="699"/>
      <c r="I9" s="573"/>
      <c r="J9" s="42"/>
    </row>
    <row r="10" spans="1:10" s="47" customFormat="1" ht="24.75" customHeight="1" hidden="1">
      <c r="A10" s="731"/>
      <c r="B10" s="77">
        <v>5</v>
      </c>
      <c r="C10" s="78" t="s">
        <v>20</v>
      </c>
      <c r="D10" s="45"/>
      <c r="E10" s="42"/>
      <c r="F10" s="82" t="s">
        <v>275</v>
      </c>
      <c r="G10" s="577"/>
      <c r="H10" s="10"/>
      <c r="I10" s="45"/>
      <c r="J10" s="45"/>
    </row>
    <row r="11" spans="1:10" s="47" customFormat="1" ht="36" customHeight="1" thickBot="1">
      <c r="A11" s="731"/>
      <c r="B11" s="721" t="s">
        <v>21</v>
      </c>
      <c r="C11" s="722"/>
      <c r="D11" s="124" t="s">
        <v>341</v>
      </c>
      <c r="E11" s="48" t="s">
        <v>185</v>
      </c>
      <c r="F11" s="82" t="s">
        <v>318</v>
      </c>
      <c r="G11" s="689" t="s">
        <v>331</v>
      </c>
      <c r="H11" s="658" t="s">
        <v>277</v>
      </c>
      <c r="I11" s="82" t="s">
        <v>318</v>
      </c>
      <c r="J11" s="80"/>
    </row>
    <row r="12" spans="1:10" s="47" customFormat="1" ht="38.25" customHeight="1">
      <c r="A12" s="723" t="s">
        <v>2</v>
      </c>
      <c r="B12" s="75">
        <v>1</v>
      </c>
      <c r="C12" s="75" t="s">
        <v>22</v>
      </c>
      <c r="E12" s="735" t="s">
        <v>501</v>
      </c>
      <c r="F12" s="766" t="s">
        <v>498</v>
      </c>
      <c r="G12" s="735" t="s">
        <v>501</v>
      </c>
      <c r="H12" s="764" t="s">
        <v>374</v>
      </c>
      <c r="I12" s="775" t="s">
        <v>425</v>
      </c>
      <c r="J12" s="742"/>
    </row>
    <row r="13" spans="1:10" s="47" customFormat="1" ht="24.75" customHeight="1" thickBot="1">
      <c r="A13" s="723"/>
      <c r="B13" s="77">
        <v>2</v>
      </c>
      <c r="C13" s="77" t="s">
        <v>23</v>
      </c>
      <c r="E13" s="730"/>
      <c r="F13" s="767"/>
      <c r="G13" s="730"/>
      <c r="H13" s="765"/>
      <c r="I13" s="776"/>
      <c r="J13" s="743"/>
    </row>
    <row r="14" spans="1:10" s="47" customFormat="1" ht="24.75" customHeight="1">
      <c r="A14" s="723"/>
      <c r="B14" s="77">
        <v>3</v>
      </c>
      <c r="C14" s="77" t="s">
        <v>24</v>
      </c>
      <c r="E14" s="760" t="s">
        <v>500</v>
      </c>
      <c r="F14" s="767"/>
      <c r="G14" s="760" t="s">
        <v>502</v>
      </c>
      <c r="H14" s="765"/>
      <c r="I14" s="776"/>
      <c r="J14" s="743"/>
    </row>
    <row r="15" spans="1:10" s="47" customFormat="1" ht="30.75" customHeight="1" thickBot="1">
      <c r="A15" s="723"/>
      <c r="B15" s="77">
        <v>4</v>
      </c>
      <c r="C15" s="77" t="s">
        <v>25</v>
      </c>
      <c r="D15" s="102"/>
      <c r="E15" s="761"/>
      <c r="F15" s="767"/>
      <c r="G15" s="761"/>
      <c r="H15" s="692"/>
      <c r="I15" s="114"/>
      <c r="J15" s="744"/>
    </row>
    <row r="16" spans="1:10" s="47" customFormat="1" ht="16.5" thickBot="1">
      <c r="A16" s="724"/>
      <c r="B16" s="749" t="s">
        <v>21</v>
      </c>
      <c r="C16" s="750"/>
      <c r="D16" s="82"/>
      <c r="E16" s="714"/>
      <c r="F16" s="572" t="s">
        <v>335</v>
      </c>
      <c r="G16" s="98" t="s">
        <v>252</v>
      </c>
      <c r="H16" s="103" t="s">
        <v>274</v>
      </c>
      <c r="I16" s="81" t="s">
        <v>332</v>
      </c>
      <c r="J16" s="46"/>
    </row>
    <row r="17" spans="1:10" s="47" customFormat="1" ht="15.75" customHeight="1">
      <c r="A17" s="723" t="s">
        <v>344</v>
      </c>
      <c r="B17" s="75">
        <v>1</v>
      </c>
      <c r="C17" s="75" t="s">
        <v>22</v>
      </c>
      <c r="D17" s="770"/>
      <c r="E17" s="735"/>
      <c r="F17" s="735"/>
      <c r="G17" s="762" t="s">
        <v>475</v>
      </c>
      <c r="H17" s="762" t="s">
        <v>475</v>
      </c>
      <c r="I17" s="773"/>
      <c r="J17" s="742"/>
    </row>
    <row r="18" spans="1:10" s="47" customFormat="1" ht="24.75" customHeight="1">
      <c r="A18" s="723"/>
      <c r="B18" s="77">
        <v>2</v>
      </c>
      <c r="C18" s="77" t="s">
        <v>23</v>
      </c>
      <c r="D18" s="771"/>
      <c r="E18" s="730"/>
      <c r="F18" s="730"/>
      <c r="G18" s="763"/>
      <c r="H18" s="763"/>
      <c r="I18" s="733"/>
      <c r="J18" s="743"/>
    </row>
    <row r="19" spans="1:10" s="47" customFormat="1" ht="24.75" customHeight="1" thickBot="1">
      <c r="A19" s="723"/>
      <c r="B19" s="77">
        <v>3</v>
      </c>
      <c r="C19" s="77" t="s">
        <v>24</v>
      </c>
      <c r="D19" s="771"/>
      <c r="E19" s="730"/>
      <c r="F19" s="772"/>
      <c r="G19" s="763"/>
      <c r="H19" s="763"/>
      <c r="I19" s="733"/>
      <c r="J19" s="743"/>
    </row>
    <row r="20" spans="1:10" s="47" customFormat="1" ht="16.5" thickBot="1">
      <c r="A20" s="724"/>
      <c r="B20" s="749" t="s">
        <v>21</v>
      </c>
      <c r="C20" s="750"/>
      <c r="D20" s="84"/>
      <c r="E20" s="82"/>
      <c r="F20" s="85"/>
      <c r="G20" s="98" t="s">
        <v>476</v>
      </c>
      <c r="H20" s="98" t="s">
        <v>477</v>
      </c>
      <c r="I20" s="81"/>
      <c r="J20" s="46"/>
    </row>
    <row r="22" ht="15.75" hidden="1"/>
    <row r="23" ht="15.75" hidden="1"/>
    <row r="24" ht="16.5" thickBot="1"/>
    <row r="25" spans="1:14" ht="13.5" customHeight="1" thickBot="1">
      <c r="A25" s="86" t="s">
        <v>26</v>
      </c>
      <c r="B25" s="87"/>
      <c r="C25" s="88"/>
      <c r="D25" s="49"/>
      <c r="E25" s="49"/>
      <c r="F25" s="49"/>
      <c r="G25" s="82"/>
      <c r="K25" s="753"/>
      <c r="L25" s="727"/>
      <c r="M25" s="727"/>
      <c r="N25" s="727"/>
    </row>
    <row r="26" spans="1:7" ht="11.25" customHeight="1">
      <c r="A26" s="747" t="s">
        <v>27</v>
      </c>
      <c r="B26" s="748"/>
      <c r="C26" s="754" t="s">
        <v>28</v>
      </c>
      <c r="D26" s="755"/>
      <c r="E26" s="756"/>
      <c r="F26" s="751" t="s">
        <v>29</v>
      </c>
      <c r="G26" s="50" t="s">
        <v>30</v>
      </c>
    </row>
    <row r="27" spans="1:14" ht="35.25" thickBot="1">
      <c r="A27" s="89" t="s">
        <v>31</v>
      </c>
      <c r="B27" s="90" t="s">
        <v>32</v>
      </c>
      <c r="C27" s="757"/>
      <c r="D27" s="758"/>
      <c r="E27" s="759"/>
      <c r="F27" s="752"/>
      <c r="G27" s="51"/>
      <c r="H27" s="52"/>
      <c r="I27" s="53" t="str">
        <f ca="1">"Đà Nẵng, ngày "&amp;TEXT(DAY(TODAY()),"00")&amp;" tháng "&amp;TEXT(MONTH(TODAY()),"00")&amp;" năm "&amp;YEAR(TODAY())</f>
        <v>Đà Nẵng, ngày 19 tháng 05 năm 2012</v>
      </c>
      <c r="J27" s="54"/>
      <c r="K27" s="55"/>
      <c r="M27" s="55"/>
      <c r="N27" s="55"/>
    </row>
    <row r="28" spans="1:7" ht="13.5" customHeight="1">
      <c r="A28" s="607" t="s">
        <v>289</v>
      </c>
      <c r="B28" s="608">
        <v>301</v>
      </c>
      <c r="C28" s="631" t="s">
        <v>290</v>
      </c>
      <c r="D28" s="610">
        <v>2</v>
      </c>
      <c r="E28" s="610"/>
      <c r="F28" s="612"/>
      <c r="G28" s="613" t="s">
        <v>391</v>
      </c>
    </row>
    <row r="29" spans="1:7" ht="13.5" customHeight="1">
      <c r="A29" s="614" t="s">
        <v>392</v>
      </c>
      <c r="B29" s="615">
        <v>101</v>
      </c>
      <c r="C29" s="632" t="s">
        <v>393</v>
      </c>
      <c r="D29" s="617">
        <v>2</v>
      </c>
      <c r="E29" s="617"/>
      <c r="F29" s="619"/>
      <c r="G29" s="620" t="s">
        <v>394</v>
      </c>
    </row>
    <row r="30" spans="1:7" ht="13.5" customHeight="1">
      <c r="A30" s="623" t="s">
        <v>294</v>
      </c>
      <c r="B30" s="624">
        <v>301</v>
      </c>
      <c r="C30" s="633" t="s">
        <v>295</v>
      </c>
      <c r="D30" s="627">
        <v>3</v>
      </c>
      <c r="E30" s="627"/>
      <c r="F30" s="628"/>
      <c r="G30" s="629" t="s">
        <v>365</v>
      </c>
    </row>
    <row r="31" spans="1:13" ht="13.5" customHeight="1">
      <c r="A31" s="614" t="s">
        <v>104</v>
      </c>
      <c r="B31" s="615">
        <v>401</v>
      </c>
      <c r="C31" s="632" t="s">
        <v>395</v>
      </c>
      <c r="D31" s="621">
        <v>3</v>
      </c>
      <c r="E31" s="617"/>
      <c r="F31" s="619"/>
      <c r="G31" s="622" t="s">
        <v>396</v>
      </c>
      <c r="H31" s="68" t="s">
        <v>33</v>
      </c>
      <c r="I31" s="727" t="s">
        <v>34</v>
      </c>
      <c r="J31" s="727"/>
      <c r="L31" s="774"/>
      <c r="M31" s="720"/>
    </row>
    <row r="32" spans="1:7" ht="13.5" customHeight="1">
      <c r="A32" s="623" t="s">
        <v>397</v>
      </c>
      <c r="B32" s="624">
        <v>403</v>
      </c>
      <c r="C32" s="633" t="s">
        <v>398</v>
      </c>
      <c r="D32" s="627">
        <v>3</v>
      </c>
      <c r="E32" s="627" t="s">
        <v>105</v>
      </c>
      <c r="F32" s="628"/>
      <c r="G32" s="629" t="s">
        <v>399</v>
      </c>
    </row>
    <row r="33" spans="1:7" ht="13.5" customHeight="1">
      <c r="A33" s="623" t="s">
        <v>107</v>
      </c>
      <c r="B33" s="624">
        <v>420</v>
      </c>
      <c r="C33" s="634" t="s">
        <v>385</v>
      </c>
      <c r="D33" s="626">
        <v>3</v>
      </c>
      <c r="E33" s="635" t="s">
        <v>105</v>
      </c>
      <c r="F33" s="628"/>
      <c r="G33" s="629" t="s">
        <v>386</v>
      </c>
    </row>
    <row r="34" spans="1:7" ht="12" customHeight="1">
      <c r="A34" s="614" t="s">
        <v>98</v>
      </c>
      <c r="B34" s="636">
        <v>252</v>
      </c>
      <c r="C34" s="637" t="s">
        <v>282</v>
      </c>
      <c r="D34" s="638">
        <v>3</v>
      </c>
      <c r="E34" s="639"/>
      <c r="F34" s="640"/>
      <c r="G34" s="622" t="s">
        <v>400</v>
      </c>
    </row>
    <row r="35" spans="1:7" ht="13.5" customHeight="1">
      <c r="A35" s="623" t="s">
        <v>99</v>
      </c>
      <c r="B35" s="624">
        <v>401</v>
      </c>
      <c r="C35" s="633" t="s">
        <v>388</v>
      </c>
      <c r="D35" s="627">
        <v>2</v>
      </c>
      <c r="E35" s="627" t="s">
        <v>110</v>
      </c>
      <c r="F35" s="641"/>
      <c r="G35" s="642" t="s">
        <v>389</v>
      </c>
    </row>
    <row r="36" spans="1:10" ht="13.5" customHeight="1" thickBot="1">
      <c r="A36" s="60"/>
      <c r="B36" s="61"/>
      <c r="C36" s="62"/>
      <c r="D36" s="63"/>
      <c r="E36" s="64"/>
      <c r="F36" s="93"/>
      <c r="G36" s="94"/>
      <c r="H36" s="70" t="s">
        <v>35</v>
      </c>
      <c r="I36" s="70"/>
      <c r="J36" s="70"/>
    </row>
    <row r="37" spans="1:7" ht="16.5" thickBot="1">
      <c r="A37" s="740" t="s">
        <v>36</v>
      </c>
      <c r="B37" s="741"/>
      <c r="C37" s="741"/>
      <c r="D37" s="63"/>
      <c r="E37" s="63"/>
      <c r="F37" s="65">
        <v>21</v>
      </c>
      <c r="G37" s="66"/>
    </row>
    <row r="38" spans="1:7" ht="15.75">
      <c r="A38" s="164"/>
      <c r="B38" s="164"/>
      <c r="C38" s="164"/>
      <c r="D38" s="58"/>
      <c r="E38" s="58"/>
      <c r="F38" s="139"/>
      <c r="G38" s="139"/>
    </row>
    <row r="39" spans="1:7" ht="15.75">
      <c r="A39" s="164"/>
      <c r="B39" s="164"/>
      <c r="C39" s="164"/>
      <c r="D39" s="58"/>
      <c r="E39" s="58"/>
      <c r="F39" s="139"/>
      <c r="G39" s="139"/>
    </row>
  </sheetData>
  <sheetProtection/>
  <mergeCells count="41">
    <mergeCell ref="M25:N25"/>
    <mergeCell ref="D6:D8"/>
    <mergeCell ref="L31:M31"/>
    <mergeCell ref="J12:J15"/>
    <mergeCell ref="K25:L25"/>
    <mergeCell ref="F26:F27"/>
    <mergeCell ref="I12:I14"/>
    <mergeCell ref="I6:I8"/>
    <mergeCell ref="E17:E19"/>
    <mergeCell ref="H6:H8"/>
    <mergeCell ref="A37:C37"/>
    <mergeCell ref="B16:C16"/>
    <mergeCell ref="I31:J31"/>
    <mergeCell ref="C26:E27"/>
    <mergeCell ref="A26:B26"/>
    <mergeCell ref="A12:A16"/>
    <mergeCell ref="A17:A20"/>
    <mergeCell ref="D17:D19"/>
    <mergeCell ref="F17:F19"/>
    <mergeCell ref="I17:I19"/>
    <mergeCell ref="A1:D1"/>
    <mergeCell ref="E1:J1"/>
    <mergeCell ref="A2:D2"/>
    <mergeCell ref="E2:J2"/>
    <mergeCell ref="E3:J3"/>
    <mergeCell ref="A3:D3"/>
    <mergeCell ref="B20:C20"/>
    <mergeCell ref="A6:A11"/>
    <mergeCell ref="B11:C11"/>
    <mergeCell ref="H12:H14"/>
    <mergeCell ref="E6:E8"/>
    <mergeCell ref="F12:F15"/>
    <mergeCell ref="F6:F8"/>
    <mergeCell ref="G6:G9"/>
    <mergeCell ref="E12:E13"/>
    <mergeCell ref="G12:G13"/>
    <mergeCell ref="E14:E15"/>
    <mergeCell ref="G14:G15"/>
    <mergeCell ref="G17:G19"/>
    <mergeCell ref="H17:H19"/>
    <mergeCell ref="J17:J19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21.7109375" style="183" customWidth="1"/>
    <col min="4" max="4" width="17.00390625" style="183" customWidth="1"/>
    <col min="5" max="5" width="28.57421875" style="183" customWidth="1"/>
    <col min="6" max="6" width="7.00390625" style="183" customWidth="1"/>
    <col min="7" max="7" width="8.140625" style="183" customWidth="1"/>
    <col min="8" max="8" width="22.140625" style="183" customWidth="1"/>
    <col min="9" max="10" width="5.28125" style="183" customWidth="1"/>
    <col min="11" max="11" width="6.57421875" style="183" customWidth="1"/>
    <col min="12" max="12" width="9.00390625" style="183" customWidth="1"/>
    <col min="13" max="14" width="8.00390625" style="183" customWidth="1"/>
    <col min="15" max="15" width="23.7109375" style="203" customWidth="1"/>
    <col min="16" max="16384" width="9.00390625" style="183" customWidth="1"/>
  </cols>
  <sheetData>
    <row r="1" spans="1:14" ht="15.75">
      <c r="A1" s="183" t="s">
        <v>47</v>
      </c>
      <c r="F1" s="936" t="s">
        <v>49</v>
      </c>
      <c r="G1" s="936"/>
      <c r="H1" s="936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36" t="s">
        <v>50</v>
      </c>
      <c r="G2" s="936"/>
      <c r="H2" s="936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 t="s">
        <v>154</v>
      </c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 t="s">
        <v>155</v>
      </c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 t="s">
        <v>155</v>
      </c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 t="s">
        <v>154</v>
      </c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 t="s">
        <v>155</v>
      </c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 t="s">
        <v>155</v>
      </c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11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12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 t="s">
        <v>155</v>
      </c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13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>
        <v>1</v>
      </c>
      <c r="G21" s="200">
        <v>8</v>
      </c>
      <c r="H21" s="200" t="s">
        <v>154</v>
      </c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10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>
        <v>1</v>
      </c>
      <c r="G22" s="200">
        <v>8</v>
      </c>
      <c r="H22" s="200" t="s">
        <v>154</v>
      </c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>
        <v>1</v>
      </c>
      <c r="G25" s="200">
        <v>8</v>
      </c>
      <c r="H25" s="200"/>
      <c r="I25" s="200">
        <v>2</v>
      </c>
      <c r="J25" s="200">
        <v>34</v>
      </c>
      <c r="K25" s="200"/>
      <c r="L25" s="200">
        <v>5</v>
      </c>
      <c r="M25" s="200">
        <v>34</v>
      </c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>
        <v>1</v>
      </c>
      <c r="G26" s="200">
        <v>8</v>
      </c>
      <c r="H26" s="200"/>
      <c r="I26" s="200">
        <v>2</v>
      </c>
      <c r="J26" s="200">
        <v>12</v>
      </c>
      <c r="K26" s="200"/>
      <c r="L26" s="200">
        <v>5</v>
      </c>
      <c r="M26" s="200">
        <v>12</v>
      </c>
      <c r="N26" s="200"/>
      <c r="O26" s="205"/>
    </row>
    <row r="27" spans="1:15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>
        <v>1</v>
      </c>
      <c r="G27" s="200">
        <v>10</v>
      </c>
      <c r="H27" s="200"/>
      <c r="I27" s="200">
        <v>2</v>
      </c>
      <c r="J27" s="200">
        <v>12</v>
      </c>
      <c r="K27" s="200"/>
      <c r="L27" s="200">
        <v>6</v>
      </c>
      <c r="M27" s="200">
        <v>67</v>
      </c>
      <c r="N27" s="200"/>
      <c r="O27" s="205"/>
    </row>
    <row r="28" spans="1:15" ht="15.75">
      <c r="A28" s="200">
        <v>18</v>
      </c>
      <c r="B28" s="189" t="s">
        <v>126</v>
      </c>
      <c r="C28" s="190" t="s">
        <v>127</v>
      </c>
      <c r="D28" s="200" t="s">
        <v>173</v>
      </c>
      <c r="E28" s="200"/>
      <c r="F28" s="200">
        <v>1</v>
      </c>
      <c r="G28" s="200">
        <v>10</v>
      </c>
      <c r="H28" s="200"/>
      <c r="I28" s="200">
        <v>2</v>
      </c>
      <c r="J28" s="200">
        <v>34</v>
      </c>
      <c r="K28" s="200"/>
      <c r="L28" s="200">
        <v>6</v>
      </c>
      <c r="M28" s="200">
        <v>89</v>
      </c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19</v>
      </c>
      <c r="B31" s="189" t="s">
        <v>132</v>
      </c>
      <c r="C31" s="190" t="s">
        <v>109</v>
      </c>
      <c r="D31" s="200" t="s">
        <v>133</v>
      </c>
      <c r="E31" s="200"/>
      <c r="F31" s="200">
        <v>1</v>
      </c>
      <c r="G31" s="200">
        <v>8</v>
      </c>
      <c r="H31" s="200"/>
      <c r="I31" s="200">
        <v>3</v>
      </c>
      <c r="J31" s="200">
        <v>89</v>
      </c>
      <c r="K31" s="200"/>
      <c r="L31" s="200">
        <v>5</v>
      </c>
      <c r="M31" s="200">
        <v>89</v>
      </c>
      <c r="N31" s="200"/>
      <c r="O31" s="205" t="s">
        <v>177</v>
      </c>
    </row>
    <row r="32" spans="1:15" ht="15.75">
      <c r="A32" s="200">
        <v>26</v>
      </c>
      <c r="B32" s="189" t="s">
        <v>132</v>
      </c>
      <c r="C32" s="190" t="s">
        <v>109</v>
      </c>
      <c r="D32" s="200" t="s">
        <v>153</v>
      </c>
      <c r="E32" s="200"/>
      <c r="F32" s="200">
        <v>1</v>
      </c>
      <c r="G32" s="200">
        <v>8</v>
      </c>
      <c r="H32" s="200"/>
      <c r="I32" s="200">
        <v>2</v>
      </c>
      <c r="J32" s="200">
        <v>67</v>
      </c>
      <c r="K32" s="200"/>
      <c r="L32" s="200">
        <v>4</v>
      </c>
      <c r="M32" s="200">
        <v>67</v>
      </c>
      <c r="N32" s="200"/>
      <c r="O32" s="205" t="s">
        <v>177</v>
      </c>
    </row>
    <row r="33" spans="1:15" ht="15.75">
      <c r="A33" s="200">
        <v>27</v>
      </c>
      <c r="B33" s="189" t="s">
        <v>132</v>
      </c>
      <c r="C33" s="190" t="s">
        <v>109</v>
      </c>
      <c r="D33" s="200" t="s">
        <v>152</v>
      </c>
      <c r="E33" s="200"/>
      <c r="F33" s="200">
        <v>1</v>
      </c>
      <c r="G33" s="200">
        <v>8</v>
      </c>
      <c r="H33" s="200"/>
      <c r="I33" s="200">
        <v>3</v>
      </c>
      <c r="J33" s="200">
        <v>67</v>
      </c>
      <c r="K33" s="200"/>
      <c r="L33" s="200">
        <v>5</v>
      </c>
      <c r="M33" s="200">
        <v>89</v>
      </c>
      <c r="N33" s="200"/>
      <c r="O33" s="205" t="s">
        <v>177</v>
      </c>
    </row>
    <row r="34" spans="1:15" ht="15.75">
      <c r="A34" s="200">
        <v>22</v>
      </c>
      <c r="B34" s="189" t="s">
        <v>145</v>
      </c>
      <c r="C34" s="190" t="s">
        <v>109</v>
      </c>
      <c r="D34" s="200" t="s">
        <v>146</v>
      </c>
      <c r="E34" s="200"/>
      <c r="F34" s="200">
        <v>1</v>
      </c>
      <c r="G34" s="200">
        <v>9</v>
      </c>
      <c r="H34" s="200"/>
      <c r="I34" s="200">
        <v>2</v>
      </c>
      <c r="J34" s="200">
        <v>89</v>
      </c>
      <c r="K34" s="200"/>
      <c r="L34" s="200">
        <v>4</v>
      </c>
      <c r="M34" s="200">
        <v>89</v>
      </c>
      <c r="N34" s="200"/>
      <c r="O34" s="205" t="s">
        <v>177</v>
      </c>
    </row>
    <row r="35" spans="1:15" ht="15.75">
      <c r="A35" s="200">
        <v>23</v>
      </c>
      <c r="B35" s="189" t="s">
        <v>145</v>
      </c>
      <c r="C35" s="190" t="s">
        <v>109</v>
      </c>
      <c r="D35" s="200" t="s">
        <v>147</v>
      </c>
      <c r="E35" s="200"/>
      <c r="F35" s="200">
        <v>1</v>
      </c>
      <c r="G35" s="200">
        <v>9</v>
      </c>
      <c r="H35" s="200"/>
      <c r="I35" s="200">
        <v>2</v>
      </c>
      <c r="J35" s="200">
        <v>67</v>
      </c>
      <c r="K35" s="200"/>
      <c r="L35" s="200">
        <v>4</v>
      </c>
      <c r="M35" s="200">
        <v>67</v>
      </c>
      <c r="N35" s="200"/>
      <c r="O35" s="205" t="s">
        <v>177</v>
      </c>
    </row>
    <row r="36" spans="1:15" ht="15.75">
      <c r="A36" s="200">
        <v>23</v>
      </c>
      <c r="B36" s="189" t="s">
        <v>145</v>
      </c>
      <c r="C36" s="190" t="s">
        <v>109</v>
      </c>
      <c r="D36" s="200" t="s">
        <v>180</v>
      </c>
      <c r="E36" s="200"/>
      <c r="F36" s="200">
        <v>1</v>
      </c>
      <c r="G36" s="200">
        <v>9</v>
      </c>
      <c r="H36" s="200"/>
      <c r="I36" s="200">
        <v>3</v>
      </c>
      <c r="J36" s="200">
        <v>67</v>
      </c>
      <c r="K36" s="200"/>
      <c r="L36" s="200">
        <v>5</v>
      </c>
      <c r="M36" s="200">
        <v>67</v>
      </c>
      <c r="N36" s="200"/>
      <c r="O36" s="220" t="s">
        <v>181</v>
      </c>
    </row>
    <row r="37" spans="1:15" ht="15.75">
      <c r="A37" s="200">
        <v>27</v>
      </c>
      <c r="B37" s="189" t="s">
        <v>132</v>
      </c>
      <c r="C37" s="190" t="s">
        <v>109</v>
      </c>
      <c r="D37" s="200" t="s">
        <v>178</v>
      </c>
      <c r="E37" s="200"/>
      <c r="F37" s="200">
        <v>1</v>
      </c>
      <c r="G37" s="200">
        <v>8</v>
      </c>
      <c r="H37" s="200" t="s">
        <v>117</v>
      </c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22</v>
      </c>
      <c r="B38" s="189" t="s">
        <v>145</v>
      </c>
      <c r="C38" s="190" t="s">
        <v>109</v>
      </c>
      <c r="D38" s="200" t="s">
        <v>179</v>
      </c>
      <c r="E38" s="200"/>
      <c r="F38" s="200">
        <v>1</v>
      </c>
      <c r="G38" s="200">
        <v>9</v>
      </c>
      <c r="H38" s="200" t="s">
        <v>117</v>
      </c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22</v>
      </c>
      <c r="B39" s="189" t="s">
        <v>182</v>
      </c>
      <c r="C39" s="190" t="s">
        <v>109</v>
      </c>
      <c r="D39" s="200" t="s">
        <v>183</v>
      </c>
      <c r="E39" s="200"/>
      <c r="F39" s="200">
        <v>1</v>
      </c>
      <c r="G39" s="200">
        <v>9</v>
      </c>
      <c r="H39" s="200" t="s">
        <v>117</v>
      </c>
      <c r="I39" s="200"/>
      <c r="J39" s="200"/>
      <c r="K39" s="200"/>
      <c r="L39" s="200"/>
      <c r="M39" s="200"/>
      <c r="N39" s="200"/>
      <c r="O39" s="220"/>
    </row>
    <row r="40" spans="1:15" ht="15.75">
      <c r="A40" s="200">
        <v>24</v>
      </c>
      <c r="B40" s="189" t="s">
        <v>148</v>
      </c>
      <c r="C40" s="190" t="s">
        <v>149</v>
      </c>
      <c r="D40" s="200" t="s">
        <v>150</v>
      </c>
      <c r="E40" s="200"/>
      <c r="F40" s="200">
        <v>1</v>
      </c>
      <c r="G40" s="200">
        <v>9</v>
      </c>
      <c r="H40" s="200"/>
      <c r="I40" s="200">
        <v>3</v>
      </c>
      <c r="J40" s="200">
        <v>89</v>
      </c>
      <c r="K40" s="200"/>
      <c r="L40" s="200">
        <v>5</v>
      </c>
      <c r="M40" s="200">
        <v>89</v>
      </c>
      <c r="N40" s="200"/>
      <c r="O40" s="220"/>
    </row>
    <row r="41" spans="1:15" ht="15.75">
      <c r="A41" s="200">
        <v>25</v>
      </c>
      <c r="B41" s="189" t="s">
        <v>148</v>
      </c>
      <c r="C41" s="190" t="s">
        <v>149</v>
      </c>
      <c r="D41" s="200" t="s">
        <v>151</v>
      </c>
      <c r="E41" s="200"/>
      <c r="F41" s="200">
        <v>1</v>
      </c>
      <c r="G41" s="200">
        <v>9</v>
      </c>
      <c r="H41" s="200"/>
      <c r="I41" s="200">
        <v>3</v>
      </c>
      <c r="J41" s="200">
        <v>67</v>
      </c>
      <c r="K41" s="200"/>
      <c r="L41" s="200">
        <v>5</v>
      </c>
      <c r="M41" s="200">
        <v>67</v>
      </c>
      <c r="N41" s="200"/>
      <c r="O41" s="220"/>
    </row>
    <row r="42" spans="1:15" ht="15.75">
      <c r="A42" s="200">
        <v>24</v>
      </c>
      <c r="B42" s="189" t="s">
        <v>174</v>
      </c>
      <c r="C42" s="190" t="s">
        <v>149</v>
      </c>
      <c r="D42" s="200" t="s">
        <v>66</v>
      </c>
      <c r="E42" s="200"/>
      <c r="F42" s="200">
        <v>1</v>
      </c>
      <c r="G42" s="200">
        <v>9</v>
      </c>
      <c r="H42" s="200"/>
      <c r="I42" s="200">
        <v>2</v>
      </c>
      <c r="J42" s="200">
        <v>34</v>
      </c>
      <c r="K42" s="200"/>
      <c r="L42" s="200">
        <v>4</v>
      </c>
      <c r="M42" s="200">
        <v>34</v>
      </c>
      <c r="N42" s="200"/>
      <c r="O42" s="220"/>
    </row>
    <row r="43" spans="1:15" ht="15.75">
      <c r="A43" s="200">
        <v>25</v>
      </c>
      <c r="B43" s="189" t="s">
        <v>174</v>
      </c>
      <c r="C43" s="190" t="s">
        <v>149</v>
      </c>
      <c r="D43" s="200" t="s">
        <v>67</v>
      </c>
      <c r="E43" s="200"/>
      <c r="F43" s="200">
        <v>1</v>
      </c>
      <c r="G43" s="200">
        <v>9</v>
      </c>
      <c r="H43" s="200"/>
      <c r="I43" s="200">
        <v>2</v>
      </c>
      <c r="J43" s="200">
        <v>12</v>
      </c>
      <c r="K43" s="200"/>
      <c r="L43" s="200">
        <v>7</v>
      </c>
      <c r="M43" s="200">
        <v>34</v>
      </c>
      <c r="N43" s="200"/>
      <c r="O43" s="220"/>
    </row>
    <row r="44" spans="1:15" ht="15.75">
      <c r="A44" s="200">
        <v>24</v>
      </c>
      <c r="B44" s="189" t="s">
        <v>174</v>
      </c>
      <c r="C44" s="190" t="s">
        <v>149</v>
      </c>
      <c r="D44" s="200" t="s">
        <v>175</v>
      </c>
      <c r="E44" s="200"/>
      <c r="F44" s="200">
        <v>1</v>
      </c>
      <c r="G44" s="200">
        <v>9</v>
      </c>
      <c r="H44" s="200"/>
      <c r="I44" s="200">
        <v>2</v>
      </c>
      <c r="J44" s="200">
        <v>67</v>
      </c>
      <c r="K44" s="200"/>
      <c r="L44" s="200">
        <v>5</v>
      </c>
      <c r="M44" s="200">
        <v>67</v>
      </c>
      <c r="N44" s="200"/>
      <c r="O44" s="220"/>
    </row>
    <row r="45" spans="1:15" ht="15.75">
      <c r="A45" s="200">
        <v>25</v>
      </c>
      <c r="B45" s="189" t="s">
        <v>174</v>
      </c>
      <c r="C45" s="190" t="s">
        <v>149</v>
      </c>
      <c r="D45" s="200" t="s">
        <v>176</v>
      </c>
      <c r="E45" s="200"/>
      <c r="F45" s="200">
        <v>1</v>
      </c>
      <c r="G45" s="200">
        <v>9</v>
      </c>
      <c r="H45" s="200"/>
      <c r="I45" s="200">
        <v>4</v>
      </c>
      <c r="J45" s="200">
        <v>67</v>
      </c>
      <c r="K45" s="200"/>
      <c r="L45" s="200">
        <v>6</v>
      </c>
      <c r="M45" s="200">
        <v>12</v>
      </c>
      <c r="N45" s="200"/>
      <c r="O45" s="22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02"/>
      <c r="E47" s="217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I8" sqref="I8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6.57421875" style="68" customWidth="1"/>
    <col min="6" max="6" width="18.28125" style="68" customWidth="1"/>
    <col min="7" max="7" width="19.00390625" style="68" customWidth="1"/>
    <col min="8" max="8" width="15.00390625" style="68" customWidth="1"/>
    <col min="9" max="9" width="15.140625" style="68" customWidth="1"/>
    <col min="10" max="10" width="16.421875" style="68" customWidth="1"/>
    <col min="11" max="11" width="14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25" t="s">
        <v>3</v>
      </c>
      <c r="B1" s="725"/>
      <c r="C1" s="725"/>
      <c r="D1" s="725"/>
      <c r="E1" s="726" t="s">
        <v>272</v>
      </c>
      <c r="F1" s="726"/>
      <c r="G1" s="726"/>
      <c r="H1" s="726"/>
      <c r="I1" s="726"/>
      <c r="J1" s="726"/>
      <c r="L1" s="119">
        <v>40777</v>
      </c>
    </row>
    <row r="2" spans="1:10" ht="15.75">
      <c r="A2" s="727" t="s">
        <v>4</v>
      </c>
      <c r="B2" s="727"/>
      <c r="C2" s="727"/>
      <c r="D2" s="727"/>
      <c r="E2" s="728" t="s">
        <v>103</v>
      </c>
      <c r="F2" s="728"/>
      <c r="G2" s="728"/>
      <c r="H2" s="728"/>
      <c r="I2" s="728"/>
      <c r="J2" s="728"/>
    </row>
    <row r="3" spans="1:10" ht="15.75">
      <c r="A3" s="720" t="s">
        <v>5</v>
      </c>
      <c r="B3" s="720"/>
      <c r="C3" s="720"/>
      <c r="D3" s="720"/>
      <c r="E3" s="720" t="s">
        <v>254</v>
      </c>
      <c r="F3" s="720"/>
      <c r="G3" s="720"/>
      <c r="H3" s="720"/>
      <c r="I3" s="720"/>
      <c r="J3" s="720"/>
    </row>
    <row r="4" spans="2:8" s="118" customFormat="1" ht="18.75">
      <c r="B4" s="117"/>
      <c r="C4" s="117"/>
      <c r="F4" s="120" t="s">
        <v>38</v>
      </c>
      <c r="G4" s="121">
        <f>'K15CMUTCD'!G4</f>
        <v>43</v>
      </c>
      <c r="H4" s="122">
        <f>$L$1+($G$4-4)*7</f>
        <v>41050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24" t="s">
        <v>1</v>
      </c>
      <c r="B6" s="75">
        <v>1</v>
      </c>
      <c r="C6" s="75" t="s">
        <v>16</v>
      </c>
      <c r="E6" s="762" t="s">
        <v>440</v>
      </c>
      <c r="F6" s="779" t="s">
        <v>375</v>
      </c>
      <c r="G6" s="762" t="s">
        <v>496</v>
      </c>
      <c r="H6" s="735"/>
      <c r="J6" s="735"/>
      <c r="K6" s="83"/>
    </row>
    <row r="7" spans="1:11" s="47" customFormat="1" ht="24" customHeight="1">
      <c r="A7" s="731"/>
      <c r="B7" s="77">
        <v>2</v>
      </c>
      <c r="C7" s="77" t="s">
        <v>17</v>
      </c>
      <c r="E7" s="763"/>
      <c r="F7" s="779"/>
      <c r="G7" s="763"/>
      <c r="H7" s="730"/>
      <c r="J7" s="730"/>
      <c r="K7" s="251"/>
    </row>
    <row r="8" spans="1:10" s="47" customFormat="1" ht="24" customHeight="1">
      <c r="A8" s="731"/>
      <c r="B8" s="77">
        <v>3</v>
      </c>
      <c r="C8" s="77" t="s">
        <v>18</v>
      </c>
      <c r="E8" s="763"/>
      <c r="F8" s="779"/>
      <c r="G8" s="763"/>
      <c r="H8" s="772"/>
      <c r="J8" s="772"/>
    </row>
    <row r="9" spans="1:11" s="47" customFormat="1" ht="30" customHeight="1">
      <c r="A9" s="731"/>
      <c r="B9" s="78">
        <v>4</v>
      </c>
      <c r="C9" s="78" t="s">
        <v>19</v>
      </c>
      <c r="D9" s="42"/>
      <c r="E9" s="679"/>
      <c r="F9" s="561"/>
      <c r="I9" s="42"/>
      <c r="J9" s="42"/>
      <c r="K9" s="251"/>
    </row>
    <row r="10" spans="1:10" s="47" customFormat="1" ht="24.75" customHeight="1" thickBot="1">
      <c r="A10" s="731"/>
      <c r="B10" s="77">
        <v>5</v>
      </c>
      <c r="C10" s="78" t="s">
        <v>20</v>
      </c>
      <c r="D10" s="76"/>
      <c r="E10" s="680"/>
      <c r="F10" s="248"/>
      <c r="G10" s="45"/>
      <c r="H10" s="42"/>
      <c r="I10" s="45"/>
      <c r="J10" s="45"/>
    </row>
    <row r="11" spans="1:10" s="47" customFormat="1" ht="36" customHeight="1" thickBot="1">
      <c r="A11" s="731"/>
      <c r="B11" s="721" t="s">
        <v>21</v>
      </c>
      <c r="C11" s="722"/>
      <c r="D11" s="79"/>
      <c r="E11" s="681" t="s">
        <v>185</v>
      </c>
      <c r="F11" s="576" t="s">
        <v>331</v>
      </c>
      <c r="G11" s="689" t="s">
        <v>331</v>
      </c>
      <c r="H11" s="81"/>
      <c r="I11" s="46"/>
      <c r="J11" s="574"/>
    </row>
    <row r="12" spans="1:10" s="47" customFormat="1" ht="28.5" customHeight="1">
      <c r="A12" s="723" t="s">
        <v>2</v>
      </c>
      <c r="B12" s="75">
        <v>1</v>
      </c>
      <c r="C12" s="75" t="s">
        <v>22</v>
      </c>
      <c r="D12" s="781" t="s">
        <v>407</v>
      </c>
      <c r="E12" s="777" t="s">
        <v>404</v>
      </c>
      <c r="F12" s="762" t="s">
        <v>495</v>
      </c>
      <c r="G12" s="777" t="s">
        <v>404</v>
      </c>
      <c r="H12" s="777" t="s">
        <v>441</v>
      </c>
      <c r="I12" s="781" t="s">
        <v>350</v>
      </c>
      <c r="J12" s="780"/>
    </row>
    <row r="13" spans="1:10" s="47" customFormat="1" ht="24.75" customHeight="1">
      <c r="A13" s="723"/>
      <c r="B13" s="77">
        <v>2</v>
      </c>
      <c r="C13" s="77" t="s">
        <v>23</v>
      </c>
      <c r="D13" s="782"/>
      <c r="E13" s="767"/>
      <c r="F13" s="763"/>
      <c r="G13" s="767"/>
      <c r="H13" s="767"/>
      <c r="I13" s="782"/>
      <c r="J13" s="780"/>
    </row>
    <row r="14" spans="1:10" s="47" customFormat="1" ht="24.75" customHeight="1">
      <c r="A14" s="723"/>
      <c r="B14" s="77">
        <v>3</v>
      </c>
      <c r="C14" s="77" t="s">
        <v>24</v>
      </c>
      <c r="D14" s="782"/>
      <c r="E14" s="778"/>
      <c r="F14" s="763"/>
      <c r="G14" s="778"/>
      <c r="H14" s="767"/>
      <c r="I14" s="782"/>
      <c r="J14" s="780"/>
    </row>
    <row r="15" spans="1:10" s="47" customFormat="1" ht="30.75" customHeight="1" thickBot="1">
      <c r="A15" s="723"/>
      <c r="B15" s="77">
        <v>4</v>
      </c>
      <c r="C15" s="77" t="s">
        <v>25</v>
      </c>
      <c r="D15" s="573" t="s">
        <v>494</v>
      </c>
      <c r="E15" s="99"/>
      <c r="F15" s="718" t="s">
        <v>497</v>
      </c>
      <c r="G15" s="144"/>
      <c r="H15" s="778"/>
      <c r="I15" s="114"/>
      <c r="J15" s="705"/>
    </row>
    <row r="16" spans="1:10" s="47" customFormat="1" ht="16.5" thickBot="1">
      <c r="A16" s="724"/>
      <c r="B16" s="749" t="s">
        <v>21</v>
      </c>
      <c r="C16" s="750"/>
      <c r="D16" s="578" t="s">
        <v>335</v>
      </c>
      <c r="E16" s="82" t="s">
        <v>252</v>
      </c>
      <c r="F16" s="572" t="s">
        <v>335</v>
      </c>
      <c r="G16" s="98" t="s">
        <v>252</v>
      </c>
      <c r="H16" s="572" t="s">
        <v>379</v>
      </c>
      <c r="I16" s="81" t="s">
        <v>274</v>
      </c>
      <c r="J16" s="46"/>
    </row>
    <row r="17" spans="1:10" s="47" customFormat="1" ht="15.75" customHeight="1">
      <c r="A17" s="723" t="s">
        <v>344</v>
      </c>
      <c r="B17" s="75">
        <v>1</v>
      </c>
      <c r="C17" s="75" t="s">
        <v>22</v>
      </c>
      <c r="D17" s="770"/>
      <c r="E17" s="735"/>
      <c r="F17" s="735"/>
      <c r="G17" s="762" t="s">
        <v>475</v>
      </c>
      <c r="H17" s="762" t="s">
        <v>475</v>
      </c>
      <c r="I17" s="773"/>
      <c r="J17" s="742"/>
    </row>
    <row r="18" spans="1:10" s="47" customFormat="1" ht="24.75" customHeight="1">
      <c r="A18" s="723"/>
      <c r="B18" s="77">
        <v>2</v>
      </c>
      <c r="C18" s="77" t="s">
        <v>23</v>
      </c>
      <c r="D18" s="771"/>
      <c r="E18" s="730"/>
      <c r="F18" s="730"/>
      <c r="G18" s="763"/>
      <c r="H18" s="763"/>
      <c r="I18" s="733"/>
      <c r="J18" s="743"/>
    </row>
    <row r="19" spans="1:10" s="47" customFormat="1" ht="24.75" customHeight="1" thickBot="1">
      <c r="A19" s="723"/>
      <c r="B19" s="77">
        <v>3</v>
      </c>
      <c r="C19" s="77" t="s">
        <v>24</v>
      </c>
      <c r="D19" s="771"/>
      <c r="E19" s="730"/>
      <c r="F19" s="772"/>
      <c r="G19" s="763"/>
      <c r="H19" s="763"/>
      <c r="I19" s="733"/>
      <c r="J19" s="743"/>
    </row>
    <row r="20" spans="1:10" s="47" customFormat="1" ht="16.5" thickBot="1">
      <c r="A20" s="724"/>
      <c r="B20" s="749" t="s">
        <v>21</v>
      </c>
      <c r="C20" s="750"/>
      <c r="D20" s="84"/>
      <c r="E20" s="82"/>
      <c r="F20" s="85"/>
      <c r="G20" s="98" t="s">
        <v>476</v>
      </c>
      <c r="H20" s="98" t="s">
        <v>477</v>
      </c>
      <c r="I20" s="81"/>
      <c r="J20" s="46"/>
    </row>
    <row r="21" spans="1:14" ht="13.5" customHeight="1" thickBot="1">
      <c r="A21" s="86" t="s">
        <v>345</v>
      </c>
      <c r="B21" s="87"/>
      <c r="C21" s="88"/>
      <c r="D21" s="49"/>
      <c r="E21" s="49"/>
      <c r="F21" s="49"/>
      <c r="G21" s="82"/>
      <c r="K21" s="753"/>
      <c r="L21" s="727"/>
      <c r="M21" s="727"/>
      <c r="N21" s="727"/>
    </row>
    <row r="22" spans="1:7" ht="11.25" customHeight="1">
      <c r="A22" s="747" t="s">
        <v>27</v>
      </c>
      <c r="B22" s="748"/>
      <c r="C22" s="754" t="s">
        <v>28</v>
      </c>
      <c r="D22" s="755"/>
      <c r="E22" s="756"/>
      <c r="F22" s="751" t="s">
        <v>29</v>
      </c>
      <c r="G22" s="50" t="s">
        <v>30</v>
      </c>
    </row>
    <row r="23" spans="1:14" ht="35.25" thickBot="1">
      <c r="A23" s="89" t="s">
        <v>31</v>
      </c>
      <c r="B23" s="90" t="s">
        <v>32</v>
      </c>
      <c r="C23" s="757"/>
      <c r="D23" s="758"/>
      <c r="E23" s="759"/>
      <c r="F23" s="752"/>
      <c r="G23" s="51"/>
      <c r="H23" s="52"/>
      <c r="I23" s="53" t="str">
        <f ca="1">"Đà Nẵng, ngày "&amp;TEXT(DAY(TODAY()),"00")&amp;" tháng "&amp;TEXT(MONTH(TODAY()),"00")&amp;" năm "&amp;YEAR(TODAY())</f>
        <v>Đà Nẵng, ngày 19 tháng 05 năm 2012</v>
      </c>
      <c r="J23" s="54"/>
      <c r="K23" s="55"/>
      <c r="M23" s="55"/>
      <c r="N23" s="55"/>
    </row>
    <row r="24" spans="1:7" ht="13.5" customHeight="1">
      <c r="A24" s="156"/>
      <c r="B24" s="166"/>
      <c r="C24" s="158"/>
      <c r="D24" s="159"/>
      <c r="E24" s="167"/>
      <c r="F24" s="155"/>
      <c r="G24" s="155"/>
    </row>
    <row r="25" spans="1:7" ht="13.5" customHeight="1">
      <c r="A25" s="607" t="s">
        <v>289</v>
      </c>
      <c r="B25" s="608">
        <v>301</v>
      </c>
      <c r="C25" s="609" t="s">
        <v>380</v>
      </c>
      <c r="D25" s="610">
        <v>2</v>
      </c>
      <c r="E25" s="611"/>
      <c r="F25" s="612"/>
      <c r="G25" s="613" t="s">
        <v>381</v>
      </c>
    </row>
    <row r="26" spans="1:7" ht="13.5" customHeight="1">
      <c r="A26" s="614" t="s">
        <v>293</v>
      </c>
      <c r="B26" s="615">
        <v>251</v>
      </c>
      <c r="C26" s="616" t="s">
        <v>284</v>
      </c>
      <c r="D26" s="617">
        <v>3</v>
      </c>
      <c r="E26" s="618"/>
      <c r="F26" s="619"/>
      <c r="G26" s="620" t="s">
        <v>382</v>
      </c>
    </row>
    <row r="27" spans="1:13" ht="13.5" customHeight="1">
      <c r="A27" s="614" t="s">
        <v>98</v>
      </c>
      <c r="B27" s="615">
        <v>445</v>
      </c>
      <c r="C27" s="616" t="s">
        <v>383</v>
      </c>
      <c r="D27" s="621">
        <v>3</v>
      </c>
      <c r="E27" s="618"/>
      <c r="F27" s="619"/>
      <c r="G27" s="622" t="s">
        <v>384</v>
      </c>
      <c r="H27" s="68" t="s">
        <v>33</v>
      </c>
      <c r="I27" s="727" t="s">
        <v>34</v>
      </c>
      <c r="J27" s="727"/>
      <c r="L27" s="774"/>
      <c r="M27" s="720"/>
    </row>
    <row r="28" spans="1:7" ht="13.5" customHeight="1">
      <c r="A28" s="623" t="s">
        <v>107</v>
      </c>
      <c r="B28" s="624">
        <v>420</v>
      </c>
      <c r="C28" s="625" t="s">
        <v>385</v>
      </c>
      <c r="D28" s="626">
        <v>3</v>
      </c>
      <c r="E28" s="627" t="s">
        <v>105</v>
      </c>
      <c r="F28" s="628"/>
      <c r="G28" s="629" t="s">
        <v>386</v>
      </c>
    </row>
    <row r="29" spans="1:7" ht="13.5" customHeight="1">
      <c r="A29" s="614" t="s">
        <v>98</v>
      </c>
      <c r="B29" s="615">
        <v>403</v>
      </c>
      <c r="C29" s="616" t="s">
        <v>287</v>
      </c>
      <c r="D29" s="621">
        <v>4</v>
      </c>
      <c r="E29" s="618" t="s">
        <v>292</v>
      </c>
      <c r="F29" s="619"/>
      <c r="G29" s="622" t="s">
        <v>387</v>
      </c>
    </row>
    <row r="30" spans="1:7" ht="12" customHeight="1">
      <c r="A30" s="623" t="s">
        <v>99</v>
      </c>
      <c r="B30" s="624">
        <v>401</v>
      </c>
      <c r="C30" s="625" t="s">
        <v>388</v>
      </c>
      <c r="D30" s="627">
        <v>2</v>
      </c>
      <c r="E30" s="627"/>
      <c r="F30" s="628"/>
      <c r="G30" s="629" t="s">
        <v>389</v>
      </c>
    </row>
    <row r="31" spans="1:7" ht="22.5" customHeight="1">
      <c r="A31" s="623" t="s">
        <v>112</v>
      </c>
      <c r="B31" s="624">
        <v>201</v>
      </c>
      <c r="C31" s="625" t="s">
        <v>288</v>
      </c>
      <c r="D31" s="627">
        <v>2</v>
      </c>
      <c r="E31" s="627"/>
      <c r="F31" s="630"/>
      <c r="G31" s="629" t="s">
        <v>390</v>
      </c>
    </row>
    <row r="32" spans="1:7" ht="13.5" customHeight="1">
      <c r="A32" s="56"/>
      <c r="B32" s="59"/>
      <c r="C32" s="57"/>
      <c r="D32" s="58"/>
      <c r="E32" s="58"/>
      <c r="F32" s="91"/>
      <c r="G32" s="92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40" t="s">
        <v>36</v>
      </c>
      <c r="B34" s="741"/>
      <c r="C34" s="741"/>
      <c r="D34" s="63"/>
      <c r="E34" s="63"/>
      <c r="F34" s="65">
        <v>21</v>
      </c>
      <c r="G34" s="66"/>
    </row>
    <row r="35" spans="1:7" ht="16.5" customHeight="1">
      <c r="A35" s="164"/>
      <c r="B35" s="164"/>
      <c r="C35" s="164"/>
      <c r="D35" s="58"/>
      <c r="E35" s="58"/>
      <c r="F35" s="139"/>
      <c r="G35" s="139"/>
    </row>
  </sheetData>
  <sheetProtection/>
  <mergeCells count="39">
    <mergeCell ref="L27:M27"/>
    <mergeCell ref="M21:N21"/>
    <mergeCell ref="K21:L21"/>
    <mergeCell ref="G12:G14"/>
    <mergeCell ref="H6:H8"/>
    <mergeCell ref="A22:B22"/>
    <mergeCell ref="A6:A11"/>
    <mergeCell ref="C22:E23"/>
    <mergeCell ref="F22:F23"/>
    <mergeCell ref="E17:E19"/>
    <mergeCell ref="A34:C34"/>
    <mergeCell ref="I12:I14"/>
    <mergeCell ref="E12:E14"/>
    <mergeCell ref="B16:C16"/>
    <mergeCell ref="A17:A20"/>
    <mergeCell ref="J17:J19"/>
    <mergeCell ref="H17:H19"/>
    <mergeCell ref="I17:I19"/>
    <mergeCell ref="F17:F19"/>
    <mergeCell ref="I27:J27"/>
    <mergeCell ref="G17:G19"/>
    <mergeCell ref="A12:A16"/>
    <mergeCell ref="D12:D14"/>
    <mergeCell ref="D17:D19"/>
    <mergeCell ref="B20:C20"/>
    <mergeCell ref="A1:D1"/>
    <mergeCell ref="E1:J1"/>
    <mergeCell ref="A2:D2"/>
    <mergeCell ref="E2:J2"/>
    <mergeCell ref="E3:J3"/>
    <mergeCell ref="A3:D3"/>
    <mergeCell ref="B11:C11"/>
    <mergeCell ref="H12:H15"/>
    <mergeCell ref="F6:F8"/>
    <mergeCell ref="J6:J8"/>
    <mergeCell ref="G6:G8"/>
    <mergeCell ref="F12:F14"/>
    <mergeCell ref="J12:J14"/>
    <mergeCell ref="E6:E8"/>
  </mergeCells>
  <printOptions/>
  <pageMargins left="0.38" right="0.16" top="0.33" bottom="0.2" header="0.21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15" sqref="D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25" t="s">
        <v>3</v>
      </c>
      <c r="B1" s="725"/>
      <c r="C1" s="725"/>
      <c r="D1" s="725"/>
      <c r="E1" s="726" t="s">
        <v>272</v>
      </c>
      <c r="F1" s="726"/>
      <c r="G1" s="726"/>
      <c r="H1" s="726"/>
      <c r="I1" s="726"/>
      <c r="J1" s="726"/>
      <c r="L1" s="119">
        <v>40777</v>
      </c>
    </row>
    <row r="2" spans="1:10" ht="15.75">
      <c r="A2" s="727" t="s">
        <v>4</v>
      </c>
      <c r="B2" s="727"/>
      <c r="C2" s="727"/>
      <c r="D2" s="727"/>
      <c r="E2" s="728" t="s">
        <v>103</v>
      </c>
      <c r="F2" s="728"/>
      <c r="G2" s="728"/>
      <c r="H2" s="728"/>
      <c r="I2" s="728"/>
      <c r="J2" s="728"/>
    </row>
    <row r="3" spans="1:10" ht="15.75">
      <c r="A3" s="720" t="s">
        <v>5</v>
      </c>
      <c r="B3" s="720"/>
      <c r="C3" s="720"/>
      <c r="D3" s="720"/>
      <c r="E3" s="720" t="s">
        <v>67</v>
      </c>
      <c r="F3" s="720"/>
      <c r="G3" s="720"/>
      <c r="H3" s="720"/>
      <c r="I3" s="720"/>
      <c r="J3" s="720"/>
    </row>
    <row r="4" spans="2:8" s="118" customFormat="1" ht="18.75">
      <c r="B4" s="117"/>
      <c r="C4" s="117"/>
      <c r="F4" s="120" t="s">
        <v>38</v>
      </c>
      <c r="G4" s="121">
        <f>'K15CMUTCD'!G4</f>
        <v>43</v>
      </c>
      <c r="H4" s="122">
        <f>$L$1+($G$4-4)*7</f>
        <v>41050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24" t="s">
        <v>1</v>
      </c>
      <c r="B6" s="75">
        <v>1</v>
      </c>
      <c r="C6" s="75" t="s">
        <v>16</v>
      </c>
      <c r="D6" s="735"/>
      <c r="E6" s="777" t="s">
        <v>432</v>
      </c>
      <c r="F6" s="729"/>
      <c r="G6" s="777" t="s">
        <v>432</v>
      </c>
      <c r="H6" s="729" t="s">
        <v>467</v>
      </c>
      <c r="J6" s="41"/>
    </row>
    <row r="7" spans="1:10" s="47" customFormat="1" ht="24" customHeight="1" thickBot="1">
      <c r="A7" s="731"/>
      <c r="B7" s="77">
        <v>2</v>
      </c>
      <c r="C7" s="77" t="s">
        <v>17</v>
      </c>
      <c r="D7" s="772"/>
      <c r="E7" s="767"/>
      <c r="F7" s="730"/>
      <c r="G7" s="767"/>
      <c r="H7" s="730"/>
      <c r="J7" s="43"/>
    </row>
    <row r="8" spans="1:10" s="47" customFormat="1" ht="24" customHeight="1">
      <c r="A8" s="731"/>
      <c r="B8" s="77">
        <v>3</v>
      </c>
      <c r="C8" s="77" t="s">
        <v>18</v>
      </c>
      <c r="D8" s="786"/>
      <c r="E8" s="767"/>
      <c r="F8" s="730"/>
      <c r="G8" s="767"/>
      <c r="H8" s="730"/>
      <c r="J8" s="42"/>
    </row>
    <row r="9" spans="1:10" s="47" customFormat="1" ht="30" customHeight="1">
      <c r="A9" s="731"/>
      <c r="B9" s="78">
        <v>4</v>
      </c>
      <c r="C9" s="78" t="s">
        <v>19</v>
      </c>
      <c r="D9" s="787"/>
      <c r="E9" s="791"/>
      <c r="F9" s="730"/>
      <c r="G9" s="811"/>
      <c r="H9" s="101"/>
      <c r="J9" s="42"/>
    </row>
    <row r="10" spans="1:10" s="47" customFormat="1" ht="24.75" customHeight="1" thickBot="1">
      <c r="A10" s="731"/>
      <c r="B10" s="77">
        <v>5</v>
      </c>
      <c r="C10" s="78" t="s">
        <v>20</v>
      </c>
      <c r="D10" s="76"/>
      <c r="E10" s="792"/>
      <c r="F10" s="45"/>
      <c r="G10" s="792"/>
      <c r="I10" s="45"/>
      <c r="J10" s="45"/>
    </row>
    <row r="11" spans="1:10" s="47" customFormat="1" ht="36" customHeight="1" thickBot="1">
      <c r="A11" s="731"/>
      <c r="B11" s="721" t="s">
        <v>21</v>
      </c>
      <c r="C11" s="722"/>
      <c r="D11" s="79"/>
      <c r="E11" s="82" t="s">
        <v>277</v>
      </c>
      <c r="F11" s="46"/>
      <c r="G11" s="571" t="s">
        <v>277</v>
      </c>
      <c r="H11" s="571" t="s">
        <v>318</v>
      </c>
      <c r="I11" s="80"/>
      <c r="J11" s="80"/>
    </row>
    <row r="12" spans="1:10" s="47" customFormat="1" ht="15.75" customHeight="1">
      <c r="A12" s="723" t="s">
        <v>2</v>
      </c>
      <c r="B12" s="75">
        <v>1</v>
      </c>
      <c r="C12" s="75" t="s">
        <v>22</v>
      </c>
      <c r="D12" s="781" t="s">
        <v>407</v>
      </c>
      <c r="E12" s="729" t="s">
        <v>467</v>
      </c>
      <c r="F12" s="729"/>
      <c r="G12" s="812"/>
      <c r="H12" s="777" t="s">
        <v>441</v>
      </c>
      <c r="I12" s="781" t="s">
        <v>350</v>
      </c>
      <c r="J12" s="742"/>
    </row>
    <row r="13" spans="1:10" s="47" customFormat="1" ht="24.75" customHeight="1">
      <c r="A13" s="723"/>
      <c r="B13" s="77">
        <v>2</v>
      </c>
      <c r="C13" s="77" t="s">
        <v>23</v>
      </c>
      <c r="D13" s="782"/>
      <c r="E13" s="730"/>
      <c r="F13" s="730"/>
      <c r="G13" s="813"/>
      <c r="H13" s="767"/>
      <c r="I13" s="782"/>
      <c r="J13" s="743"/>
    </row>
    <row r="14" spans="1:10" s="47" customFormat="1" ht="24.75" customHeight="1">
      <c r="A14" s="723"/>
      <c r="B14" s="77">
        <v>3</v>
      </c>
      <c r="C14" s="77" t="s">
        <v>24</v>
      </c>
      <c r="D14" s="782"/>
      <c r="E14" s="730"/>
      <c r="F14" s="730"/>
      <c r="G14" s="813"/>
      <c r="H14" s="767"/>
      <c r="I14" s="782"/>
      <c r="J14" s="743"/>
    </row>
    <row r="15" spans="1:10" s="47" customFormat="1" ht="30.75" customHeight="1" thickBot="1">
      <c r="A15" s="723"/>
      <c r="B15" s="77">
        <v>4</v>
      </c>
      <c r="C15" s="77" t="s">
        <v>25</v>
      </c>
      <c r="D15" s="573" t="s">
        <v>494</v>
      </c>
      <c r="E15" s="101"/>
      <c r="F15" s="730"/>
      <c r="G15" s="239"/>
      <c r="H15" s="778"/>
      <c r="I15" s="114"/>
      <c r="J15" s="744"/>
    </row>
    <row r="16" spans="1:10" s="47" customFormat="1" ht="16.5" thickBot="1">
      <c r="A16" s="724"/>
      <c r="B16" s="749" t="s">
        <v>21</v>
      </c>
      <c r="C16" s="750"/>
      <c r="D16" s="578" t="s">
        <v>335</v>
      </c>
      <c r="E16" s="571" t="s">
        <v>335</v>
      </c>
      <c r="F16" s="46"/>
      <c r="G16" s="81"/>
      <c r="H16" s="572" t="s">
        <v>379</v>
      </c>
      <c r="I16" s="81" t="s">
        <v>274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53"/>
      <c r="L17" s="727"/>
      <c r="M17" s="727"/>
      <c r="N17" s="727"/>
    </row>
    <row r="18" spans="1:7" ht="11.25" customHeight="1">
      <c r="A18" s="747" t="s">
        <v>27</v>
      </c>
      <c r="B18" s="748"/>
      <c r="C18" s="754" t="s">
        <v>28</v>
      </c>
      <c r="D18" s="755"/>
      <c r="E18" s="756"/>
      <c r="F18" s="751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57"/>
      <c r="D19" s="758"/>
      <c r="E19" s="759"/>
      <c r="F19" s="752"/>
      <c r="G19" s="51"/>
      <c r="H19" s="52"/>
      <c r="I19" s="53" t="str">
        <f ca="1">"Đà Nẵng, ngày "&amp;TEXT(DAY(TODAY()),"00")&amp;" tháng "&amp;TEXT(MONTH(TODAY()),"00")&amp;" năm "&amp;YEAR(TODAY())</f>
        <v>Đà Nẵng, ngày 19 tháng 05 năm 2012</v>
      </c>
      <c r="J19" s="54"/>
      <c r="K19" s="55"/>
      <c r="M19" s="55"/>
      <c r="N19" s="55"/>
    </row>
    <row r="20" spans="1:7" ht="13.5" customHeight="1">
      <c r="A20" s="305" t="s">
        <v>97</v>
      </c>
      <c r="B20" s="306">
        <v>445</v>
      </c>
      <c r="C20" s="805" t="s">
        <v>273</v>
      </c>
      <c r="D20" s="806"/>
      <c r="E20" s="807"/>
      <c r="F20" s="179">
        <v>3</v>
      </c>
      <c r="G20" s="155"/>
    </row>
    <row r="21" spans="1:7" ht="13.5" customHeight="1">
      <c r="A21" s="313" t="s">
        <v>99</v>
      </c>
      <c r="B21" s="307">
        <v>302</v>
      </c>
      <c r="C21" s="808" t="s">
        <v>286</v>
      </c>
      <c r="D21" s="809"/>
      <c r="E21" s="810"/>
      <c r="F21" s="308">
        <v>2</v>
      </c>
      <c r="G21" s="155"/>
    </row>
    <row r="22" spans="1:7" ht="13.5" customHeight="1">
      <c r="A22" s="149" t="s">
        <v>98</v>
      </c>
      <c r="B22" s="150">
        <v>403</v>
      </c>
      <c r="C22" s="788" t="s">
        <v>287</v>
      </c>
      <c r="D22" s="789"/>
      <c r="E22" s="790"/>
      <c r="F22" s="309">
        <v>4</v>
      </c>
      <c r="G22" s="155" t="s">
        <v>292</v>
      </c>
    </row>
    <row r="23" spans="1:13" ht="13.5" customHeight="1">
      <c r="A23" s="149" t="s">
        <v>112</v>
      </c>
      <c r="B23" s="150">
        <v>201</v>
      </c>
      <c r="C23" s="799" t="s">
        <v>288</v>
      </c>
      <c r="D23" s="800"/>
      <c r="E23" s="801"/>
      <c r="F23" s="148">
        <v>2</v>
      </c>
      <c r="G23" s="155"/>
      <c r="H23" s="68" t="s">
        <v>33</v>
      </c>
      <c r="I23" s="727" t="s">
        <v>34</v>
      </c>
      <c r="J23" s="727"/>
      <c r="L23" s="774"/>
      <c r="M23" s="720"/>
    </row>
    <row r="24" spans="1:7" ht="13.5" customHeight="1">
      <c r="A24" s="149" t="s">
        <v>112</v>
      </c>
      <c r="B24" s="150">
        <v>302</v>
      </c>
      <c r="C24" s="802" t="s">
        <v>113</v>
      </c>
      <c r="D24" s="803"/>
      <c r="E24" s="804"/>
      <c r="F24" s="148">
        <v>2</v>
      </c>
      <c r="G24" s="170"/>
    </row>
    <row r="25" spans="1:7" ht="13.5" customHeight="1">
      <c r="A25" s="149" t="s">
        <v>289</v>
      </c>
      <c r="B25" s="150">
        <v>301</v>
      </c>
      <c r="C25" s="783" t="s">
        <v>290</v>
      </c>
      <c r="D25" s="784"/>
      <c r="E25" s="785"/>
      <c r="F25" s="148">
        <v>2</v>
      </c>
      <c r="G25" s="564" t="s">
        <v>355</v>
      </c>
    </row>
    <row r="26" spans="1:7" ht="15.75" customHeight="1">
      <c r="A26" s="149" t="s">
        <v>115</v>
      </c>
      <c r="B26" s="150">
        <v>361</v>
      </c>
      <c r="C26" s="802" t="s">
        <v>116</v>
      </c>
      <c r="D26" s="803"/>
      <c r="E26" s="804"/>
      <c r="F26" s="568">
        <v>2</v>
      </c>
      <c r="G26" s="155"/>
    </row>
    <row r="27" spans="1:7" ht="14.25" customHeight="1">
      <c r="A27" s="311" t="s">
        <v>291</v>
      </c>
      <c r="B27" s="163">
        <v>151</v>
      </c>
      <c r="C27" s="803" t="s">
        <v>223</v>
      </c>
      <c r="D27" s="803"/>
      <c r="E27" s="803"/>
      <c r="F27" s="568">
        <v>3</v>
      </c>
      <c r="G27" s="310" t="s">
        <v>454</v>
      </c>
    </row>
    <row r="28" spans="1:7" ht="13.5" customHeight="1">
      <c r="A28" s="56"/>
      <c r="B28" s="59"/>
      <c r="C28" s="796"/>
      <c r="D28" s="797"/>
      <c r="E28" s="798"/>
      <c r="F28" s="91"/>
      <c r="G28" s="92"/>
    </row>
    <row r="29" spans="1:10" ht="13.5" customHeight="1" thickBot="1">
      <c r="A29" s="60"/>
      <c r="B29" s="61"/>
      <c r="C29" s="793"/>
      <c r="D29" s="794"/>
      <c r="E29" s="795"/>
      <c r="F29" s="93"/>
      <c r="G29" s="94"/>
      <c r="H29" s="70" t="s">
        <v>35</v>
      </c>
      <c r="I29" s="70"/>
      <c r="J29" s="70"/>
    </row>
    <row r="30" spans="1:7" ht="16.5" thickBot="1">
      <c r="A30" s="740" t="s">
        <v>36</v>
      </c>
      <c r="B30" s="741"/>
      <c r="C30" s="741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43">
    <mergeCell ref="I23:J23"/>
    <mergeCell ref="C26:E26"/>
    <mergeCell ref="E12:E14"/>
    <mergeCell ref="G6:G8"/>
    <mergeCell ref="E6:E8"/>
    <mergeCell ref="G9:G10"/>
    <mergeCell ref="H6:H8"/>
    <mergeCell ref="G12:G14"/>
    <mergeCell ref="D6:D7"/>
    <mergeCell ref="F12:F15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H12:H15"/>
    <mergeCell ref="A30:C30"/>
    <mergeCell ref="D12:D14"/>
    <mergeCell ref="A18:B18"/>
    <mergeCell ref="C18:E19"/>
    <mergeCell ref="C29:E29"/>
    <mergeCell ref="B16:C16"/>
    <mergeCell ref="C28:E28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C18" sqref="C18:E1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25" t="s">
        <v>3</v>
      </c>
      <c r="B1" s="725"/>
      <c r="C1" s="725"/>
      <c r="D1" s="725"/>
      <c r="E1" s="726" t="s">
        <v>272</v>
      </c>
      <c r="F1" s="726"/>
      <c r="G1" s="726"/>
      <c r="H1" s="726"/>
      <c r="I1" s="726"/>
      <c r="J1" s="726"/>
      <c r="L1" s="119">
        <v>40777</v>
      </c>
    </row>
    <row r="2" spans="1:10" ht="15.75">
      <c r="A2" s="727" t="s">
        <v>4</v>
      </c>
      <c r="B2" s="727"/>
      <c r="C2" s="727"/>
      <c r="D2" s="727"/>
      <c r="E2" s="728" t="s">
        <v>103</v>
      </c>
      <c r="F2" s="728"/>
      <c r="G2" s="728"/>
      <c r="H2" s="728"/>
      <c r="I2" s="728"/>
      <c r="J2" s="728"/>
    </row>
    <row r="3" spans="1:10" ht="15.75">
      <c r="A3" s="720" t="s">
        <v>5</v>
      </c>
      <c r="B3" s="720"/>
      <c r="C3" s="720"/>
      <c r="D3" s="720"/>
      <c r="E3" s="720" t="s">
        <v>66</v>
      </c>
      <c r="F3" s="720"/>
      <c r="G3" s="720"/>
      <c r="H3" s="720"/>
      <c r="I3" s="720"/>
      <c r="J3" s="720"/>
    </row>
    <row r="4" spans="2:8" s="118" customFormat="1" ht="18.75">
      <c r="B4" s="117"/>
      <c r="C4" s="117"/>
      <c r="F4" s="120" t="s">
        <v>38</v>
      </c>
      <c r="G4" s="121">
        <f>'K15CMUTCD'!G4</f>
        <v>43</v>
      </c>
      <c r="H4" s="122">
        <f>$L$1+($G$4-4)*7</f>
        <v>41050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24" t="s">
        <v>1</v>
      </c>
      <c r="B6" s="75">
        <v>1</v>
      </c>
      <c r="C6" s="75" t="s">
        <v>16</v>
      </c>
      <c r="D6" s="123"/>
      <c r="F6" s="819" t="s">
        <v>405</v>
      </c>
      <c r="H6" s="729"/>
      <c r="I6" s="819" t="s">
        <v>405</v>
      </c>
      <c r="J6" s="147"/>
    </row>
    <row r="7" spans="1:10" s="47" customFormat="1" ht="34.5" customHeight="1" thickBot="1">
      <c r="A7" s="731"/>
      <c r="B7" s="77">
        <v>2</v>
      </c>
      <c r="C7" s="77" t="s">
        <v>17</v>
      </c>
      <c r="D7" s="101"/>
      <c r="F7" s="820"/>
      <c r="H7" s="772"/>
      <c r="I7" s="820"/>
      <c r="J7" s="43"/>
    </row>
    <row r="8" spans="1:10" s="47" customFormat="1" ht="24" customHeight="1">
      <c r="A8" s="731"/>
      <c r="B8" s="77">
        <v>3</v>
      </c>
      <c r="C8" s="77" t="s">
        <v>18</v>
      </c>
      <c r="D8" s="814" t="s">
        <v>432</v>
      </c>
      <c r="F8" s="820"/>
      <c r="H8" s="814" t="s">
        <v>432</v>
      </c>
      <c r="I8" s="820"/>
      <c r="J8" s="42"/>
    </row>
    <row r="9" spans="1:10" s="47" customFormat="1" ht="30" customHeight="1" thickBot="1">
      <c r="A9" s="731"/>
      <c r="B9" s="78">
        <v>4</v>
      </c>
      <c r="C9" s="78" t="s">
        <v>19</v>
      </c>
      <c r="D9" s="815"/>
      <c r="E9" s="146"/>
      <c r="F9" s="573"/>
      <c r="G9" s="142"/>
      <c r="H9" s="815"/>
      <c r="I9" s="821"/>
      <c r="J9" s="42"/>
    </row>
    <row r="10" spans="1:10" s="47" customFormat="1" ht="24.75" customHeight="1" thickBot="1">
      <c r="A10" s="731"/>
      <c r="B10" s="77">
        <v>5</v>
      </c>
      <c r="C10" s="78" t="s">
        <v>20</v>
      </c>
      <c r="D10" s="815"/>
      <c r="E10" s="42"/>
      <c r="F10" s="712" t="s">
        <v>494</v>
      </c>
      <c r="G10" s="45"/>
      <c r="H10" s="815"/>
      <c r="I10" s="573"/>
      <c r="J10" s="45"/>
    </row>
    <row r="11" spans="1:10" s="47" customFormat="1" ht="36" customHeight="1" thickBot="1">
      <c r="A11" s="731"/>
      <c r="B11" s="721" t="s">
        <v>21</v>
      </c>
      <c r="C11" s="722"/>
      <c r="D11" s="658" t="s">
        <v>346</v>
      </c>
      <c r="E11" s="82"/>
      <c r="F11" s="650" t="s">
        <v>318</v>
      </c>
      <c r="G11" s="82"/>
      <c r="H11" s="657" t="s">
        <v>346</v>
      </c>
      <c r="I11" s="650" t="s">
        <v>318</v>
      </c>
      <c r="J11" s="80"/>
    </row>
    <row r="12" spans="1:10" s="47" customFormat="1" ht="30" customHeight="1">
      <c r="A12" s="723" t="s">
        <v>2</v>
      </c>
      <c r="B12" s="75">
        <v>1</v>
      </c>
      <c r="C12" s="75" t="s">
        <v>22</v>
      </c>
      <c r="D12" s="736"/>
      <c r="E12" s="781" t="s">
        <v>369</v>
      </c>
      <c r="F12" s="777" t="s">
        <v>488</v>
      </c>
      <c r="H12" s="735" t="s">
        <v>351</v>
      </c>
      <c r="I12" s="777" t="s">
        <v>351</v>
      </c>
      <c r="J12" s="742"/>
    </row>
    <row r="13" spans="1:10" s="47" customFormat="1" ht="24.75" customHeight="1">
      <c r="A13" s="723"/>
      <c r="B13" s="77">
        <v>2</v>
      </c>
      <c r="C13" s="77" t="s">
        <v>23</v>
      </c>
      <c r="D13" s="737"/>
      <c r="E13" s="782"/>
      <c r="F13" s="767"/>
      <c r="H13" s="730"/>
      <c r="I13" s="767"/>
      <c r="J13" s="743"/>
    </row>
    <row r="14" spans="1:10" s="47" customFormat="1" ht="24.75" customHeight="1">
      <c r="A14" s="723"/>
      <c r="B14" s="77">
        <v>3</v>
      </c>
      <c r="C14" s="77" t="s">
        <v>24</v>
      </c>
      <c r="D14" s="737"/>
      <c r="E14" s="782"/>
      <c r="F14" s="767"/>
      <c r="G14" s="822"/>
      <c r="H14" s="730"/>
      <c r="I14" s="767"/>
      <c r="J14" s="743"/>
    </row>
    <row r="15" spans="1:10" s="47" customFormat="1" ht="30.75" customHeight="1" thickBot="1">
      <c r="A15" s="723"/>
      <c r="B15" s="77">
        <v>4</v>
      </c>
      <c r="C15" s="77" t="s">
        <v>25</v>
      </c>
      <c r="D15" s="102"/>
      <c r="E15" s="99"/>
      <c r="F15" s="707"/>
      <c r="G15" s="823"/>
      <c r="H15" s="102"/>
      <c r="I15" s="674"/>
      <c r="J15" s="744"/>
    </row>
    <row r="16" spans="1:10" s="47" customFormat="1" ht="26.25" customHeight="1" thickBot="1">
      <c r="A16" s="724"/>
      <c r="B16" s="749" t="s">
        <v>21</v>
      </c>
      <c r="C16" s="750"/>
      <c r="D16" s="82"/>
      <c r="E16" s="82" t="s">
        <v>275</v>
      </c>
      <c r="F16" s="650" t="s">
        <v>331</v>
      </c>
      <c r="G16" s="81"/>
      <c r="H16" s="84" t="s">
        <v>487</v>
      </c>
      <c r="I16" s="650" t="s">
        <v>185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53"/>
      <c r="L17" s="727"/>
      <c r="M17" s="727"/>
      <c r="N17" s="727"/>
    </row>
    <row r="18" spans="1:7" ht="11.25" customHeight="1">
      <c r="A18" s="747" t="s">
        <v>27</v>
      </c>
      <c r="B18" s="748"/>
      <c r="C18" s="754" t="s">
        <v>28</v>
      </c>
      <c r="D18" s="755"/>
      <c r="E18" s="756"/>
      <c r="F18" s="751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816"/>
      <c r="D19" s="817"/>
      <c r="E19" s="818"/>
      <c r="F19" s="752"/>
      <c r="G19" s="51"/>
      <c r="H19" s="52"/>
      <c r="I19" s="53" t="str">
        <f ca="1">"Đà Nẵng, ngày "&amp;TEXT(DAY(TODAY()),"00")&amp;" tháng "&amp;TEXT(MONTH(TODAY()),"00")&amp;" năm "&amp;YEAR(TODAY())</f>
        <v>Đà Nẵng, ngày 19 tháng 05 năm 2012</v>
      </c>
      <c r="J19" s="54"/>
      <c r="K19" s="55"/>
      <c r="M19" s="55"/>
      <c r="N19" s="55"/>
    </row>
    <row r="20" spans="1:7" ht="13.5" customHeight="1">
      <c r="A20" s="313" t="s">
        <v>99</v>
      </c>
      <c r="B20" s="314">
        <v>302</v>
      </c>
      <c r="C20" s="318" t="s">
        <v>286</v>
      </c>
      <c r="D20" s="319"/>
      <c r="E20" s="262"/>
      <c r="F20" s="316">
        <v>2</v>
      </c>
      <c r="G20" s="564"/>
    </row>
    <row r="21" spans="1:7" ht="13.5" customHeight="1">
      <c r="A21" s="149" t="s">
        <v>293</v>
      </c>
      <c r="B21" s="150">
        <v>403</v>
      </c>
      <c r="C21" s="320" t="s">
        <v>276</v>
      </c>
      <c r="D21" s="58"/>
      <c r="E21" s="256"/>
      <c r="F21" s="181">
        <v>3</v>
      </c>
      <c r="G21" s="155"/>
    </row>
    <row r="22" spans="1:7" ht="13.5" customHeight="1">
      <c r="A22" s="149" t="s">
        <v>293</v>
      </c>
      <c r="B22" s="150">
        <v>445</v>
      </c>
      <c r="C22" s="320" t="s">
        <v>273</v>
      </c>
      <c r="D22" s="58"/>
      <c r="E22" s="256"/>
      <c r="F22" s="181">
        <v>3</v>
      </c>
      <c r="G22" s="155"/>
    </row>
    <row r="23" spans="1:13" ht="13.5" customHeight="1">
      <c r="A23" s="149" t="s">
        <v>289</v>
      </c>
      <c r="B23" s="150">
        <v>301</v>
      </c>
      <c r="C23" s="321" t="s">
        <v>290</v>
      </c>
      <c r="D23" s="58"/>
      <c r="E23" s="322"/>
      <c r="F23" s="312">
        <v>2</v>
      </c>
      <c r="G23" s="564" t="s">
        <v>363</v>
      </c>
      <c r="H23" s="68" t="s">
        <v>33</v>
      </c>
      <c r="I23" s="727" t="s">
        <v>34</v>
      </c>
      <c r="J23" s="727"/>
      <c r="L23" s="774"/>
      <c r="M23" s="720"/>
    </row>
    <row r="24" spans="1:7" ht="13.5" customHeight="1">
      <c r="A24" s="149" t="s">
        <v>294</v>
      </c>
      <c r="B24" s="150">
        <v>301</v>
      </c>
      <c r="C24" s="321" t="s">
        <v>295</v>
      </c>
      <c r="D24" s="58"/>
      <c r="E24" s="256"/>
      <c r="F24" s="312">
        <v>3</v>
      </c>
      <c r="G24" s="155"/>
    </row>
    <row r="25" spans="1:7" ht="13.5" customHeight="1">
      <c r="A25" s="149" t="s">
        <v>296</v>
      </c>
      <c r="B25" s="150">
        <v>301</v>
      </c>
      <c r="C25" s="321" t="s">
        <v>297</v>
      </c>
      <c r="D25" s="58"/>
      <c r="E25" s="129"/>
      <c r="F25" s="312">
        <v>3</v>
      </c>
      <c r="G25" s="155"/>
    </row>
    <row r="26" spans="1:7" ht="15.75" customHeight="1">
      <c r="A26" s="149" t="s">
        <v>108</v>
      </c>
      <c r="B26" s="150">
        <v>162</v>
      </c>
      <c r="C26" s="321" t="s">
        <v>298</v>
      </c>
      <c r="D26" s="58"/>
      <c r="E26" s="323"/>
      <c r="F26" s="317">
        <v>3</v>
      </c>
      <c r="G26" s="155"/>
    </row>
    <row r="27" spans="1:7" ht="14.25" customHeight="1">
      <c r="A27" s="311" t="s">
        <v>115</v>
      </c>
      <c r="B27" s="150">
        <v>361</v>
      </c>
      <c r="C27" s="321" t="s">
        <v>116</v>
      </c>
      <c r="D27" s="58"/>
      <c r="E27" s="261"/>
      <c r="F27" s="178">
        <v>2</v>
      </c>
      <c r="G27" s="155"/>
    </row>
    <row r="28" spans="1:7" ht="13.5" customHeight="1">
      <c r="A28" s="164"/>
      <c r="B28" s="315"/>
      <c r="C28" s="324"/>
      <c r="D28" s="58"/>
      <c r="E28" s="325"/>
      <c r="F28" s="328"/>
      <c r="G28" s="92"/>
    </row>
    <row r="29" spans="1:10" ht="13.5" customHeight="1" thickBot="1">
      <c r="A29" s="60"/>
      <c r="B29" s="61"/>
      <c r="C29" s="326"/>
      <c r="D29" s="63"/>
      <c r="E29" s="327"/>
      <c r="F29" s="329"/>
      <c r="G29" s="94"/>
      <c r="H29" s="70" t="s">
        <v>35</v>
      </c>
      <c r="I29" s="70"/>
      <c r="J29" s="70"/>
    </row>
    <row r="30" spans="1:7" ht="16.5" thickBot="1">
      <c r="A30" s="740" t="s">
        <v>36</v>
      </c>
      <c r="B30" s="741"/>
      <c r="C30" s="741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0">
    <mergeCell ref="F18:F19"/>
    <mergeCell ref="D12:D14"/>
    <mergeCell ref="F12:F14"/>
    <mergeCell ref="G14:G15"/>
    <mergeCell ref="D8:D10"/>
    <mergeCell ref="I12:I14"/>
    <mergeCell ref="H12:H14"/>
    <mergeCell ref="B16:C16"/>
    <mergeCell ref="E12:E14"/>
    <mergeCell ref="E3:J3"/>
    <mergeCell ref="I6:I9"/>
    <mergeCell ref="A6:A11"/>
    <mergeCell ref="H6:H7"/>
    <mergeCell ref="F6:F8"/>
    <mergeCell ref="A30:C30"/>
    <mergeCell ref="A18:B18"/>
    <mergeCell ref="C18:E19"/>
    <mergeCell ref="A12:A16"/>
    <mergeCell ref="A3:D3"/>
    <mergeCell ref="A1:D1"/>
    <mergeCell ref="E1:J1"/>
    <mergeCell ref="A2:D2"/>
    <mergeCell ref="E2:J2"/>
    <mergeCell ref="B11:C11"/>
    <mergeCell ref="L23:M23"/>
    <mergeCell ref="M17:N17"/>
    <mergeCell ref="I23:J23"/>
    <mergeCell ref="K17:L17"/>
    <mergeCell ref="J12:J15"/>
    <mergeCell ref="H8:H10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6" sqref="H6:H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8.28125" style="4" bestFit="1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2.57421875" style="4" bestFit="1" customWidth="1"/>
    <col min="13" max="16384" width="10.421875" style="4" customWidth="1"/>
  </cols>
  <sheetData>
    <row r="1" spans="1:12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40777</v>
      </c>
    </row>
    <row r="2" spans="1:10" ht="18" customHeight="1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2:12" ht="21" customHeight="1">
      <c r="B3" s="4"/>
      <c r="C3" s="115" t="s">
        <v>5</v>
      </c>
      <c r="D3" s="115"/>
      <c r="E3" s="115"/>
      <c r="F3" s="115"/>
      <c r="G3" s="115" t="s">
        <v>37</v>
      </c>
      <c r="H3" s="115"/>
      <c r="I3" s="115"/>
      <c r="J3" s="115"/>
      <c r="K3" s="115"/>
      <c r="L3" s="115"/>
    </row>
    <row r="4" spans="6:8" ht="19.5" thickBot="1">
      <c r="F4" s="5" t="s">
        <v>38</v>
      </c>
      <c r="G4" s="405">
        <f>'K15CMUTCD'!G4</f>
        <v>43</v>
      </c>
      <c r="H4" s="406">
        <f>$L$1+($G$4-4)*7</f>
        <v>41050</v>
      </c>
    </row>
    <row r="5" spans="1:10" s="8" customFormat="1" ht="21.75" customHeight="1" thickBot="1">
      <c r="A5" s="416" t="s">
        <v>0</v>
      </c>
      <c r="B5" s="417" t="s">
        <v>7</v>
      </c>
      <c r="C5" s="417" t="s">
        <v>8</v>
      </c>
      <c r="D5" s="417" t="s">
        <v>9</v>
      </c>
      <c r="E5" s="417" t="s">
        <v>10</v>
      </c>
      <c r="F5" s="417" t="s">
        <v>11</v>
      </c>
      <c r="G5" s="417" t="s">
        <v>12</v>
      </c>
      <c r="H5" s="417" t="s">
        <v>13</v>
      </c>
      <c r="I5" s="417" t="s">
        <v>14</v>
      </c>
      <c r="J5" s="418" t="s">
        <v>15</v>
      </c>
    </row>
    <row r="6" spans="1:10" s="10" customFormat="1" ht="30" customHeight="1">
      <c r="A6" s="835" t="s">
        <v>1</v>
      </c>
      <c r="B6" s="419">
        <v>1</v>
      </c>
      <c r="C6" s="420" t="s">
        <v>16</v>
      </c>
      <c r="D6" s="819" t="s">
        <v>492</v>
      </c>
      <c r="E6" s="839" t="s">
        <v>490</v>
      </c>
      <c r="F6" s="837"/>
      <c r="G6" s="841"/>
      <c r="H6" s="841"/>
      <c r="I6" s="841"/>
      <c r="J6" s="421"/>
    </row>
    <row r="7" spans="1:10" s="10" customFormat="1" ht="30" customHeight="1" thickBot="1">
      <c r="A7" s="836"/>
      <c r="B7" s="422">
        <v>2</v>
      </c>
      <c r="C7" s="423" t="s">
        <v>17</v>
      </c>
      <c r="D7" s="820"/>
      <c r="E7" s="839"/>
      <c r="F7" s="848"/>
      <c r="G7" s="842"/>
      <c r="H7" s="842"/>
      <c r="I7" s="842"/>
      <c r="J7" s="425"/>
    </row>
    <row r="8" spans="1:10" s="10" customFormat="1" ht="30" customHeight="1">
      <c r="A8" s="836"/>
      <c r="B8" s="422">
        <v>3</v>
      </c>
      <c r="C8" s="423" t="s">
        <v>18</v>
      </c>
      <c r="D8" s="820"/>
      <c r="E8" s="846" t="s">
        <v>491</v>
      </c>
      <c r="F8" s="708"/>
      <c r="G8" s="842"/>
      <c r="H8" s="842"/>
      <c r="I8" s="842"/>
      <c r="J8" s="425"/>
    </row>
    <row r="9" spans="1:10" s="10" customFormat="1" ht="30" customHeight="1" thickBot="1">
      <c r="A9" s="836"/>
      <c r="B9" s="426">
        <v>4</v>
      </c>
      <c r="C9" s="427" t="s">
        <v>19</v>
      </c>
      <c r="D9" s="671"/>
      <c r="E9" s="839"/>
      <c r="F9" s="424"/>
      <c r="G9" s="842"/>
      <c r="H9" s="842"/>
      <c r="I9" s="842"/>
      <c r="J9" s="425"/>
    </row>
    <row r="10" spans="1:10" s="10" customFormat="1" ht="30" customHeight="1" hidden="1">
      <c r="A10" s="836"/>
      <c r="B10" s="428">
        <v>5</v>
      </c>
      <c r="C10" s="429" t="s">
        <v>39</v>
      </c>
      <c r="D10" s="709"/>
      <c r="E10" s="43"/>
      <c r="F10" s="424"/>
      <c r="G10" s="47"/>
      <c r="H10" s="47"/>
      <c r="I10" s="47"/>
      <c r="J10" s="425"/>
    </row>
    <row r="11" spans="1:10" s="10" customFormat="1" ht="30" customHeight="1" thickBot="1">
      <c r="A11" s="836"/>
      <c r="B11" s="834" t="s">
        <v>21</v>
      </c>
      <c r="C11" s="834"/>
      <c r="D11" s="710" t="s">
        <v>274</v>
      </c>
      <c r="E11" s="81" t="s">
        <v>318</v>
      </c>
      <c r="F11" s="433"/>
      <c r="G11" s="696"/>
      <c r="H11" s="696"/>
      <c r="I11" s="696"/>
      <c r="J11" s="430"/>
    </row>
    <row r="12" spans="1:10" s="10" customFormat="1" ht="30" customHeight="1">
      <c r="A12" s="851" t="s">
        <v>2</v>
      </c>
      <c r="B12" s="431">
        <v>1</v>
      </c>
      <c r="C12" s="432" t="s">
        <v>22</v>
      </c>
      <c r="D12" s="837" t="s">
        <v>416</v>
      </c>
      <c r="F12" s="837" t="s">
        <v>416</v>
      </c>
      <c r="H12" s="845" t="s">
        <v>438</v>
      </c>
      <c r="I12" s="775" t="s">
        <v>424</v>
      </c>
      <c r="J12" s="425"/>
    </row>
    <row r="13" spans="1:10" s="10" customFormat="1" ht="30" customHeight="1" thickBot="1">
      <c r="A13" s="851"/>
      <c r="B13" s="422">
        <v>2</v>
      </c>
      <c r="C13" s="423" t="s">
        <v>23</v>
      </c>
      <c r="D13" s="838"/>
      <c r="F13" s="838"/>
      <c r="H13" s="845"/>
      <c r="I13" s="776"/>
      <c r="J13" s="425"/>
    </row>
    <row r="14" spans="1:10" s="10" customFormat="1" ht="30" customHeight="1">
      <c r="A14" s="851"/>
      <c r="B14" s="422">
        <v>3</v>
      </c>
      <c r="C14" s="423" t="s">
        <v>24</v>
      </c>
      <c r="D14" s="838"/>
      <c r="E14" s="760" t="s">
        <v>499</v>
      </c>
      <c r="F14" s="838"/>
      <c r="G14" s="760" t="s">
        <v>499</v>
      </c>
      <c r="H14" s="847" t="s">
        <v>439</v>
      </c>
      <c r="I14" s="776"/>
      <c r="J14" s="425"/>
    </row>
    <row r="15" spans="1:10" s="10" customFormat="1" ht="30" customHeight="1" thickBot="1">
      <c r="A15" s="851"/>
      <c r="B15" s="428">
        <v>4</v>
      </c>
      <c r="C15" s="429" t="s">
        <v>25</v>
      </c>
      <c r="D15" s="424"/>
      <c r="E15" s="761"/>
      <c r="F15" s="424"/>
      <c r="G15" s="761"/>
      <c r="H15" s="845"/>
      <c r="I15" s="424"/>
      <c r="J15" s="425"/>
    </row>
    <row r="16" spans="1:10" s="10" customFormat="1" ht="30" customHeight="1" thickBot="1">
      <c r="A16" s="852"/>
      <c r="B16" s="853" t="s">
        <v>21</v>
      </c>
      <c r="C16" s="853"/>
      <c r="D16" s="433" t="s">
        <v>252</v>
      </c>
      <c r="E16" s="714" t="s">
        <v>332</v>
      </c>
      <c r="F16" s="433" t="s">
        <v>252</v>
      </c>
      <c r="G16" s="657" t="s">
        <v>318</v>
      </c>
      <c r="H16" s="81" t="s">
        <v>187</v>
      </c>
      <c r="I16" s="433" t="s">
        <v>332</v>
      </c>
      <c r="J16" s="434"/>
    </row>
    <row r="17" spans="1:7" ht="21.75" customHeight="1" thickBot="1">
      <c r="A17" s="415" t="s">
        <v>26</v>
      </c>
      <c r="B17" s="413"/>
      <c r="C17" s="414"/>
      <c r="E17" s="13"/>
      <c r="F17" s="13"/>
      <c r="G17" s="14"/>
    </row>
    <row r="18" spans="1:7" ht="14.25" customHeight="1">
      <c r="A18" s="826" t="s">
        <v>27</v>
      </c>
      <c r="B18" s="827"/>
      <c r="C18" s="828" t="s">
        <v>28</v>
      </c>
      <c r="D18" s="829"/>
      <c r="E18" s="830"/>
      <c r="F18" s="843" t="s">
        <v>29</v>
      </c>
      <c r="G18" s="849" t="s">
        <v>30</v>
      </c>
    </row>
    <row r="19" spans="1:10" ht="14.25" customHeight="1">
      <c r="A19" s="435" t="s">
        <v>40</v>
      </c>
      <c r="B19" s="436" t="s">
        <v>32</v>
      </c>
      <c r="C19" s="831"/>
      <c r="D19" s="832"/>
      <c r="E19" s="833"/>
      <c r="F19" s="844"/>
      <c r="G19" s="850"/>
      <c r="H19" s="30"/>
      <c r="I19" s="31" t="str">
        <f ca="1">"Đà Nẵng, ngày "&amp;TEXT(DAY(TODAY()),"00")&amp;" tháng "&amp;TEXT(MONTH(TODAY()),"00")&amp;" năm "&amp;YEAR(TODAY())</f>
        <v>Đà Nẵng, ngày 19 tháng 05 năm 2012</v>
      </c>
      <c r="J19" s="32"/>
    </row>
    <row r="20" spans="1:7" ht="14.25" customHeight="1">
      <c r="A20" s="619" t="s">
        <v>289</v>
      </c>
      <c r="B20" s="619">
        <v>302</v>
      </c>
      <c r="C20" s="619" t="s">
        <v>310</v>
      </c>
      <c r="D20" s="619">
        <v>2</v>
      </c>
      <c r="E20" s="619"/>
      <c r="F20" s="619"/>
      <c r="G20" s="612" t="s">
        <v>389</v>
      </c>
    </row>
    <row r="21" spans="1:7" ht="14.25" customHeight="1">
      <c r="A21" s="619" t="s">
        <v>289</v>
      </c>
      <c r="B21" s="619">
        <v>402</v>
      </c>
      <c r="C21" s="619" t="s">
        <v>311</v>
      </c>
      <c r="D21" s="619"/>
      <c r="E21" s="619"/>
      <c r="F21" s="619"/>
      <c r="G21" s="619" t="s">
        <v>389</v>
      </c>
    </row>
    <row r="22" spans="1:7" ht="14.25" customHeight="1">
      <c r="A22" s="619" t="s">
        <v>320</v>
      </c>
      <c r="B22" s="619">
        <v>302</v>
      </c>
      <c r="C22" s="619" t="s">
        <v>319</v>
      </c>
      <c r="D22" s="619">
        <v>2</v>
      </c>
      <c r="E22" s="619"/>
      <c r="F22" s="619"/>
      <c r="G22" s="619" t="s">
        <v>414</v>
      </c>
    </row>
    <row r="23" spans="1:10" ht="14.25" customHeight="1">
      <c r="A23" s="619" t="s">
        <v>112</v>
      </c>
      <c r="B23" s="619">
        <v>302</v>
      </c>
      <c r="C23" s="619" t="s">
        <v>113</v>
      </c>
      <c r="D23" s="619">
        <v>2</v>
      </c>
      <c r="E23" s="619"/>
      <c r="F23" s="619"/>
      <c r="G23" s="619" t="s">
        <v>408</v>
      </c>
      <c r="H23" s="4" t="s">
        <v>33</v>
      </c>
      <c r="I23" s="840" t="s">
        <v>34</v>
      </c>
      <c r="J23" s="840"/>
    </row>
    <row r="24" spans="1:7" ht="14.25" customHeight="1">
      <c r="A24" s="619" t="s">
        <v>321</v>
      </c>
      <c r="B24" s="619">
        <v>361</v>
      </c>
      <c r="C24" s="619" t="s">
        <v>322</v>
      </c>
      <c r="D24" s="619">
        <v>3</v>
      </c>
      <c r="E24" s="619"/>
      <c r="F24" s="619"/>
      <c r="G24" s="619" t="s">
        <v>415</v>
      </c>
    </row>
    <row r="25" spans="1:7" ht="14.25" customHeight="1">
      <c r="A25" s="619" t="s">
        <v>312</v>
      </c>
      <c r="B25" s="619">
        <v>403</v>
      </c>
      <c r="C25" s="619" t="s">
        <v>409</v>
      </c>
      <c r="D25" s="619">
        <v>3</v>
      </c>
      <c r="E25" s="619"/>
      <c r="F25" s="619"/>
      <c r="G25" s="619" t="s">
        <v>410</v>
      </c>
    </row>
    <row r="26" spans="1:7" ht="14.25" customHeight="1">
      <c r="A26" s="619" t="s">
        <v>313</v>
      </c>
      <c r="B26" s="619">
        <v>304</v>
      </c>
      <c r="C26" s="619" t="s">
        <v>315</v>
      </c>
      <c r="D26" s="619">
        <v>3</v>
      </c>
      <c r="E26" s="619"/>
      <c r="F26" s="619"/>
      <c r="G26" s="619" t="s">
        <v>413</v>
      </c>
    </row>
    <row r="27" spans="1:7" ht="14.25" customHeight="1">
      <c r="A27" s="619" t="s">
        <v>397</v>
      </c>
      <c r="B27" s="619">
        <v>403</v>
      </c>
      <c r="C27" s="619" t="s">
        <v>398</v>
      </c>
      <c r="D27" s="619">
        <v>3</v>
      </c>
      <c r="E27" s="619" t="s">
        <v>105</v>
      </c>
      <c r="F27" s="619"/>
      <c r="G27" s="619" t="s">
        <v>411</v>
      </c>
    </row>
    <row r="28" spans="1:7" ht="14.25" customHeight="1">
      <c r="A28" s="619" t="s">
        <v>316</v>
      </c>
      <c r="B28" s="619">
        <v>302</v>
      </c>
      <c r="C28" s="619" t="s">
        <v>317</v>
      </c>
      <c r="D28" s="619">
        <v>2</v>
      </c>
      <c r="E28" s="619"/>
      <c r="F28" s="619"/>
      <c r="G28" s="619" t="s">
        <v>362</v>
      </c>
    </row>
    <row r="29" spans="1:10" ht="14.25" customHeight="1" thickBot="1">
      <c r="A29" s="824"/>
      <c r="B29" s="825"/>
      <c r="C29" s="825"/>
      <c r="D29" s="65"/>
      <c r="E29" s="65"/>
      <c r="F29" s="437"/>
      <c r="G29" s="438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32">
    <mergeCell ref="I23:J23"/>
    <mergeCell ref="G18:G19"/>
    <mergeCell ref="I12:I14"/>
    <mergeCell ref="F12:F14"/>
    <mergeCell ref="A12:A16"/>
    <mergeCell ref="B16:C16"/>
    <mergeCell ref="G6:G9"/>
    <mergeCell ref="H6:H9"/>
    <mergeCell ref="I6:I9"/>
    <mergeCell ref="F18:F19"/>
    <mergeCell ref="H12:H13"/>
    <mergeCell ref="E8:E9"/>
    <mergeCell ref="H14:H15"/>
    <mergeCell ref="F6:F7"/>
    <mergeCell ref="G14:G15"/>
    <mergeCell ref="A1:D1"/>
    <mergeCell ref="E1:J1"/>
    <mergeCell ref="A2:D2"/>
    <mergeCell ref="E2:J2"/>
    <mergeCell ref="A29:C29"/>
    <mergeCell ref="A18:B18"/>
    <mergeCell ref="C18:E19"/>
    <mergeCell ref="B11:C11"/>
    <mergeCell ref="A6:A11"/>
    <mergeCell ref="D12:D14"/>
    <mergeCell ref="D6:D8"/>
    <mergeCell ref="E6:E7"/>
    <mergeCell ref="E14:E15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6" sqref="H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7.7109375" style="68" customWidth="1"/>
    <col min="8" max="8" width="18.7109375" style="68" customWidth="1"/>
    <col min="9" max="9" width="16.00390625" style="68" customWidth="1"/>
    <col min="10" max="10" width="15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18" customFormat="1" ht="18.75">
      <c r="A1" s="725" t="s">
        <v>3</v>
      </c>
      <c r="B1" s="725"/>
      <c r="C1" s="725"/>
      <c r="D1" s="725"/>
      <c r="E1" s="726" t="s">
        <v>272</v>
      </c>
      <c r="F1" s="726"/>
      <c r="G1" s="726"/>
      <c r="H1" s="726"/>
      <c r="I1" s="726"/>
      <c r="J1" s="726"/>
      <c r="L1" s="119">
        <v>40777</v>
      </c>
    </row>
    <row r="2" spans="1:10" ht="15.75">
      <c r="A2" s="727" t="s">
        <v>4</v>
      </c>
      <c r="B2" s="727"/>
      <c r="C2" s="727"/>
      <c r="D2" s="727"/>
      <c r="E2" s="728" t="s">
        <v>103</v>
      </c>
      <c r="F2" s="728"/>
      <c r="G2" s="728"/>
      <c r="H2" s="728"/>
      <c r="I2" s="728"/>
      <c r="J2" s="728"/>
    </row>
    <row r="3" spans="1:10" ht="15.75">
      <c r="A3" s="720" t="s">
        <v>5</v>
      </c>
      <c r="B3" s="720"/>
      <c r="C3" s="720"/>
      <c r="D3" s="720"/>
      <c r="E3" s="720" t="s">
        <v>6</v>
      </c>
      <c r="F3" s="720"/>
      <c r="G3" s="720"/>
      <c r="H3" s="720"/>
      <c r="I3" s="720"/>
      <c r="J3" s="720"/>
    </row>
    <row r="4" spans="2:8" s="118" customFormat="1" ht="18.75">
      <c r="B4" s="117"/>
      <c r="C4" s="117"/>
      <c r="F4" s="120" t="s">
        <v>38</v>
      </c>
      <c r="G4" s="121">
        <f>'K15CMUTCD'!G4</f>
        <v>43</v>
      </c>
      <c r="H4" s="122">
        <f>$L$1+($G$4-4)*7</f>
        <v>41050</v>
      </c>
    </row>
    <row r="5" spans="1:10" s="74" customFormat="1" ht="19.5" customHeight="1" thickBot="1">
      <c r="A5" s="302" t="s">
        <v>0</v>
      </c>
      <c r="B5" s="302" t="s">
        <v>7</v>
      </c>
      <c r="C5" s="302" t="s">
        <v>8</v>
      </c>
      <c r="D5" s="301" t="s">
        <v>9</v>
      </c>
      <c r="E5" s="302" t="s">
        <v>10</v>
      </c>
      <c r="F5" s="302" t="s">
        <v>11</v>
      </c>
      <c r="G5" s="302" t="s">
        <v>12</v>
      </c>
      <c r="H5" s="302" t="s">
        <v>13</v>
      </c>
      <c r="I5" s="302" t="s">
        <v>14</v>
      </c>
      <c r="J5" s="304" t="s">
        <v>15</v>
      </c>
    </row>
    <row r="6" spans="1:10" s="47" customFormat="1" ht="30" customHeight="1">
      <c r="A6" s="860" t="s">
        <v>1</v>
      </c>
      <c r="B6" s="399">
        <v>1</v>
      </c>
      <c r="C6" s="400" t="s">
        <v>16</v>
      </c>
      <c r="D6" s="837" t="s">
        <v>489</v>
      </c>
      <c r="E6" s="845" t="s">
        <v>490</v>
      </c>
      <c r="F6" s="837" t="s">
        <v>416</v>
      </c>
      <c r="I6" s="819" t="s">
        <v>427</v>
      </c>
      <c r="J6" s="50"/>
    </row>
    <row r="7" spans="1:10" s="47" customFormat="1" ht="30" customHeight="1" thickBot="1">
      <c r="A7" s="861"/>
      <c r="B7" s="77">
        <v>2</v>
      </c>
      <c r="C7" s="299" t="s">
        <v>17</v>
      </c>
      <c r="D7" s="838"/>
      <c r="E7" s="845"/>
      <c r="F7" s="838"/>
      <c r="I7" s="820"/>
      <c r="J7" s="401"/>
    </row>
    <row r="8" spans="1:10" s="47" customFormat="1" ht="30" customHeight="1">
      <c r="A8" s="861"/>
      <c r="B8" s="77">
        <v>3</v>
      </c>
      <c r="C8" s="299" t="s">
        <v>18</v>
      </c>
      <c r="D8" s="838"/>
      <c r="E8" s="847" t="s">
        <v>491</v>
      </c>
      <c r="F8" s="838"/>
      <c r="I8" s="820"/>
      <c r="J8" s="401"/>
    </row>
    <row r="9" spans="1:10" s="47" customFormat="1" ht="30" customHeight="1" thickBot="1">
      <c r="A9" s="861"/>
      <c r="B9" s="78">
        <v>4</v>
      </c>
      <c r="C9" s="300" t="s">
        <v>19</v>
      </c>
      <c r="D9" s="239"/>
      <c r="E9" s="845"/>
      <c r="H9" s="83"/>
      <c r="I9" s="671"/>
      <c r="J9" s="401"/>
    </row>
    <row r="10" spans="1:10" s="47" customFormat="1" ht="30" customHeight="1" hidden="1" thickBot="1">
      <c r="A10" s="861"/>
      <c r="B10" s="393">
        <v>5</v>
      </c>
      <c r="C10" s="394" t="s">
        <v>20</v>
      </c>
      <c r="D10" s="44"/>
      <c r="E10" s="43"/>
      <c r="F10" s="45"/>
      <c r="G10" s="43"/>
      <c r="H10" s="43"/>
      <c r="I10" s="45"/>
      <c r="J10" s="402"/>
    </row>
    <row r="11" spans="1:10" s="47" customFormat="1" ht="30" customHeight="1" thickBot="1">
      <c r="A11" s="862"/>
      <c r="B11" s="856" t="s">
        <v>21</v>
      </c>
      <c r="C11" s="857"/>
      <c r="D11" s="81" t="s">
        <v>252</v>
      </c>
      <c r="E11" s="81" t="s">
        <v>318</v>
      </c>
      <c r="F11" s="98" t="s">
        <v>343</v>
      </c>
      <c r="G11" s="81"/>
      <c r="H11" s="81"/>
      <c r="I11" s="82" t="s">
        <v>487</v>
      </c>
      <c r="J11" s="397"/>
    </row>
    <row r="12" spans="1:12" s="47" customFormat="1" ht="30" customHeight="1">
      <c r="A12" s="854" t="s">
        <v>2</v>
      </c>
      <c r="B12" s="395">
        <v>1</v>
      </c>
      <c r="C12" s="396" t="s">
        <v>22</v>
      </c>
      <c r="D12" s="819" t="s">
        <v>427</v>
      </c>
      <c r="E12" s="858" t="s">
        <v>493</v>
      </c>
      <c r="F12" s="812"/>
      <c r="G12" s="858" t="s">
        <v>493</v>
      </c>
      <c r="H12" s="863" t="s">
        <v>438</v>
      </c>
      <c r="I12" s="837"/>
      <c r="J12" s="403"/>
      <c r="L12" s="165"/>
    </row>
    <row r="13" spans="1:10" s="47" customFormat="1" ht="30" customHeight="1" thickBot="1">
      <c r="A13" s="854"/>
      <c r="B13" s="77">
        <v>2</v>
      </c>
      <c r="C13" s="299" t="s">
        <v>23</v>
      </c>
      <c r="D13" s="820"/>
      <c r="E13" s="859"/>
      <c r="F13" s="813"/>
      <c r="G13" s="859"/>
      <c r="H13" s="863"/>
      <c r="I13" s="838"/>
      <c r="J13" s="404"/>
    </row>
    <row r="14" spans="1:10" s="47" customFormat="1" ht="30" customHeight="1">
      <c r="A14" s="854"/>
      <c r="B14" s="77">
        <v>3</v>
      </c>
      <c r="C14" s="299" t="s">
        <v>24</v>
      </c>
      <c r="D14" s="820"/>
      <c r="E14" s="859"/>
      <c r="F14" s="813"/>
      <c r="G14" s="859"/>
      <c r="H14" s="864" t="s">
        <v>439</v>
      </c>
      <c r="I14" s="838"/>
      <c r="J14" s="404"/>
    </row>
    <row r="15" spans="1:10" s="47" customFormat="1" ht="30" customHeight="1" thickBot="1">
      <c r="A15" s="854"/>
      <c r="B15" s="393">
        <v>4</v>
      </c>
      <c r="C15" s="394" t="s">
        <v>25</v>
      </c>
      <c r="D15" s="671"/>
      <c r="E15" s="711"/>
      <c r="F15" s="605"/>
      <c r="G15" s="711"/>
      <c r="H15" s="863"/>
      <c r="I15" s="254"/>
      <c r="J15" s="404"/>
    </row>
    <row r="16" spans="1:10" s="47" customFormat="1" ht="30" customHeight="1" thickBot="1">
      <c r="A16" s="855"/>
      <c r="B16" s="856" t="s">
        <v>21</v>
      </c>
      <c r="C16" s="857"/>
      <c r="D16" s="45" t="s">
        <v>331</v>
      </c>
      <c r="E16" s="657" t="s">
        <v>346</v>
      </c>
      <c r="F16" s="81"/>
      <c r="G16" s="657" t="s">
        <v>331</v>
      </c>
      <c r="H16" s="657" t="s">
        <v>187</v>
      </c>
      <c r="I16" s="81"/>
      <c r="J16" s="397"/>
    </row>
    <row r="17" spans="1:14" ht="13.5" customHeight="1" thickBot="1">
      <c r="A17" s="86" t="s">
        <v>26</v>
      </c>
      <c r="B17" s="398"/>
      <c r="C17" s="49"/>
      <c r="D17" s="82"/>
      <c r="E17" s="49"/>
      <c r="F17" s="49"/>
      <c r="G17" s="303"/>
      <c r="K17" s="753"/>
      <c r="L17" s="727"/>
      <c r="M17" s="727"/>
      <c r="N17" s="727"/>
    </row>
    <row r="18" spans="1:7" ht="11.25" customHeight="1">
      <c r="A18" s="747" t="s">
        <v>27</v>
      </c>
      <c r="B18" s="748"/>
      <c r="C18" s="754" t="s">
        <v>28</v>
      </c>
      <c r="D18" s="755"/>
      <c r="E18" s="756"/>
      <c r="F18" s="751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57"/>
      <c r="D19" s="758"/>
      <c r="E19" s="759"/>
      <c r="F19" s="752"/>
      <c r="G19" s="51"/>
      <c r="H19" s="52"/>
      <c r="I19" s="53" t="str">
        <f ca="1">"Đà Nẵng, ngày "&amp;TEXT(DAY(TODAY()),"00")&amp;" tháng "&amp;TEXT(MONTH(TODAY()),"00")&amp;" năm "&amp;YEAR(TODAY())</f>
        <v>Đà Nẵng, ngày 19 tháng 05 năm 2012</v>
      </c>
      <c r="J19" s="54"/>
      <c r="K19" s="55"/>
      <c r="M19" s="55"/>
      <c r="N19" s="55"/>
    </row>
    <row r="20" spans="1:7" ht="13.5" customHeight="1">
      <c r="A20" s="619" t="s">
        <v>289</v>
      </c>
      <c r="B20" s="619">
        <v>302</v>
      </c>
      <c r="C20" s="619" t="s">
        <v>310</v>
      </c>
      <c r="D20" s="619">
        <v>2</v>
      </c>
      <c r="E20" s="619"/>
      <c r="F20" s="619"/>
      <c r="G20" s="612" t="s">
        <v>389</v>
      </c>
    </row>
    <row r="21" spans="1:7" ht="13.5" customHeight="1">
      <c r="A21" s="619" t="s">
        <v>289</v>
      </c>
      <c r="B21" s="619">
        <v>402</v>
      </c>
      <c r="C21" s="619" t="s">
        <v>311</v>
      </c>
      <c r="D21" s="619"/>
      <c r="E21" s="619"/>
      <c r="F21" s="619"/>
      <c r="G21" s="619" t="s">
        <v>389</v>
      </c>
    </row>
    <row r="22" spans="1:7" ht="13.5" customHeight="1">
      <c r="A22" s="619" t="s">
        <v>112</v>
      </c>
      <c r="B22" s="619">
        <v>302</v>
      </c>
      <c r="C22" s="619" t="s">
        <v>113</v>
      </c>
      <c r="D22" s="619">
        <v>2</v>
      </c>
      <c r="E22" s="619"/>
      <c r="F22" s="619"/>
      <c r="G22" s="619" t="s">
        <v>408</v>
      </c>
    </row>
    <row r="23" spans="1:13" ht="13.5" customHeight="1">
      <c r="A23" s="619" t="s">
        <v>312</v>
      </c>
      <c r="B23" s="619">
        <v>403</v>
      </c>
      <c r="C23" s="619" t="s">
        <v>409</v>
      </c>
      <c r="D23" s="619">
        <v>3</v>
      </c>
      <c r="E23" s="619"/>
      <c r="F23" s="619"/>
      <c r="G23" s="619" t="s">
        <v>410</v>
      </c>
      <c r="H23" s="68" t="s">
        <v>33</v>
      </c>
      <c r="I23" s="727" t="s">
        <v>34</v>
      </c>
      <c r="J23" s="727"/>
      <c r="L23" s="774"/>
      <c r="M23" s="720"/>
    </row>
    <row r="24" spans="1:7" ht="13.5" customHeight="1">
      <c r="A24" s="619" t="s">
        <v>397</v>
      </c>
      <c r="B24" s="619">
        <v>403</v>
      </c>
      <c r="C24" s="619" t="s">
        <v>398</v>
      </c>
      <c r="D24" s="619">
        <v>3</v>
      </c>
      <c r="E24" s="619" t="s">
        <v>105</v>
      </c>
      <c r="F24" s="619"/>
      <c r="G24" s="619" t="s">
        <v>411</v>
      </c>
    </row>
    <row r="25" spans="1:7" ht="13.5" customHeight="1">
      <c r="A25" s="619" t="s">
        <v>115</v>
      </c>
      <c r="B25" s="619">
        <v>361</v>
      </c>
      <c r="C25" s="619" t="s">
        <v>116</v>
      </c>
      <c r="D25" s="619">
        <v>2</v>
      </c>
      <c r="E25" s="619"/>
      <c r="F25" s="619"/>
      <c r="G25" s="619" t="s">
        <v>412</v>
      </c>
    </row>
    <row r="26" spans="1:7" ht="12" customHeight="1">
      <c r="A26" s="619" t="s">
        <v>313</v>
      </c>
      <c r="B26" s="619">
        <v>303</v>
      </c>
      <c r="C26" s="619" t="s">
        <v>314</v>
      </c>
      <c r="D26" s="619">
        <v>3</v>
      </c>
      <c r="E26" s="619"/>
      <c r="F26" s="619"/>
      <c r="G26" s="619" t="s">
        <v>366</v>
      </c>
    </row>
    <row r="27" spans="1:7" ht="22.5" customHeight="1">
      <c r="A27" s="619" t="s">
        <v>313</v>
      </c>
      <c r="B27" s="619">
        <v>304</v>
      </c>
      <c r="C27" s="619" t="s">
        <v>315</v>
      </c>
      <c r="D27" s="619">
        <v>3</v>
      </c>
      <c r="E27" s="619"/>
      <c r="F27" s="619"/>
      <c r="G27" s="619" t="s">
        <v>413</v>
      </c>
    </row>
    <row r="28" spans="1:7" ht="13.5" customHeight="1">
      <c r="A28" s="619" t="s">
        <v>316</v>
      </c>
      <c r="B28" s="619">
        <v>302</v>
      </c>
      <c r="C28" s="619" t="s">
        <v>317</v>
      </c>
      <c r="D28" s="619">
        <v>2</v>
      </c>
      <c r="E28" s="619"/>
      <c r="F28" s="619"/>
      <c r="G28" s="619" t="s">
        <v>362</v>
      </c>
    </row>
    <row r="29" spans="1:10" ht="13.5" customHeight="1" thickBot="1">
      <c r="A29" s="389"/>
      <c r="B29" s="390"/>
      <c r="C29" s="391"/>
      <c r="E29" s="64"/>
      <c r="F29" s="392"/>
      <c r="G29" s="564"/>
      <c r="H29" s="70" t="s">
        <v>35</v>
      </c>
      <c r="I29" s="70"/>
      <c r="J29" s="70"/>
    </row>
    <row r="30" spans="1:7" ht="16.5" thickBot="1">
      <c r="A30" s="740"/>
      <c r="B30" s="741"/>
      <c r="C30" s="741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0">
    <mergeCell ref="L23:M23"/>
    <mergeCell ref="M17:N17"/>
    <mergeCell ref="K17:L17"/>
    <mergeCell ref="F18:F19"/>
    <mergeCell ref="I23:J23"/>
    <mergeCell ref="H12:H13"/>
    <mergeCell ref="I12:I14"/>
    <mergeCell ref="F12:F14"/>
    <mergeCell ref="H14:H15"/>
    <mergeCell ref="G12:G14"/>
    <mergeCell ref="A1:D1"/>
    <mergeCell ref="A6:A11"/>
    <mergeCell ref="E1:J1"/>
    <mergeCell ref="A2:D2"/>
    <mergeCell ref="E2:J2"/>
    <mergeCell ref="A3:D3"/>
    <mergeCell ref="B11:C11"/>
    <mergeCell ref="E3:J3"/>
    <mergeCell ref="I6:I8"/>
    <mergeCell ref="D6:D8"/>
    <mergeCell ref="E6:E7"/>
    <mergeCell ref="F6:F8"/>
    <mergeCell ref="E8:E9"/>
    <mergeCell ref="A30:C30"/>
    <mergeCell ref="A18:B18"/>
    <mergeCell ref="C18:E19"/>
    <mergeCell ref="A12:A16"/>
    <mergeCell ref="B16:C16"/>
    <mergeCell ref="E12:E14"/>
    <mergeCell ref="D12:D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">
      <selection activeCell="D12" sqref="D12:D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23.00390625" style="0" customWidth="1"/>
    <col min="6" max="6" width="17.8515625" style="0" customWidth="1"/>
    <col min="7" max="7" width="18.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40777</v>
      </c>
    </row>
    <row r="2" spans="1:10" s="4" customFormat="1" ht="15.75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1:10" s="4" customFormat="1" ht="15.75">
      <c r="A3" s="728" t="s">
        <v>5</v>
      </c>
      <c r="B3" s="728"/>
      <c r="C3" s="728"/>
      <c r="D3" s="728"/>
      <c r="E3" s="728" t="s">
        <v>70</v>
      </c>
      <c r="F3" s="728"/>
      <c r="G3" s="728"/>
      <c r="H3" s="728"/>
      <c r="I3" s="728"/>
      <c r="J3" s="728"/>
    </row>
    <row r="4" spans="2:8" s="4" customFormat="1" ht="18.75">
      <c r="B4" s="3"/>
      <c r="C4" s="3"/>
      <c r="F4" s="5" t="s">
        <v>38</v>
      </c>
      <c r="G4" s="33">
        <f>'K15CMUTCD'!G4</f>
        <v>43</v>
      </c>
      <c r="H4" s="112">
        <f>$L$1+($G$4-4)*7</f>
        <v>41050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7" t="s">
        <v>15</v>
      </c>
    </row>
    <row r="6" spans="1:11" s="10" customFormat="1" ht="31.5" customHeight="1" thickBot="1">
      <c r="A6" s="872" t="s">
        <v>1</v>
      </c>
      <c r="B6" s="9">
        <v>1</v>
      </c>
      <c r="C6" s="294" t="s">
        <v>16</v>
      </c>
      <c r="D6" s="874" t="s">
        <v>376</v>
      </c>
      <c r="E6" s="875" t="s">
        <v>503</v>
      </c>
      <c r="F6" s="867" t="s">
        <v>478</v>
      </c>
      <c r="G6" s="874" t="s">
        <v>460</v>
      </c>
      <c r="H6" s="777" t="s">
        <v>466</v>
      </c>
      <c r="I6" s="123"/>
      <c r="J6" s="248"/>
      <c r="K6" s="47"/>
    </row>
    <row r="7" spans="1:13" s="10" customFormat="1" ht="33" customHeight="1">
      <c r="A7" s="873"/>
      <c r="B7" s="11">
        <v>2</v>
      </c>
      <c r="C7" s="295" t="s">
        <v>17</v>
      </c>
      <c r="D7" s="874"/>
      <c r="E7" s="875"/>
      <c r="F7" s="867"/>
      <c r="G7" s="874"/>
      <c r="H7" s="767"/>
      <c r="I7" s="101"/>
      <c r="J7" s="563"/>
      <c r="K7" s="47"/>
      <c r="M7" s="781"/>
    </row>
    <row r="8" spans="1:13" s="10" customFormat="1" ht="31.5" customHeight="1">
      <c r="A8" s="873"/>
      <c r="B8" s="11">
        <v>3</v>
      </c>
      <c r="C8" s="295" t="s">
        <v>18</v>
      </c>
      <c r="D8" s="874"/>
      <c r="F8" s="867"/>
      <c r="G8" s="874"/>
      <c r="H8" s="767"/>
      <c r="I8" s="140"/>
      <c r="J8" s="654"/>
      <c r="K8" s="47"/>
      <c r="M8" s="782"/>
    </row>
    <row r="9" spans="1:13" s="10" customFormat="1" ht="43.5" customHeight="1" thickBot="1">
      <c r="A9" s="873"/>
      <c r="B9" s="12">
        <v>4</v>
      </c>
      <c r="C9" s="296" t="s">
        <v>19</v>
      </c>
      <c r="D9" s="719" t="s">
        <v>494</v>
      </c>
      <c r="E9" s="675"/>
      <c r="F9" s="702"/>
      <c r="G9" s="688"/>
      <c r="H9" s="868"/>
      <c r="I9" s="688"/>
      <c r="J9" s="563"/>
      <c r="K9" s="47"/>
      <c r="M9" s="782"/>
    </row>
    <row r="10" spans="1:10" s="10" customFormat="1" ht="31.5" customHeight="1" hidden="1">
      <c r="A10" s="873"/>
      <c r="B10" s="12">
        <v>4</v>
      </c>
      <c r="C10" s="12" t="s">
        <v>20</v>
      </c>
      <c r="D10" s="248"/>
      <c r="E10" s="562"/>
      <c r="F10" s="248"/>
      <c r="G10" s="697"/>
      <c r="H10" s="562"/>
      <c r="I10" s="563"/>
      <c r="J10" s="560"/>
    </row>
    <row r="11" spans="1:10" s="10" customFormat="1" ht="31.5" customHeight="1" thickBot="1">
      <c r="A11" s="873"/>
      <c r="B11" s="865" t="s">
        <v>21</v>
      </c>
      <c r="C11" s="866"/>
      <c r="D11" s="558" t="s">
        <v>184</v>
      </c>
      <c r="E11" s="558" t="s">
        <v>373</v>
      </c>
      <c r="F11" s="558" t="s">
        <v>331</v>
      </c>
      <c r="G11" s="558" t="s">
        <v>186</v>
      </c>
      <c r="H11" s="558" t="s">
        <v>185</v>
      </c>
      <c r="I11" s="558"/>
      <c r="J11" s="559"/>
    </row>
    <row r="12" spans="1:10" s="10" customFormat="1" ht="44.25" customHeight="1">
      <c r="A12" s="878" t="s">
        <v>2</v>
      </c>
      <c r="B12" s="9">
        <v>1</v>
      </c>
      <c r="C12" s="9" t="s">
        <v>22</v>
      </c>
      <c r="D12" s="735" t="s">
        <v>456</v>
      </c>
      <c r="E12" s="781"/>
      <c r="F12" s="735" t="s">
        <v>455</v>
      </c>
      <c r="G12" s="781"/>
      <c r="H12" s="870" t="s">
        <v>484</v>
      </c>
      <c r="I12" s="686"/>
      <c r="J12" s="780"/>
    </row>
    <row r="13" spans="1:10" s="10" customFormat="1" ht="30.75" customHeight="1" thickBot="1">
      <c r="A13" s="878"/>
      <c r="B13" s="11">
        <v>2</v>
      </c>
      <c r="C13" s="11" t="s">
        <v>23</v>
      </c>
      <c r="D13" s="730"/>
      <c r="E13" s="782"/>
      <c r="F13" s="730"/>
      <c r="G13" s="782"/>
      <c r="H13" s="870"/>
      <c r="I13" s="687"/>
      <c r="J13" s="780"/>
    </row>
    <row r="14" spans="1:10" s="10" customFormat="1" ht="29.25" customHeight="1">
      <c r="A14" s="878"/>
      <c r="B14" s="11">
        <v>3</v>
      </c>
      <c r="C14" s="11" t="s">
        <v>24</v>
      </c>
      <c r="D14" s="730"/>
      <c r="E14" s="781" t="s">
        <v>403</v>
      </c>
      <c r="F14" s="730"/>
      <c r="G14" s="781" t="s">
        <v>403</v>
      </c>
      <c r="H14" s="870"/>
      <c r="I14" s="145"/>
      <c r="J14" s="780"/>
    </row>
    <row r="15" spans="1:10" s="10" customFormat="1" ht="29.25" customHeight="1" thickBot="1">
      <c r="A15" s="878"/>
      <c r="B15" s="11">
        <v>4</v>
      </c>
      <c r="C15" s="11" t="s">
        <v>25</v>
      </c>
      <c r="D15" s="876"/>
      <c r="E15" s="782"/>
      <c r="F15" s="876"/>
      <c r="G15" s="782"/>
      <c r="H15" s="700"/>
      <c r="I15" s="290"/>
      <c r="J15" s="703"/>
    </row>
    <row r="16" spans="1:10" s="10" customFormat="1" ht="29.25" customHeight="1" thickBot="1">
      <c r="A16" s="878"/>
      <c r="B16" s="865" t="s">
        <v>21</v>
      </c>
      <c r="C16" s="866"/>
      <c r="D16" s="46" t="s">
        <v>379</v>
      </c>
      <c r="E16" s="103" t="s">
        <v>343</v>
      </c>
      <c r="F16" s="46" t="s">
        <v>379</v>
      </c>
      <c r="G16" s="103" t="s">
        <v>343</v>
      </c>
      <c r="H16" s="701" t="s">
        <v>335</v>
      </c>
      <c r="I16" s="248"/>
      <c r="J16" s="704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79" t="s">
        <v>43</v>
      </c>
      <c r="D18" s="879"/>
      <c r="E18" s="24" t="s">
        <v>44</v>
      </c>
      <c r="F18" s="24"/>
    </row>
    <row r="19" spans="1:9" s="4" customFormat="1" ht="15.75" customHeight="1">
      <c r="A19" s="358" t="s">
        <v>308</v>
      </c>
      <c r="B19" s="359">
        <v>202</v>
      </c>
      <c r="C19" s="378" t="s">
        <v>309</v>
      </c>
      <c r="E19" s="360">
        <v>3</v>
      </c>
      <c r="F19" s="361" t="s">
        <v>447</v>
      </c>
      <c r="I19" s="25" t="str">
        <f ca="1">"Đà Nẵng, ngày"&amp;" "&amp;DAY(NOW())&amp;" tháng "&amp;MONTH(NOW())&amp;" năm "&amp;YEAR(NOW())</f>
        <v>Đà Nẵng, ngày 19 tháng 5 năm 2012</v>
      </c>
    </row>
    <row r="20" spans="1:9" s="4" customFormat="1" ht="15.75" customHeight="1">
      <c r="A20" s="362" t="s">
        <v>99</v>
      </c>
      <c r="B20" s="363">
        <v>202</v>
      </c>
      <c r="C20" s="379" t="s">
        <v>280</v>
      </c>
      <c r="E20" s="364">
        <v>2</v>
      </c>
      <c r="F20" s="365" t="s">
        <v>448</v>
      </c>
      <c r="I20" s="25"/>
    </row>
    <row r="21" spans="1:10" s="4" customFormat="1" ht="15.75" customHeight="1">
      <c r="A21" s="366" t="s">
        <v>293</v>
      </c>
      <c r="B21" s="367">
        <v>246</v>
      </c>
      <c r="C21" s="380" t="s">
        <v>279</v>
      </c>
      <c r="E21" s="360">
        <v>3</v>
      </c>
      <c r="F21" s="361"/>
      <c r="G21" s="869" t="s">
        <v>33</v>
      </c>
      <c r="H21" s="840"/>
      <c r="I21" s="840" t="s">
        <v>34</v>
      </c>
      <c r="J21" s="840"/>
    </row>
    <row r="22" spans="1:6" s="4" customFormat="1" ht="15.75" customHeight="1">
      <c r="A22" s="366" t="s">
        <v>293</v>
      </c>
      <c r="B22" s="367">
        <v>251</v>
      </c>
      <c r="C22" s="380" t="s">
        <v>284</v>
      </c>
      <c r="E22" s="360">
        <v>3</v>
      </c>
      <c r="F22" s="368"/>
    </row>
    <row r="23" spans="1:6" s="4" customFormat="1" ht="15.75" customHeight="1">
      <c r="A23" s="366" t="s">
        <v>293</v>
      </c>
      <c r="B23" s="369">
        <v>432</v>
      </c>
      <c r="C23" s="381" t="s">
        <v>281</v>
      </c>
      <c r="E23" s="370">
        <v>3</v>
      </c>
      <c r="F23" s="371"/>
    </row>
    <row r="24" spans="1:6" s="4" customFormat="1" ht="15.75" customHeight="1">
      <c r="A24" s="358" t="s">
        <v>289</v>
      </c>
      <c r="B24" s="359">
        <v>201</v>
      </c>
      <c r="C24" s="378" t="s">
        <v>302</v>
      </c>
      <c r="E24" s="360">
        <v>2</v>
      </c>
      <c r="F24" s="567" t="s">
        <v>361</v>
      </c>
    </row>
    <row r="25" spans="1:6" s="4" customFormat="1" ht="15.75" customHeight="1">
      <c r="A25" s="358" t="s">
        <v>304</v>
      </c>
      <c r="B25" s="372">
        <v>102</v>
      </c>
      <c r="C25" s="382" t="s">
        <v>285</v>
      </c>
      <c r="E25" s="373">
        <v>2</v>
      </c>
      <c r="F25" s="361"/>
    </row>
    <row r="26" spans="1:6" s="4" customFormat="1" ht="15.75" customHeight="1" thickBot="1">
      <c r="A26" s="374" t="s">
        <v>291</v>
      </c>
      <c r="B26" s="375">
        <v>151</v>
      </c>
      <c r="C26" s="383" t="s">
        <v>223</v>
      </c>
      <c r="E26" s="376">
        <v>3</v>
      </c>
      <c r="F26" s="377" t="s">
        <v>105</v>
      </c>
    </row>
    <row r="27" spans="1:8" s="4" customFormat="1" ht="15.75">
      <c r="A27" s="130"/>
      <c r="B27" s="132"/>
      <c r="C27" s="127"/>
      <c r="D27" s="134"/>
      <c r="E27" s="128"/>
      <c r="F27" s="129"/>
      <c r="G27" s="871" t="s">
        <v>35</v>
      </c>
      <c r="H27" s="728"/>
    </row>
    <row r="28" spans="1:8" ht="15.75">
      <c r="A28" s="877"/>
      <c r="B28" s="877"/>
      <c r="C28" s="877"/>
      <c r="D28" s="282"/>
      <c r="E28" s="283"/>
      <c r="F28" s="284"/>
      <c r="G28" s="4"/>
      <c r="H28" s="4"/>
    </row>
  </sheetData>
  <sheetProtection/>
  <mergeCells count="29">
    <mergeCell ref="A28:C28"/>
    <mergeCell ref="E12:E13"/>
    <mergeCell ref="A12:A16"/>
    <mergeCell ref="B16:C16"/>
    <mergeCell ref="C18:D18"/>
    <mergeCell ref="D12:D15"/>
    <mergeCell ref="G27:H27"/>
    <mergeCell ref="A6:A11"/>
    <mergeCell ref="E14:E15"/>
    <mergeCell ref="D6:D8"/>
    <mergeCell ref="G12:G13"/>
    <mergeCell ref="G6:G8"/>
    <mergeCell ref="E6:E7"/>
    <mergeCell ref="F12:F15"/>
    <mergeCell ref="A1:D1"/>
    <mergeCell ref="E1:J1"/>
    <mergeCell ref="A2:D2"/>
    <mergeCell ref="E2:J2"/>
    <mergeCell ref="I21:J21"/>
    <mergeCell ref="G21:H21"/>
    <mergeCell ref="G14:G15"/>
    <mergeCell ref="H12:H14"/>
    <mergeCell ref="J12:J14"/>
    <mergeCell ref="M7:M9"/>
    <mergeCell ref="B11:C11"/>
    <mergeCell ref="E3:J3"/>
    <mergeCell ref="A3:D3"/>
    <mergeCell ref="F6:F8"/>
    <mergeCell ref="H6:H9"/>
  </mergeCells>
  <printOptions/>
  <pageMargins left="0.58" right="0.18" top="0.2" bottom="0.2" header="0.25" footer="0.2"/>
  <pageSetup horizontalDpi="600" verticalDpi="600" orientation="landscape" paperSize="9" scale="88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4">
      <selection activeCell="F9" sqref="F9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2.57421875" style="0" bestFit="1" customWidth="1"/>
    <col min="13" max="13" width="11.28125" style="0" customWidth="1"/>
  </cols>
  <sheetData>
    <row r="1" spans="1:12" s="4" customFormat="1" ht="18.75">
      <c r="A1" s="840" t="s">
        <v>3</v>
      </c>
      <c r="B1" s="840"/>
      <c r="C1" s="840"/>
      <c r="D1" s="840"/>
      <c r="E1" s="726" t="s">
        <v>272</v>
      </c>
      <c r="F1" s="726"/>
      <c r="G1" s="726"/>
      <c r="H1" s="726"/>
      <c r="I1" s="726"/>
      <c r="J1" s="726"/>
      <c r="L1" s="113">
        <v>40777</v>
      </c>
    </row>
    <row r="2" spans="1:10" s="4" customFormat="1" ht="15.75">
      <c r="A2" s="840" t="s">
        <v>4</v>
      </c>
      <c r="B2" s="840"/>
      <c r="C2" s="840"/>
      <c r="D2" s="840"/>
      <c r="E2" s="728" t="s">
        <v>103</v>
      </c>
      <c r="F2" s="728"/>
      <c r="G2" s="728"/>
      <c r="H2" s="728"/>
      <c r="I2" s="728"/>
      <c r="J2" s="728"/>
    </row>
    <row r="3" spans="1:10" s="4" customFormat="1" ht="15.75">
      <c r="A3" s="728" t="s">
        <v>5</v>
      </c>
      <c r="B3" s="728"/>
      <c r="C3" s="728"/>
      <c r="D3" s="728"/>
      <c r="E3" s="728" t="s">
        <v>71</v>
      </c>
      <c r="F3" s="728"/>
      <c r="G3" s="728"/>
      <c r="H3" s="728"/>
      <c r="I3" s="728"/>
      <c r="J3" s="728"/>
    </row>
    <row r="4" spans="2:8" s="4" customFormat="1" ht="18.75">
      <c r="B4" s="3"/>
      <c r="C4" s="3"/>
      <c r="F4" s="5" t="s">
        <v>38</v>
      </c>
      <c r="G4" s="33">
        <f>'K15CMUTCD'!G4</f>
        <v>43</v>
      </c>
      <c r="H4" s="112">
        <f>$L$1+($G$4-4)*7</f>
        <v>41050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72" t="s">
        <v>1</v>
      </c>
      <c r="B6" s="9">
        <v>1</v>
      </c>
      <c r="C6" s="9" t="s">
        <v>16</v>
      </c>
      <c r="D6" s="781"/>
      <c r="E6" s="880" t="s">
        <v>505</v>
      </c>
      <c r="F6" s="729" t="s">
        <v>452</v>
      </c>
      <c r="G6" s="880" t="s">
        <v>437</v>
      </c>
      <c r="H6" s="764"/>
      <c r="I6" s="764" t="s">
        <v>352</v>
      </c>
      <c r="J6" s="36"/>
      <c r="O6" s="884"/>
    </row>
    <row r="7" spans="1:15" s="10" customFormat="1" ht="33" customHeight="1">
      <c r="A7" s="873"/>
      <c r="B7" s="11">
        <v>2</v>
      </c>
      <c r="C7" s="11" t="s">
        <v>17</v>
      </c>
      <c r="D7" s="782"/>
      <c r="E7" s="881"/>
      <c r="F7" s="730"/>
      <c r="G7" s="881"/>
      <c r="H7" s="765"/>
      <c r="I7" s="765"/>
      <c r="J7" s="38"/>
      <c r="O7" s="782"/>
    </row>
    <row r="8" spans="1:15" s="10" customFormat="1" ht="31.5" customHeight="1">
      <c r="A8" s="873"/>
      <c r="B8" s="11">
        <v>3</v>
      </c>
      <c r="C8" s="11" t="s">
        <v>18</v>
      </c>
      <c r="D8" s="885"/>
      <c r="E8" s="882"/>
      <c r="F8" s="772"/>
      <c r="G8" s="882"/>
      <c r="H8" s="765"/>
      <c r="I8" s="765"/>
      <c r="J8" s="105"/>
      <c r="O8" s="885"/>
    </row>
    <row r="9" spans="1:10" s="10" customFormat="1" ht="31.5" customHeight="1">
      <c r="A9" s="873"/>
      <c r="B9" s="12">
        <v>4</v>
      </c>
      <c r="C9" s="12" t="s">
        <v>19</v>
      </c>
      <c r="D9" s="579"/>
      <c r="E9" s="698"/>
      <c r="F9" s="247"/>
      <c r="H9" s="44"/>
      <c r="I9" s="290"/>
      <c r="J9" s="38"/>
    </row>
    <row r="10" spans="1:10" s="10" customFormat="1" ht="31.5" customHeight="1" thickBot="1">
      <c r="A10" s="873"/>
      <c r="B10" s="12">
        <v>5</v>
      </c>
      <c r="C10" s="12" t="s">
        <v>20</v>
      </c>
      <c r="D10" s="44"/>
      <c r="H10" s="44"/>
      <c r="I10" s="290"/>
      <c r="J10" s="38"/>
    </row>
    <row r="11" spans="1:10" s="10" customFormat="1" ht="31.5" customHeight="1" thickBot="1">
      <c r="A11" s="873"/>
      <c r="B11" s="865" t="s">
        <v>21</v>
      </c>
      <c r="C11" s="866"/>
      <c r="D11" s="713"/>
      <c r="E11" s="682" t="s">
        <v>504</v>
      </c>
      <c r="F11" s="103" t="s">
        <v>453</v>
      </c>
      <c r="G11" s="682" t="s">
        <v>419</v>
      </c>
      <c r="H11" s="103"/>
      <c r="I11" s="46" t="s">
        <v>343</v>
      </c>
      <c r="J11" s="39"/>
    </row>
    <row r="12" spans="1:10" s="10" customFormat="1" ht="29.25" customHeight="1">
      <c r="A12" s="878" t="s">
        <v>2</v>
      </c>
      <c r="B12" s="9">
        <v>1</v>
      </c>
      <c r="C12" s="9" t="s">
        <v>22</v>
      </c>
      <c r="D12" s="729" t="s">
        <v>452</v>
      </c>
      <c r="E12" s="880" t="s">
        <v>457</v>
      </c>
      <c r="F12" s="781" t="s">
        <v>436</v>
      </c>
      <c r="G12" s="880" t="s">
        <v>457</v>
      </c>
      <c r="H12" s="880" t="s">
        <v>401</v>
      </c>
      <c r="I12" s="880" t="s">
        <v>401</v>
      </c>
      <c r="J12" s="37"/>
    </row>
    <row r="13" spans="1:10" s="10" customFormat="1" ht="38.25" customHeight="1" thickBot="1">
      <c r="A13" s="878"/>
      <c r="B13" s="11">
        <v>2</v>
      </c>
      <c r="C13" s="11" t="s">
        <v>23</v>
      </c>
      <c r="D13" s="730"/>
      <c r="E13" s="881"/>
      <c r="F13" s="886"/>
      <c r="G13" s="881"/>
      <c r="H13" s="881"/>
      <c r="I13" s="881"/>
      <c r="J13" s="35"/>
    </row>
    <row r="14" spans="1:10" s="10" customFormat="1" ht="29.25" customHeight="1">
      <c r="A14" s="878"/>
      <c r="B14" s="11">
        <v>3</v>
      </c>
      <c r="C14" s="11" t="s">
        <v>24</v>
      </c>
      <c r="D14" s="772"/>
      <c r="E14" s="781"/>
      <c r="F14" s="887"/>
      <c r="G14" s="781"/>
      <c r="H14" s="882"/>
      <c r="I14" s="882"/>
      <c r="J14" s="34"/>
    </row>
    <row r="15" spans="1:10" s="10" customFormat="1" ht="29.25" customHeight="1" thickBot="1">
      <c r="A15" s="878"/>
      <c r="B15" s="11">
        <v>4</v>
      </c>
      <c r="C15" s="11" t="s">
        <v>25</v>
      </c>
      <c r="D15" s="941" t="s">
        <v>494</v>
      </c>
      <c r="E15" s="782"/>
      <c r="F15" s="143"/>
      <c r="G15" s="782"/>
      <c r="H15" s="672"/>
      <c r="J15" s="15"/>
    </row>
    <row r="16" spans="1:10" s="10" customFormat="1" ht="29.25" customHeight="1" thickBot="1">
      <c r="A16" s="878"/>
      <c r="B16" s="865" t="s">
        <v>21</v>
      </c>
      <c r="C16" s="866"/>
      <c r="D16" s="103" t="s">
        <v>453</v>
      </c>
      <c r="E16" s="46" t="s">
        <v>277</v>
      </c>
      <c r="F16" s="46" t="s">
        <v>370</v>
      </c>
      <c r="G16" s="46" t="s">
        <v>277</v>
      </c>
      <c r="H16" s="126" t="s">
        <v>346</v>
      </c>
      <c r="I16" s="46" t="s">
        <v>252</v>
      </c>
      <c r="J16" s="40"/>
    </row>
    <row r="17" spans="1:10" s="47" customFormat="1" ht="15.75" customHeight="1">
      <c r="A17" s="723" t="s">
        <v>344</v>
      </c>
      <c r="B17" s="75">
        <v>1</v>
      </c>
      <c r="C17" s="75" t="s">
        <v>22</v>
      </c>
      <c r="D17" s="770"/>
      <c r="E17" s="735"/>
      <c r="F17" s="735"/>
      <c r="G17" s="762" t="s">
        <v>479</v>
      </c>
      <c r="H17" s="732"/>
      <c r="I17" s="773"/>
      <c r="J17" s="742"/>
    </row>
    <row r="18" spans="1:10" s="47" customFormat="1" ht="24.75" customHeight="1">
      <c r="A18" s="723"/>
      <c r="B18" s="77">
        <v>2</v>
      </c>
      <c r="C18" s="77" t="s">
        <v>23</v>
      </c>
      <c r="D18" s="771"/>
      <c r="E18" s="730"/>
      <c r="F18" s="730"/>
      <c r="G18" s="763"/>
      <c r="H18" s="733"/>
      <c r="I18" s="733"/>
      <c r="J18" s="743"/>
    </row>
    <row r="19" spans="1:10" s="47" customFormat="1" ht="24.75" customHeight="1" thickBot="1">
      <c r="A19" s="723"/>
      <c r="B19" s="77">
        <v>3</v>
      </c>
      <c r="C19" s="77" t="s">
        <v>24</v>
      </c>
      <c r="D19" s="771"/>
      <c r="E19" s="730"/>
      <c r="F19" s="772"/>
      <c r="G19" s="763"/>
      <c r="H19" s="733"/>
      <c r="I19" s="733"/>
      <c r="J19" s="743"/>
    </row>
    <row r="20" spans="1:10" s="47" customFormat="1" ht="16.5" thickBot="1">
      <c r="A20" s="724"/>
      <c r="B20" s="749" t="s">
        <v>21</v>
      </c>
      <c r="C20" s="750"/>
      <c r="D20" s="84"/>
      <c r="E20" s="82"/>
      <c r="F20" s="85"/>
      <c r="G20" s="98" t="s">
        <v>480</v>
      </c>
      <c r="H20" s="98"/>
      <c r="I20" s="81"/>
      <c r="J20" s="46"/>
    </row>
    <row r="21" spans="1:10" s="10" customFormat="1" ht="12" customHeight="1">
      <c r="A21" s="20"/>
      <c r="B21" s="21"/>
      <c r="C21" s="21"/>
      <c r="F21" s="22"/>
      <c r="G21" s="22"/>
      <c r="H21" s="22"/>
      <c r="J21" s="22"/>
    </row>
    <row r="22" spans="1:6" s="4" customFormat="1" ht="15.75">
      <c r="A22" s="23" t="s">
        <v>41</v>
      </c>
      <c r="B22" s="23" t="s">
        <v>42</v>
      </c>
      <c r="C22" s="879" t="s">
        <v>43</v>
      </c>
      <c r="D22" s="879"/>
      <c r="E22" s="24" t="s">
        <v>44</v>
      </c>
      <c r="F22" s="24"/>
    </row>
    <row r="23" spans="1:9" s="4" customFormat="1" ht="15.75" customHeight="1">
      <c r="A23" s="152" t="s">
        <v>99</v>
      </c>
      <c r="B23" s="153">
        <v>202</v>
      </c>
      <c r="C23" s="330" t="s">
        <v>280</v>
      </c>
      <c r="E23" s="154">
        <v>2</v>
      </c>
      <c r="F23" s="331" t="s">
        <v>110</v>
      </c>
      <c r="I23" s="25" t="str">
        <f ca="1">"Đà Nẵng, ngày"&amp;" "&amp;DAY(NOW())&amp;" tháng "&amp;MONTH(NOW())&amp;" năm "&amp;YEAR(NOW())</f>
        <v>Đà Nẵng, ngày 19 tháng 5 năm 2012</v>
      </c>
    </row>
    <row r="24" spans="1:9" s="4" customFormat="1" ht="15.75" customHeight="1">
      <c r="A24" s="149" t="s">
        <v>293</v>
      </c>
      <c r="B24" s="150">
        <v>251</v>
      </c>
      <c r="C24" s="151" t="s">
        <v>284</v>
      </c>
      <c r="E24" s="162">
        <v>3</v>
      </c>
      <c r="F24" s="171"/>
      <c r="H24" s="250"/>
      <c r="I24" s="25"/>
    </row>
    <row r="25" spans="1:10" s="4" customFormat="1" ht="15.75" customHeight="1">
      <c r="A25" s="149" t="s">
        <v>98</v>
      </c>
      <c r="B25" s="150">
        <v>252</v>
      </c>
      <c r="C25" s="151" t="s">
        <v>282</v>
      </c>
      <c r="E25" s="148">
        <v>3</v>
      </c>
      <c r="F25" s="168" t="s">
        <v>444</v>
      </c>
      <c r="G25" s="869" t="s">
        <v>33</v>
      </c>
      <c r="H25" s="840"/>
      <c r="I25" s="840" t="s">
        <v>34</v>
      </c>
      <c r="J25" s="840"/>
    </row>
    <row r="26" spans="1:6" s="4" customFormat="1" ht="15.75" customHeight="1">
      <c r="A26" s="332" t="s">
        <v>299</v>
      </c>
      <c r="B26" s="333">
        <v>210</v>
      </c>
      <c r="C26" s="334" t="s">
        <v>300</v>
      </c>
      <c r="E26" s="148">
        <v>2</v>
      </c>
      <c r="F26" s="335" t="s">
        <v>443</v>
      </c>
    </row>
    <row r="27" spans="1:6" s="4" customFormat="1" ht="15.75" customHeight="1">
      <c r="A27" s="332" t="s">
        <v>107</v>
      </c>
      <c r="B27" s="333">
        <v>226</v>
      </c>
      <c r="C27" s="336" t="s">
        <v>301</v>
      </c>
      <c r="E27" s="148">
        <v>2</v>
      </c>
      <c r="F27" s="169" t="s">
        <v>442</v>
      </c>
    </row>
    <row r="28" spans="1:6" s="4" customFormat="1" ht="15.75" customHeight="1">
      <c r="A28" s="332" t="s">
        <v>289</v>
      </c>
      <c r="B28" s="333">
        <v>201</v>
      </c>
      <c r="C28" s="175" t="s">
        <v>302</v>
      </c>
      <c r="E28" s="162">
        <v>2</v>
      </c>
      <c r="F28" s="567" t="s">
        <v>361</v>
      </c>
    </row>
    <row r="29" spans="1:6" s="4" customFormat="1" ht="15.75" customHeight="1">
      <c r="A29" s="311" t="s">
        <v>104</v>
      </c>
      <c r="B29" s="150">
        <v>301</v>
      </c>
      <c r="C29" s="337" t="s">
        <v>303</v>
      </c>
      <c r="E29" s="312">
        <v>3</v>
      </c>
      <c r="F29" s="338" t="s">
        <v>445</v>
      </c>
    </row>
    <row r="30" spans="1:6" s="4" customFormat="1" ht="15.75" customHeight="1" thickBot="1">
      <c r="A30" s="339" t="s">
        <v>104</v>
      </c>
      <c r="B30" s="340">
        <v>384</v>
      </c>
      <c r="C30" s="341" t="s">
        <v>278</v>
      </c>
      <c r="E30" s="342">
        <v>3</v>
      </c>
      <c r="F30" s="343" t="s">
        <v>446</v>
      </c>
    </row>
    <row r="31" spans="1:8" s="4" customFormat="1" ht="15.75">
      <c r="A31" s="130"/>
      <c r="B31" s="132"/>
      <c r="C31" s="127"/>
      <c r="D31" s="134"/>
      <c r="E31" s="128"/>
      <c r="F31" s="129"/>
      <c r="G31" s="871" t="s">
        <v>35</v>
      </c>
      <c r="H31" s="728"/>
    </row>
    <row r="32" spans="1:8" ht="15.75">
      <c r="A32" s="883" t="s">
        <v>36</v>
      </c>
      <c r="B32" s="883"/>
      <c r="C32" s="883"/>
      <c r="D32" s="26"/>
      <c r="E32" s="27">
        <f>SUM(E23:E31)</f>
        <v>20</v>
      </c>
      <c r="F32" s="28"/>
      <c r="G32" s="4"/>
      <c r="H32" s="4"/>
    </row>
  </sheetData>
  <sheetProtection/>
  <mergeCells count="39">
    <mergeCell ref="D6:D8"/>
    <mergeCell ref="I25:J25"/>
    <mergeCell ref="C22:D22"/>
    <mergeCell ref="B16:C16"/>
    <mergeCell ref="G31:H31"/>
    <mergeCell ref="I12:I14"/>
    <mergeCell ref="G14:G15"/>
    <mergeCell ref="G12:G13"/>
    <mergeCell ref="E14:E15"/>
    <mergeCell ref="E12:E13"/>
    <mergeCell ref="A32:C32"/>
    <mergeCell ref="G25:H25"/>
    <mergeCell ref="A12:A16"/>
    <mergeCell ref="O6:O8"/>
    <mergeCell ref="E3:J3"/>
    <mergeCell ref="A3:D3"/>
    <mergeCell ref="A6:A11"/>
    <mergeCell ref="H6:H8"/>
    <mergeCell ref="B11:C11"/>
    <mergeCell ref="F12:F14"/>
    <mergeCell ref="A1:D1"/>
    <mergeCell ref="E1:J1"/>
    <mergeCell ref="A2:D2"/>
    <mergeCell ref="E2:J2"/>
    <mergeCell ref="I6:I8"/>
    <mergeCell ref="D12:D14"/>
    <mergeCell ref="G6:G8"/>
    <mergeCell ref="H12:H14"/>
    <mergeCell ref="E6:E8"/>
    <mergeCell ref="F6:F8"/>
    <mergeCell ref="I17:I19"/>
    <mergeCell ref="J17:J19"/>
    <mergeCell ref="B20:C20"/>
    <mergeCell ref="A17:A20"/>
    <mergeCell ref="D17:D19"/>
    <mergeCell ref="E17:E19"/>
    <mergeCell ref="F17:F19"/>
    <mergeCell ref="G17:G19"/>
    <mergeCell ref="H17:H19"/>
  </mergeCells>
  <printOptions/>
  <pageMargins left="0.4" right="0.16" top="0.2" bottom="0.2" header="0.32" footer="0.5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2012-05-11T09:43:03Z</cp:lastPrinted>
  <dcterms:created xsi:type="dcterms:W3CDTF">2009-11-30T16:09:24Z</dcterms:created>
  <dcterms:modified xsi:type="dcterms:W3CDTF">2012-05-19T04:35:20Z</dcterms:modified>
  <cp:category/>
  <cp:version/>
  <cp:contentType/>
  <cp:contentStatus/>
</cp:coreProperties>
</file>