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1910" windowHeight="5430" tabRatio="783" firstSheet="3" activeTab="9"/>
  </bookViews>
  <sheets>
    <sheet name="K15CMUTTT" sheetId="1" r:id="rId1"/>
    <sheet name="K15CMUTPM" sheetId="2" r:id="rId2"/>
    <sheet name="K16CMUTCD" sheetId="3" r:id="rId3"/>
    <sheet name="D18CMUTPM" sheetId="4" r:id="rId4"/>
    <sheet name="K16CMUTPM" sheetId="5" r:id="rId5"/>
    <sheet name="K16CMUTTT" sheetId="6" r:id="rId6"/>
    <sheet name="K15PSU1-QTH" sheetId="7" r:id="rId7"/>
    <sheet name="K15PSU2-QNH" sheetId="8" r:id="rId8"/>
    <sheet name="K15PSU3-KKT" sheetId="9" r:id="rId9"/>
    <sheet name="K16PSU-KCD" sheetId="10" r:id="rId10"/>
    <sheet name="K16PSU-KKT" sheetId="11" r:id="rId11"/>
    <sheet name="K16PSU-QTH" sheetId="12" r:id="rId12"/>
    <sheet name="K16PSU-QNH" sheetId="13" r:id="rId13"/>
  </sheets>
  <definedNames>
    <definedName name="_xlnm.Print_Area" localSheetId="3">'D18CMUTPM'!$A$1:$J$34</definedName>
    <definedName name="_xlnm.Print_Area" localSheetId="1">'K15CMUTPM'!$A$1:$J$34</definedName>
    <definedName name="_xlnm.Print_Area" localSheetId="0">'K15CMUTTT'!$A$1:$J$34</definedName>
    <definedName name="_xlnm.Print_Area" localSheetId="6">'K15PSU1-QTH'!$A$1:$J$51</definedName>
    <definedName name="_xlnm.Print_Area" localSheetId="7">'K15PSU2-QNH'!$A$1:$J$51</definedName>
    <definedName name="_xlnm.Print_Area" localSheetId="8">'K15PSU3-KKT'!$A$1:$J$47</definedName>
    <definedName name="_xlnm.Print_Area" localSheetId="2">'K16CMUTCD'!$A$1:$J$34</definedName>
    <definedName name="_xlnm.Print_Area" localSheetId="4">'K16CMUTPM'!$A$1:$J$34</definedName>
    <definedName name="_xlnm.Print_Area" localSheetId="5">'K16CMUTTT'!$A$1:$J$34</definedName>
    <definedName name="_xlnm.Print_Area" localSheetId="9">'K16PSU-KCD'!$A$1:$J$105</definedName>
    <definedName name="_xlnm.Print_Area" localSheetId="10">'K16PSU-KKT'!$A$1:$J$35</definedName>
    <definedName name="_xlnm.Print_Area" localSheetId="12">'K16PSU-QNH'!$A$1:$J$105</definedName>
    <definedName name="_xlnm.Print_Area" localSheetId="11">'K16PSU-QTH'!$A$1:$J$31</definedName>
  </definedNames>
  <calcPr fullCalcOnLoad="1"/>
</workbook>
</file>

<file path=xl/comments10.xml><?xml version="1.0" encoding="utf-8"?>
<comments xmlns="http://schemas.openxmlformats.org/spreadsheetml/2006/main">
  <authors>
    <author>Vien</author>
  </authors>
  <commentList>
    <comment ref="G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
</t>
        </r>
      </text>
    </comment>
    <comment ref="F49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G79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G9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F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F8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G54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G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</commentList>
</comments>
</file>

<file path=xl/comments11.xml><?xml version="1.0" encoding="utf-8"?>
<comments xmlns="http://schemas.openxmlformats.org/spreadsheetml/2006/main">
  <authors>
    <author>Vien</author>
    <author>Phuong</author>
  </authors>
  <commentList>
    <comment ref="I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  <comment ref="J17" authorId="1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TUẦN 34-35 NGHỈ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G40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Cô Phượng: 0985841229</t>
        </r>
      </text>
    </comment>
    <comment ref="G44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Hồ Tiến Sung
</t>
        </r>
      </text>
    </comment>
  </commentList>
</comments>
</file>

<file path=xl/comments3.xml><?xml version="1.0" encoding="utf-8"?>
<comments xmlns="http://schemas.openxmlformats.org/spreadsheetml/2006/main">
  <authors>
    <author>Phuong</author>
  </authors>
  <commentList>
    <comment ref="G39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Cô Phượng: 0985841229</t>
        </r>
      </text>
    </comment>
  </commentList>
</comments>
</file>

<file path=xl/comments4.xml><?xml version="1.0" encoding="utf-8"?>
<comments xmlns="http://schemas.openxmlformats.org/spreadsheetml/2006/main">
  <authors>
    <author>Phuong</author>
  </authors>
  <commentList>
    <comment ref="F26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0906559719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A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ko phải PSU</t>
        </r>
      </text>
    </comment>
  </commentList>
</comments>
</file>

<file path=xl/comments8.xml><?xml version="1.0" encoding="utf-8"?>
<comments xmlns="http://schemas.openxmlformats.org/spreadsheetml/2006/main">
  <authors>
    <author>giang thien</author>
    <author>Vien</author>
  </authors>
  <commentList>
    <comment ref="C43" authorId="0">
      <text>
        <r>
          <rPr>
            <b/>
            <sz val="9"/>
            <rFont val="Tahoma"/>
            <family val="2"/>
          </rPr>
          <t>giang thien:</t>
        </r>
        <r>
          <rPr>
            <sz val="9"/>
            <rFont val="Tahoma"/>
            <family val="2"/>
          </rPr>
          <t xml:space="preserve">
BNK401 Ngân hàng trung ương</t>
        </r>
      </text>
    </comment>
    <comment ref="G44" authorId="1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0905114317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</commentList>
</comments>
</file>

<file path=xl/sharedStrings.xml><?xml version="1.0" encoding="utf-8"?>
<sst xmlns="http://schemas.openxmlformats.org/spreadsheetml/2006/main" count="1563" uniqueCount="398">
  <si>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</si>
  <si>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</si>
  <si>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</si>
  <si>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</si>
  <si>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</si>
  <si>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</si>
  <si>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</si>
  <si>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</si>
  <si>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</si>
  <si>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</si>
  <si>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</si>
  <si>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</si>
  <si>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</si>
  <si>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</si>
  <si>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</si>
  <si>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</si>
  <si>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</si>
  <si>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</si>
  <si>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</si>
  <si>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</si>
  <si>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</si>
  <si>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</si>
  <si>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</si>
  <si>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</si>
  <si>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</si>
  <si>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</si>
  <si>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</si>
  <si>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</si>
  <si>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</si>
  <si>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</si>
  <si>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</si>
  <si>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</si>
  <si>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</si>
  <si>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</si>
  <si>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</si>
  <si>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</si>
  <si>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</si>
  <si>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</si>
  <si>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</si>
  <si>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</si>
  <si>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</si>
  <si>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K15CMUTTT</t>
  </si>
  <si>
    <t>K15CMUTPM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</si>
  <si>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</si>
  <si>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</si>
  <si>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</si>
  <si>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</si>
  <si>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</si>
  <si>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ENG</t>
  </si>
  <si>
    <t>CMU-CS</t>
  </si>
  <si>
    <t>ECO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</si>
  <si>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</si>
  <si>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</si>
  <si>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</si>
  <si>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</si>
  <si>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</si>
  <si>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</si>
  <si>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</si>
  <si>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</si>
  <si>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</si>
  <si>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</si>
  <si>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</si>
  <si>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</si>
  <si>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</si>
  <si>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</si>
  <si>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</si>
  <si>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</si>
  <si>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</si>
  <si>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</si>
  <si>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</si>
  <si>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</si>
  <si>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Kinh Tế Trong Quản Trị</t>
  </si>
  <si>
    <t>PSU-ACC</t>
  </si>
  <si>
    <t>PSU-FIN</t>
  </si>
  <si>
    <t>Quản Trị Tài Chính 1</t>
  </si>
  <si>
    <t>Kế Toán Quản Trị 2</t>
  </si>
  <si>
    <t>PHI</t>
  </si>
  <si>
    <t>LAW</t>
  </si>
  <si>
    <t>(bổ trợ)</t>
  </si>
  <si>
    <t>DTE</t>
  </si>
  <si>
    <t>Kỹ Năng Xin Việc</t>
  </si>
  <si>
    <t>MKT</t>
  </si>
  <si>
    <t>CR</t>
  </si>
  <si>
    <t>Lập Trình Winforms: VB.NET / C#.NET</t>
  </si>
  <si>
    <t>POS</t>
  </si>
  <si>
    <t>Tư Tưởng Hồ Chí Minh</t>
  </si>
  <si>
    <t>X</t>
  </si>
  <si>
    <t>K16CMUTTT</t>
  </si>
  <si>
    <t>NĂM HỌC 2012 -2013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</si>
  <si>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</si>
  <si>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</si>
  <si>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</si>
  <si>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</si>
  <si>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</si>
  <si>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</si>
  <si>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</si>
  <si>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</si>
  <si>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</si>
  <si>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Information Systems Management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</si>
  <si>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</si>
  <si>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</si>
  <si>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</si>
  <si>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</si>
  <si>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</si>
  <si>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Khoa QTKD</t>
  </si>
  <si>
    <t>Capstone Project for Information Systems 2</t>
  </si>
  <si>
    <t>K16CMUTPM</t>
  </si>
  <si>
    <t>PSU-HRM</t>
  </si>
  <si>
    <t>Quản Trị Nhân Lực</t>
  </si>
  <si>
    <t>Kiểm Toán Căn Bản</t>
  </si>
  <si>
    <t>PSU-AUD</t>
  </si>
  <si>
    <t>PSU-MGO</t>
  </si>
  <si>
    <t>Quản Trị Hoạt Động &amp; Sản Xuất</t>
  </si>
  <si>
    <t>PSU-IB</t>
  </si>
  <si>
    <t>Thương Mại Quốc Tế</t>
  </si>
  <si>
    <t>LÊ THỊ THANH YÊN</t>
  </si>
  <si>
    <t>N.T.Q.VINH</t>
  </si>
  <si>
    <t>NGUYỄN THỊ MINH THI</t>
  </si>
  <si>
    <t>JEFF LOLLICHON</t>
  </si>
  <si>
    <t>VŨ VĂN THỊNH</t>
  </si>
  <si>
    <t>(2+1)</t>
  </si>
  <si>
    <t>20H00-21H00</t>
  </si>
  <si>
    <t>18H45-19H45</t>
  </si>
  <si>
    <t>D18CMUTPM</t>
  </si>
  <si>
    <t>NGÔ THỊ THẢO QUỲNH</t>
  </si>
  <si>
    <t>NGUYỄN GIA NHƯ</t>
  </si>
  <si>
    <t xml:space="preserve"> </t>
  </si>
  <si>
    <t>Quản Trị Hành Chính Văn Phòng</t>
  </si>
  <si>
    <t>FIN</t>
  </si>
  <si>
    <t>Quản Trị Tài Chính 2</t>
  </si>
  <si>
    <t>Thuế Nhà Nước</t>
  </si>
  <si>
    <t>Tiếp Thị Ngân Hàng</t>
  </si>
  <si>
    <t>chuyển kỳ sau</t>
  </si>
  <si>
    <t>NGUYỄN ĐỨC HIỀN</t>
  </si>
  <si>
    <t>Trường Ngọc Châu</t>
  </si>
  <si>
    <t>802 NVL</t>
  </si>
  <si>
    <t>608 QT</t>
  </si>
  <si>
    <t>Nguyễn Thị Kim Mẫn</t>
  </si>
  <si>
    <t>Khoa Mác Lê Nin</t>
  </si>
  <si>
    <t>Nguyễn Đình Bá</t>
  </si>
  <si>
    <t>Hệ Hỗ Trợ Ra Quyết Định</t>
  </si>
  <si>
    <t>Thạc Bình Cường</t>
  </si>
  <si>
    <t>Business Value &amp; Relationship Management</t>
  </si>
  <si>
    <t>Lê Hoàng Hùng</t>
  </si>
  <si>
    <t>Khoa XHNV</t>
  </si>
  <si>
    <t>Trương Đình Huy</t>
  </si>
  <si>
    <t>Anh Ngữ cho Sinh Viên CMU 6</t>
  </si>
  <si>
    <t>Đường Lối Cách Mạng của Đảng Cộng Sản Việt Nam</t>
  </si>
  <si>
    <t>Mác Lê</t>
  </si>
  <si>
    <t>Hệ Phân Tán (J2EE, .NET)</t>
  </si>
  <si>
    <t>Nguyễn Minh Nhật</t>
  </si>
  <si>
    <t>Nói và trình bày TV</t>
  </si>
  <si>
    <t>Software Reuse &amp; Integration</t>
  </si>
  <si>
    <t>Nguyễn Thị Minh Thi</t>
  </si>
  <si>
    <t>Perl &amp; Python</t>
  </si>
  <si>
    <t>Thỉnh giảng</t>
  </si>
  <si>
    <t>AVBT8</t>
  </si>
  <si>
    <r>
      <rPr>
        <sz val="10"/>
        <color indexed="40"/>
        <rFont val="Arial"/>
        <family val="2"/>
      </rPr>
      <t>Những Nguyên Lý Cơ Bản của Chủ Nghĩa Marx - Lenin 2</t>
    </r>
    <r>
      <rPr>
        <sz val="11"/>
        <color indexed="8"/>
        <rFont val="Calibri"/>
        <family val="2"/>
      </rPr>
      <t xml:space="preserve"> (Triết Học Mác - Lê Nin 2)</t>
    </r>
  </si>
  <si>
    <t>Những Nguyên Lý Cơ Bản của Chủ Nghĩa Marx - Lenin 2 (Triết Học Mác - Lê Nin 2)</t>
  </si>
  <si>
    <t xml:space="preserve">Software Architecture &amp; Design </t>
  </si>
  <si>
    <t>3+1</t>
  </si>
  <si>
    <t>System Integration Practices</t>
  </si>
  <si>
    <t>HRM</t>
  </si>
  <si>
    <t>Trần Minh Tùng</t>
  </si>
  <si>
    <t>K16CMUTCD</t>
  </si>
  <si>
    <t>CS372
(21--25)*3
Thực hành</t>
  </si>
  <si>
    <t>1102 NVL</t>
  </si>
  <si>
    <t>p.net - 182 NVL</t>
  </si>
  <si>
    <t>NGUYỄN THỊ THANH TÂM</t>
  </si>
  <si>
    <t>Software Testing (Verification &amp; Validation)</t>
  </si>
  <si>
    <t>NGUYỄN THANH TRUNG</t>
  </si>
  <si>
    <t>TRẦN KIM SANH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</si>
  <si>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indexed="8"/>
        <rFont val="Calibri"/>
        <family val="2"/>
      </rPr>
      <t xml:space="preserve"> (Triết Học Mác - Lê Nin 1)</t>
    </r>
  </si>
  <si>
    <t>Đồ Án Chuyên Ngành: Công Nghệ Phần Mềm cho Cao Đẳng</t>
  </si>
  <si>
    <t>Software Measurements &amp; Analysis</t>
  </si>
  <si>
    <t>VÕ VĂN LƯỜNG</t>
  </si>
  <si>
    <t>Anh Ngữ cho Sinh Viên CMU 5</t>
  </si>
  <si>
    <t>PHAN THỊ TỊNH TÂM</t>
  </si>
  <si>
    <t>Nói &amp; trình bày TV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</si>
  <si>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</si>
  <si>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Mác Lê Nin</t>
  </si>
  <si>
    <t>Quản Trị Mạng</t>
  </si>
  <si>
    <t>Nguyễn Kim Tuấn</t>
  </si>
  <si>
    <t>Nguyễn Đức Mận</t>
  </si>
  <si>
    <t>K15 PSU QTH</t>
  </si>
  <si>
    <t>Hồ Tấn Tuyến</t>
  </si>
  <si>
    <t>KHOA MACLE</t>
  </si>
  <si>
    <t>Trương Hoàng Hoa Duyên</t>
  </si>
  <si>
    <t>Khởi Sự Doanh Nghiệp</t>
  </si>
  <si>
    <t>Hồ Nguyên Khoa</t>
  </si>
  <si>
    <t>PSU-MKT</t>
  </si>
  <si>
    <t>Quảng Cáo &amp; Chiêu Thị</t>
  </si>
  <si>
    <t>HỒ THỊ NGỌC PHƯỢNG</t>
  </si>
  <si>
    <t>TUẦN 10</t>
  </si>
  <si>
    <t>PSU-COM</t>
  </si>
  <si>
    <t>Nghệ Thuật Đàm Phán</t>
  </si>
  <si>
    <t>PSU-ENG</t>
  </si>
  <si>
    <t>Anh Ngữ cho Sinh Viên PSU 7</t>
  </si>
  <si>
    <t>GV PSU</t>
  </si>
  <si>
    <t>Mã (chuyên)
 Ngành</t>
  </si>
  <si>
    <t>PSU-MGT</t>
  </si>
  <si>
    <t>Giảng viên PSU</t>
  </si>
  <si>
    <t>OB</t>
  </si>
  <si>
    <t>Nghệ Thuật Lãnh Đạo</t>
  </si>
  <si>
    <t>Đoàn Thị Thúy Hải</t>
  </si>
  <si>
    <t>Thực Tập Tốt Nghiệp</t>
  </si>
  <si>
    <t>PSU</t>
  </si>
  <si>
    <t>Tài Chính Đầu Tư</t>
  </si>
  <si>
    <t>Nguyễn Như Hiền Hoà</t>
  </si>
  <si>
    <t>Intro. to Financial Modeling</t>
  </si>
  <si>
    <t>Nguyễn Huy Tuân</t>
  </si>
  <si>
    <t>Anh Ngữ cho Sinh Viên PSU 8</t>
  </si>
  <si>
    <t>Khoa Ngoại Ngữ</t>
  </si>
  <si>
    <t>K15 PSU QNH</t>
  </si>
  <si>
    <t>11h15-1215</t>
  </si>
  <si>
    <t>Hồ tấn Tuyến</t>
  </si>
  <si>
    <t>Tài Chính Quốc Tế</t>
  </si>
  <si>
    <t>Lưu Thu Hương</t>
  </si>
  <si>
    <t>NGUYỄN THỊ TiẾN</t>
  </si>
  <si>
    <t>BNK</t>
  </si>
  <si>
    <t>Nghiệp Vụ Ngân Hàng Thương Mại</t>
  </si>
  <si>
    <t>Nguyễn Thị Tuyên Ngôn</t>
  </si>
  <si>
    <t>Nhập Môn Tài Chính Tiền Tệ 2</t>
  </si>
  <si>
    <t>HỒ UYÊN THẢO</t>
  </si>
  <si>
    <t>Như Lâm</t>
  </si>
  <si>
    <t>KẾ TOÁN NGÂN HÀNG</t>
  </si>
  <si>
    <t>LÊ THỊ HOÀI CHÂU</t>
  </si>
  <si>
    <t>ĐỢT 2</t>
  </si>
  <si>
    <t>NGÂN HÀNG TRUNG ƯƠNG</t>
  </si>
  <si>
    <t>NGUYỄN THỊ MINH HƯƠNG</t>
  </si>
  <si>
    <t>Cô Tâm + Đạt</t>
  </si>
  <si>
    <t>Quản Trị Ngân Hàng Thương Mại</t>
  </si>
  <si>
    <t>Lê Phúc Minh Chuyên</t>
  </si>
  <si>
    <t>Các Tổ Chức Tài Chính</t>
  </si>
  <si>
    <t>Du kien GVNN day; Ghép 2 lớp: NH+KT</t>
  </si>
  <si>
    <t>ACC</t>
  </si>
  <si>
    <t>Kế toán ngân hàng</t>
  </si>
  <si>
    <t>K15 PSU KKT</t>
  </si>
  <si>
    <t>AUD</t>
  </si>
  <si>
    <t>Kiểm Toán Nội Bộ</t>
  </si>
  <si>
    <t>GHÉP D16KKTB</t>
  </si>
  <si>
    <t>Đợt 2</t>
  </si>
  <si>
    <t>Phân Tích Hoạt Động Kinh Doanh</t>
  </si>
  <si>
    <t>GHÉP K16KCD 5,6</t>
  </si>
  <si>
    <t>Kiểm Toán Tài Chính 1</t>
  </si>
  <si>
    <t>GHÉP D17KKTB</t>
  </si>
  <si>
    <t>Phân Tích Báo Cáo Tài Chính</t>
  </si>
  <si>
    <t>GHÉP K16PSUKCD</t>
  </si>
  <si>
    <t>AV BỔ TRỢ 7</t>
  </si>
  <si>
    <t>Kiểm Toán Hoạt Động</t>
  </si>
  <si>
    <t>Ghép 2 lớp: NH+KT</t>
  </si>
  <si>
    <t>Ghép Khoa Kế toán</t>
  </si>
  <si>
    <t>Kiểm Toán Tài Chính 2</t>
  </si>
  <si>
    <t>ghép K15KKT34</t>
  </si>
  <si>
    <t>AV BỔ TRỢ 8</t>
  </si>
  <si>
    <t>Khoa NN</t>
  </si>
  <si>
    <t>902 NVL</t>
  </si>
  <si>
    <t>1004 NVL</t>
  </si>
  <si>
    <t>703 NVL</t>
  </si>
  <si>
    <t>710B QT</t>
  </si>
  <si>
    <t>803 NVL</t>
  </si>
  <si>
    <t>IS384</t>
  </si>
  <si>
    <t>Anh ngữ bổ trợ 6</t>
  </si>
  <si>
    <t>PHI162
TTT-TPM-D18CMUTPM</t>
  </si>
  <si>
    <t>710A QT</t>
  </si>
  <si>
    <t>1201 NVL</t>
  </si>
  <si>
    <t>System Integration</t>
  </si>
  <si>
    <t>Kiến trúc phần mềm</t>
  </si>
  <si>
    <t>T.Nhật</t>
  </si>
  <si>
    <t>ghép D18</t>
  </si>
  <si>
    <t>(24--43)*3</t>
  </si>
  <si>
    <t>(23--43)*3</t>
  </si>
  <si>
    <t>FIN301
(24--33)*2</t>
  </si>
  <si>
    <t>HRM301
(24--33)*2</t>
  </si>
  <si>
    <t>(24--33)*2</t>
  </si>
  <si>
    <t>703nvl</t>
  </si>
  <si>
    <t>703 nvl</t>
  </si>
  <si>
    <t>1201NVL</t>
  </si>
  <si>
    <t>Information System Management</t>
  </si>
  <si>
    <t>T.Huy</t>
  </si>
  <si>
    <t>Anh văn bổ trợ 6</t>
  </si>
  <si>
    <t>(23--33)*2</t>
  </si>
  <si>
    <t>Kinh tế trong QTrị</t>
  </si>
  <si>
    <t>901B NVL</t>
  </si>
  <si>
    <t>901BNVL</t>
  </si>
  <si>
    <t>Quản trị nhân lực
(24--43)*3
Nga Vũ</t>
  </si>
  <si>
    <t>Kinh tế trong Quản trị</t>
  </si>
  <si>
    <t>Tiếp thị ngân hàng</t>
  </si>
  <si>
    <t>902NVL</t>
  </si>
  <si>
    <t>1003NVL</t>
  </si>
  <si>
    <t>1003 NVL</t>
  </si>
  <si>
    <t>Duyên</t>
  </si>
  <si>
    <t>Lan</t>
  </si>
  <si>
    <t>Kế Toán Tài Chính 2</t>
  </si>
  <si>
    <t>Tiên</t>
  </si>
  <si>
    <t>đã học</t>
  </si>
  <si>
    <t>Đ. Tranh</t>
  </si>
  <si>
    <t>chuyển sang kỳ sau</t>
  </si>
  <si>
    <t>Lâm</t>
  </si>
  <si>
    <t>Như</t>
  </si>
  <si>
    <t>đợt 2</t>
  </si>
  <si>
    <t>Kế Toán Ngân Hàng</t>
  </si>
  <si>
    <t>Đoàn Tranh</t>
  </si>
  <si>
    <t>Mai Thị Quỳnh Như</t>
  </si>
  <si>
    <t>đã học ở kỳ 1</t>
  </si>
  <si>
    <t>Môn học tự chọn</t>
  </si>
  <si>
    <t>AVBT 6</t>
  </si>
  <si>
    <t>Pháp Luật Đại Cương</t>
  </si>
  <si>
    <t>tìm và ghép lớp LAW với K17 - giai đoạn 2</t>
  </si>
  <si>
    <t>Lê Thị Khánh Ly</t>
  </si>
  <si>
    <t>Nguyễn Đăng Quang Huy</t>
  </si>
  <si>
    <t>Hồ Tiến Sung</t>
  </si>
  <si>
    <t>Trần Kim Sanh</t>
  </si>
  <si>
    <t>Hồ Tiến Sung (ghép với TTT)</t>
  </si>
  <si>
    <t>Nền Tảng Hệ Thống Máy Tính</t>
  </si>
  <si>
    <t>PHY</t>
  </si>
  <si>
    <t>Vật Lý Đại Cương 2</t>
  </si>
  <si>
    <t>Nguyễn Thanh Trung</t>
  </si>
  <si>
    <t>(24--36)*3</t>
  </si>
  <si>
    <t>Tấn Tuyến đợt 2</t>
  </si>
  <si>
    <t>Kế toán tài chính 2
(23--43)*3
Thuỷ Tiên</t>
  </si>
  <si>
    <t>901ANVL</t>
  </si>
  <si>
    <t>Hoài Châu</t>
  </si>
  <si>
    <t>(24--33)*3</t>
  </si>
  <si>
    <t>807 QT</t>
  </si>
  <si>
    <t>HIS361
K16PSUQNH+KKT
(24--33)*3</t>
  </si>
  <si>
    <t>Kế toán HCSN</t>
  </si>
  <si>
    <t>803 QT</t>
  </si>
  <si>
    <t>Nga</t>
  </si>
  <si>
    <t xml:space="preserve">Kỹ năng xin việc
K16CMUTPM, KKT, QTH, QNH
</t>
  </si>
  <si>
    <t>802 QT</t>
  </si>
  <si>
    <t>Lê Diệu My</t>
  </si>
  <si>
    <t>Nguyễn Mạnh Quang</t>
  </si>
  <si>
    <t>Lê Thị Thanh Yên</t>
  </si>
  <si>
    <t>Huỳnh Vũ Chí Tâm</t>
  </si>
  <si>
    <t>803NVL</t>
  </si>
  <si>
    <t>Software Process
(24--43)*3</t>
  </si>
  <si>
    <t>Kế toán tài chính 2
(24--43)*2
Thuỷ Tiên</t>
  </si>
  <si>
    <t>Quản trị HĐSX
(24--33)*3
LAN</t>
  </si>
  <si>
    <t>901A NVL</t>
  </si>
  <si>
    <t>Anh ngữ bổ trợ 7</t>
  </si>
  <si>
    <t>Thái Thị Thu Trang</t>
  </si>
  <si>
    <t>HIS361
K16PSUQNH+KKT
(24-33)*3</t>
  </si>
  <si>
    <t>Anh ngữ bổ trợ 6
ghép TTT+TPM
(24--33)*2</t>
  </si>
  <si>
    <t>801 QT</t>
  </si>
  <si>
    <t>510 QT</t>
  </si>
  <si>
    <t>901 A NVL</t>
  </si>
  <si>
    <t>806QT</t>
  </si>
  <si>
    <t>WINFORM</t>
  </si>
  <si>
    <t>(29--43)*3</t>
  </si>
  <si>
    <t>ghép K16CMUTPM</t>
  </si>
  <si>
    <t>GDTC
(29--43)
Bắt đầu lúc 14h00</t>
  </si>
  <si>
    <t>3,5 hecta</t>
  </si>
  <si>
    <t>514 PT</t>
  </si>
  <si>
    <t>513 PT</t>
  </si>
  <si>
    <t>x</t>
  </si>
  <si>
    <t>COM 101
(Nói và TB Tiếng việt)
(30--33)*3</t>
  </si>
  <si>
    <t>203-271 NTP</t>
  </si>
  <si>
    <t>1101-182 NVL</t>
  </si>
  <si>
    <t>1102-182 NVL</t>
  </si>
  <si>
    <t>TH WINFORM
(30--33)*3</t>
  </si>
  <si>
    <t>PM 704 QT</t>
  </si>
  <si>
    <t>TH WINFORM
(31--33)*3</t>
  </si>
  <si>
    <t>1003-NVL</t>
  </si>
  <si>
    <t>204 - 271 NTP</t>
  </si>
  <si>
    <t>201-271 NTP</t>
  </si>
  <si>
    <t>805-QT</t>
  </si>
  <si>
    <t>902  NVL</t>
  </si>
  <si>
    <t>Huỳnh Ngọc Toàn</t>
  </si>
  <si>
    <t>Vật lý đại cương 2
(26-43)*3</t>
  </si>
  <si>
    <t>Intro. to Financial Modeling
(32-33)*3</t>
  </si>
  <si>
    <t>(33)*2</t>
  </si>
  <si>
    <t xml:space="preserve">(33)*2
</t>
  </si>
  <si>
    <t>K16PSU-KCD1 - CAO ĐẲNG KẾ TOÁN PSU</t>
  </si>
  <si>
    <t>LÊ THỊ BÍCH NGỌC</t>
  </si>
  <si>
    <t>Kế Toán Máy</t>
  </si>
  <si>
    <t>NGUYỄN THỊ HÀN GIANG</t>
  </si>
  <si>
    <t>Kế Toán Xây Dựng</t>
  </si>
  <si>
    <t>NGUYỄN THỊ TẤM</t>
  </si>
  <si>
    <t>VÕ THỊ THỦY TIÊN</t>
  </si>
  <si>
    <t>LÊ THỊ KHÁNH LY</t>
  </si>
  <si>
    <t>PSUENG</t>
  </si>
  <si>
    <t>AVBT5</t>
  </si>
  <si>
    <t>TRẦN HỮU HƯNG</t>
  </si>
  <si>
    <t>Kê khai và quyết toán thuế</t>
  </si>
  <si>
    <t>Hồng Minh</t>
  </si>
  <si>
    <t>K16PSU-KCD2 - CAO ĐẲNG KẾ TOÁN PSU</t>
  </si>
  <si>
    <t>K16PSU-KCD3 - CAO ĐẲNG KẾ TOÁN PSU</t>
  </si>
  <si>
    <t>Cô Phương</t>
  </si>
  <si>
    <t>Tổ chức công tác
 kế toán</t>
  </si>
  <si>
    <t>(33-38)*3</t>
  </si>
  <si>
    <t>301-
271 Nguyễn Tri Phương</t>
  </si>
  <si>
    <t>AUD 353
Kiểm toán nội bộ
(29-38)*3
Ghép với D17KKT</t>
  </si>
  <si>
    <t>410-Quang Trung</t>
  </si>
  <si>
    <t>Anh ngữ bổ trợ 6
ghép TTT+TPM
(33)*2</t>
  </si>
  <si>
    <t>(33)*3</t>
  </si>
  <si>
    <t>TH WINFORM
(33)*3</t>
  </si>
  <si>
    <t>806-QT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</si>
</sst>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98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trike/>
      <sz val="10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8"/>
      <color indexed="8"/>
      <name val="Times New Roman"/>
      <family val="1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13"/>
      <name val="Times New Roman"/>
      <family val="1"/>
    </font>
    <font>
      <i/>
      <sz val="10"/>
      <color indexed="30"/>
      <name val="Arial"/>
      <family val="2"/>
    </font>
    <font>
      <b/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36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z val="9"/>
      <color indexed="9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i/>
      <sz val="10"/>
      <color indexed="12"/>
      <name val="Arial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3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7" borderId="1" applyNumberFormat="0" applyAlignment="0" applyProtection="0"/>
    <xf numFmtId="0" fontId="74" fillId="0" borderId="6" applyNumberFormat="0" applyFill="0" applyAlignment="0" applyProtection="0"/>
    <xf numFmtId="0" fontId="75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76" fillId="20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1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0" fontId="11" fillId="0" borderId="0" xfId="63" applyFont="1">
      <alignment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0" fontId="16" fillId="0" borderId="10" xfId="60" applyFont="1" applyBorder="1" applyAlignment="1">
      <alignment horizontal="center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18" fillId="0" borderId="0" xfId="73" applyFont="1" applyAlignment="1">
      <alignment horizontal="center" vertical="center"/>
      <protection/>
    </xf>
    <xf numFmtId="0" fontId="20" fillId="0" borderId="10" xfId="63" applyFont="1" applyBorder="1">
      <alignment/>
      <protection/>
    </xf>
    <xf numFmtId="0" fontId="19" fillId="0" borderId="10" xfId="60" applyFont="1" applyBorder="1" applyAlignment="1">
      <alignment horizontal="center"/>
      <protection/>
    </xf>
    <xf numFmtId="0" fontId="17" fillId="0" borderId="10" xfId="60" applyFont="1" applyBorder="1" applyAlignment="1">
      <alignment horizontal="center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15" fillId="0" borderId="15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5" fillId="0" borderId="0" xfId="63" applyFont="1" applyFill="1" applyAlignment="1">
      <alignment vertical="center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72" applyFont="1" applyFill="1" applyAlignment="1">
      <alignment horizontal="right"/>
      <protection/>
    </xf>
    <xf numFmtId="0" fontId="22" fillId="0" borderId="0" xfId="72" applyFont="1" applyFill="1" applyAlignment="1">
      <alignment horizontal="right"/>
      <protection/>
    </xf>
    <xf numFmtId="0" fontId="5" fillId="0" borderId="0" xfId="72" applyFont="1" applyFill="1" applyAlignment="1">
      <alignment horizontal="right"/>
      <protection/>
    </xf>
    <xf numFmtId="0" fontId="5" fillId="0" borderId="0" xfId="72" applyFont="1" applyFill="1" applyAlignment="1">
      <alignment horizontal="center"/>
      <protection/>
    </xf>
    <xf numFmtId="0" fontId="1" fillId="0" borderId="18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5" fillId="0" borderId="0" xfId="63" applyFont="1" applyFill="1" applyBorder="1">
      <alignment/>
      <protection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15" fillId="0" borderId="21" xfId="63" applyFont="1" applyFill="1" applyBorder="1">
      <alignment/>
      <protection/>
    </xf>
    <xf numFmtId="0" fontId="2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5" fillId="0" borderId="0" xfId="63" applyFont="1" applyFill="1" applyAlignment="1">
      <alignment horizontal="center"/>
      <protection/>
    </xf>
    <xf numFmtId="0" fontId="15" fillId="0" borderId="0" xfId="63" applyFont="1" applyFill="1">
      <alignment/>
      <protection/>
    </xf>
    <xf numFmtId="0" fontId="24" fillId="0" borderId="0" xfId="63" applyFont="1" applyFill="1" applyAlignment="1">
      <alignment horizontal="center"/>
      <protection/>
    </xf>
    <xf numFmtId="0" fontId="24" fillId="0" borderId="0" xfId="63" applyFont="1" applyFill="1">
      <alignment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25" xfId="63" applyFont="1" applyFill="1" applyBorder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15" fillId="0" borderId="11" xfId="63" applyFont="1" applyFill="1" applyBorder="1" applyAlignment="1">
      <alignment horizontal="center" vertical="center"/>
      <protection/>
    </xf>
    <xf numFmtId="0" fontId="15" fillId="0" borderId="26" xfId="63" applyFont="1" applyFill="1" applyBorder="1" applyAlignment="1">
      <alignment vertical="center"/>
      <protection/>
    </xf>
    <xf numFmtId="0" fontId="15" fillId="0" borderId="12" xfId="63" applyFont="1" applyFill="1" applyBorder="1" applyAlignment="1">
      <alignment horizontal="center" vertical="center"/>
      <protection/>
    </xf>
    <xf numFmtId="0" fontId="15" fillId="0" borderId="13" xfId="63" applyFont="1" applyFill="1" applyBorder="1" applyAlignment="1">
      <alignment horizontal="center" vertical="center"/>
      <protection/>
    </xf>
    <xf numFmtId="0" fontId="24" fillId="0" borderId="27" xfId="63" applyFont="1" applyFill="1" applyBorder="1" applyAlignment="1">
      <alignment horizontal="center" vertical="center" wrapText="1"/>
      <protection/>
    </xf>
    <xf numFmtId="0" fontId="1" fillId="0" borderId="28" xfId="63" applyFont="1" applyFill="1" applyBorder="1" applyAlignment="1">
      <alignment horizontal="center" vertical="center" wrapText="1"/>
      <protection/>
    </xf>
    <xf numFmtId="0" fontId="24" fillId="0" borderId="14" xfId="63" applyFont="1" applyFill="1" applyBorder="1" applyAlignment="1">
      <alignment horizontal="center" vertical="center" wrapText="1"/>
      <protection/>
    </xf>
    <xf numFmtId="0" fontId="24" fillId="0" borderId="29" xfId="63" applyFont="1" applyFill="1" applyBorder="1" applyAlignment="1">
      <alignment horizontal="center" vertical="center" wrapText="1"/>
      <protection/>
    </xf>
    <xf numFmtId="0" fontId="1" fillId="0" borderId="28" xfId="63" applyFont="1" applyFill="1" applyBorder="1" applyAlignment="1">
      <alignment horizontal="center" vertical="center"/>
      <protection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/>
    </xf>
    <xf numFmtId="0" fontId="26" fillId="0" borderId="20" xfId="0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27" xfId="63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4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/>
      <protection/>
    </xf>
    <xf numFmtId="14" fontId="10" fillId="0" borderId="35" xfId="63" applyNumberFormat="1" applyFont="1" applyBorder="1" applyAlignment="1">
      <alignment horizontal="right"/>
      <protection/>
    </xf>
    <xf numFmtId="14" fontId="37" fillId="0" borderId="0" xfId="63" applyNumberFormat="1" applyFont="1">
      <alignment/>
      <protection/>
    </xf>
    <xf numFmtId="0" fontId="10" fillId="0" borderId="0" xfId="63" applyFont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8" fillId="0" borderId="0" xfId="63" applyFont="1" applyFill="1" applyAlignment="1">
      <alignment horizontal="center"/>
      <protection/>
    </xf>
    <xf numFmtId="0" fontId="8" fillId="0" borderId="0" xfId="63" applyFont="1" applyFill="1">
      <alignment/>
      <protection/>
    </xf>
    <xf numFmtId="14" fontId="37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10" fillId="0" borderId="35" xfId="63" applyFont="1" applyFill="1" applyBorder="1" applyAlignment="1">
      <alignment/>
      <protection/>
    </xf>
    <xf numFmtId="14" fontId="10" fillId="0" borderId="35" xfId="63" applyNumberFormat="1" applyFont="1" applyFill="1" applyBorder="1" applyAlignment="1">
      <alignment horizontal="right"/>
      <protection/>
    </xf>
    <xf numFmtId="0" fontId="17" fillId="0" borderId="15" xfId="70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vertical="center" wrapText="1"/>
    </xf>
    <xf numFmtId="0" fontId="1" fillId="0" borderId="27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1" fillId="0" borderId="27" xfId="63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center"/>
    </xf>
    <xf numFmtId="0" fontId="13" fillId="0" borderId="15" xfId="60" applyFont="1" applyFill="1" applyBorder="1">
      <alignment/>
      <protection/>
    </xf>
    <xf numFmtId="0" fontId="19" fillId="0" borderId="0" xfId="60" applyFont="1" applyBorder="1" applyAlignment="1">
      <alignment horizontal="right"/>
      <protection/>
    </xf>
    <xf numFmtId="0" fontId="20" fillId="0" borderId="0" xfId="63" applyFont="1" applyBorder="1">
      <alignment/>
      <protection/>
    </xf>
    <xf numFmtId="0" fontId="19" fillId="0" borderId="0" xfId="60" applyFont="1" applyBorder="1" applyAlignment="1">
      <alignment horizontal="center"/>
      <protection/>
    </xf>
    <xf numFmtId="0" fontId="17" fillId="0" borderId="0" xfId="60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vertical="center" wrapText="1"/>
    </xf>
    <xf numFmtId="0" fontId="1" fillId="0" borderId="22" xfId="63" applyFont="1" applyFill="1" applyBorder="1" applyAlignment="1">
      <alignment vertical="center" wrapText="1"/>
      <protection/>
    </xf>
    <xf numFmtId="0" fontId="1" fillId="0" borderId="15" xfId="63" applyFont="1" applyFill="1" applyBorder="1" applyAlignment="1">
      <alignment vertical="center" wrapText="1"/>
      <protection/>
    </xf>
    <xf numFmtId="0" fontId="30" fillId="0" borderId="34" xfId="0" applyFont="1" applyBorder="1" applyAlignment="1">
      <alignment horizontal="center"/>
    </xf>
    <xf numFmtId="0" fontId="29" fillId="0" borderId="37" xfId="0" applyFont="1" applyBorder="1" applyAlignment="1">
      <alignment/>
    </xf>
    <xf numFmtId="0" fontId="30" fillId="0" borderId="37" xfId="0" applyFont="1" applyBorder="1" applyAlignment="1">
      <alignment horizontal="center"/>
    </xf>
    <xf numFmtId="0" fontId="17" fillId="0" borderId="18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30" fillId="0" borderId="37" xfId="0" applyFont="1" applyBorder="1" applyAlignment="1">
      <alignment/>
    </xf>
    <xf numFmtId="0" fontId="30" fillId="0" borderId="37" xfId="0" applyFont="1" applyBorder="1" applyAlignment="1">
      <alignment horizontal="center" vertical="center"/>
    </xf>
    <xf numFmtId="0" fontId="31" fillId="0" borderId="38" xfId="0" applyFont="1" applyFill="1" applyBorder="1" applyAlignment="1">
      <alignment wrapText="1"/>
    </xf>
    <xf numFmtId="0" fontId="17" fillId="0" borderId="30" xfId="0" applyFont="1" applyBorder="1" applyAlignment="1">
      <alignment horizontal="right"/>
    </xf>
    <xf numFmtId="0" fontId="17" fillId="0" borderId="39" xfId="0" applyFont="1" applyBorder="1" applyAlignment="1">
      <alignment horizontal="left"/>
    </xf>
    <xf numFmtId="0" fontId="13" fillId="0" borderId="34" xfId="0" applyFont="1" applyBorder="1" applyAlignment="1">
      <alignment/>
    </xf>
    <xf numFmtId="0" fontId="30" fillId="0" borderId="40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7" fillId="0" borderId="31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32" fillId="0" borderId="41" xfId="0" applyFont="1" applyBorder="1" applyAlignment="1">
      <alignment horizontal="center"/>
    </xf>
    <xf numFmtId="0" fontId="29" fillId="0" borderId="41" xfId="0" applyFont="1" applyBorder="1" applyAlignment="1">
      <alignment/>
    </xf>
    <xf numFmtId="0" fontId="33" fillId="0" borderId="41" xfId="0" applyFont="1" applyBorder="1" applyAlignment="1">
      <alignment horizontal="center"/>
    </xf>
    <xf numFmtId="0" fontId="32" fillId="0" borderId="12" xfId="60" applyFont="1" applyBorder="1" applyAlignment="1">
      <alignment horizontal="center"/>
      <protection/>
    </xf>
    <xf numFmtId="0" fontId="38" fillId="0" borderId="13" xfId="60" applyFont="1" applyBorder="1" applyAlignment="1">
      <alignment horizontal="right"/>
      <protection/>
    </xf>
    <xf numFmtId="0" fontId="38" fillId="0" borderId="13" xfId="60" applyFont="1" applyBorder="1" applyAlignment="1">
      <alignment horizontal="left"/>
      <protection/>
    </xf>
    <xf numFmtId="0" fontId="39" fillId="0" borderId="13" xfId="60" applyFont="1" applyBorder="1">
      <alignment/>
      <protection/>
    </xf>
    <xf numFmtId="0" fontId="38" fillId="0" borderId="13" xfId="60" applyFont="1" applyBorder="1" applyAlignment="1">
      <alignment horizontal="center"/>
      <protection/>
    </xf>
    <xf numFmtId="0" fontId="39" fillId="0" borderId="13" xfId="60" applyFont="1" applyBorder="1" applyAlignment="1">
      <alignment horizontal="center"/>
      <protection/>
    </xf>
    <xf numFmtId="0" fontId="1" fillId="24" borderId="12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32" fillId="0" borderId="33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30" fillId="0" borderId="19" xfId="0" applyFont="1" applyBorder="1" applyAlignment="1">
      <alignment horizontal="center" vertical="center"/>
    </xf>
    <xf numFmtId="14" fontId="37" fillId="0" borderId="0" xfId="63" applyNumberFormat="1" applyFont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36" fillId="0" borderId="37" xfId="0" applyFont="1" applyBorder="1" applyAlignment="1">
      <alignment horizontal="center"/>
    </xf>
    <xf numFmtId="0" fontId="40" fillId="0" borderId="18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37" xfId="0" applyFont="1" applyBorder="1" applyAlignment="1">
      <alignment/>
    </xf>
    <xf numFmtId="0" fontId="38" fillId="0" borderId="18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9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8" fillId="0" borderId="18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17" fillId="24" borderId="18" xfId="0" applyFont="1" applyFill="1" applyBorder="1" applyAlignment="1">
      <alignment horizontal="right"/>
    </xf>
    <xf numFmtId="0" fontId="17" fillId="24" borderId="19" xfId="0" applyFont="1" applyFill="1" applyBorder="1" applyAlignment="1">
      <alignment horizontal="left"/>
    </xf>
    <xf numFmtId="0" fontId="0" fillId="24" borderId="15" xfId="0" applyFill="1" applyBorder="1" applyAlignment="1">
      <alignment/>
    </xf>
    <xf numFmtId="0" fontId="30" fillId="24" borderId="15" xfId="0" applyFont="1" applyFill="1" applyBorder="1" applyAlignment="1">
      <alignment horizontal="center" vertical="center"/>
    </xf>
    <xf numFmtId="0" fontId="32" fillId="24" borderId="41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1" fillId="0" borderId="29" xfId="6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wrapText="1"/>
    </xf>
    <xf numFmtId="0" fontId="10" fillId="0" borderId="10" xfId="63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horizontal="center" vertical="center"/>
    </xf>
    <xf numFmtId="0" fontId="8" fillId="0" borderId="13" xfId="63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23" fillId="0" borderId="14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16" fillId="0" borderId="10" xfId="60" applyFont="1" applyFill="1" applyBorder="1" applyAlignment="1">
      <alignment horizontal="center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18" fillId="0" borderId="0" xfId="73" applyFont="1" applyFill="1" applyAlignment="1">
      <alignment horizontal="center" vertical="center"/>
      <protection/>
    </xf>
    <xf numFmtId="0" fontId="38" fillId="0" borderId="13" xfId="60" applyFont="1" applyFill="1" applyBorder="1" applyAlignment="1">
      <alignment horizontal="right"/>
      <protection/>
    </xf>
    <xf numFmtId="0" fontId="38" fillId="0" borderId="13" xfId="60" applyFont="1" applyFill="1" applyBorder="1" applyAlignment="1">
      <alignment horizontal="left"/>
      <protection/>
    </xf>
    <xf numFmtId="0" fontId="39" fillId="0" borderId="13" xfId="60" applyFont="1" applyFill="1" applyBorder="1">
      <alignment/>
      <protection/>
    </xf>
    <xf numFmtId="0" fontId="38" fillId="0" borderId="13" xfId="60" applyFont="1" applyFill="1" applyBorder="1" applyAlignment="1">
      <alignment horizontal="center"/>
      <protection/>
    </xf>
    <xf numFmtId="0" fontId="43" fillId="0" borderId="10" xfId="63" applyFont="1" applyFill="1" applyBorder="1">
      <alignment/>
      <protection/>
    </xf>
    <xf numFmtId="0" fontId="19" fillId="0" borderId="10" xfId="60" applyFont="1" applyFill="1" applyBorder="1" applyAlignment="1">
      <alignment horizontal="center"/>
      <protection/>
    </xf>
    <xf numFmtId="0" fontId="17" fillId="0" borderId="10" xfId="6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8" fillId="0" borderId="30" xfId="0" applyFont="1" applyBorder="1" applyAlignment="1">
      <alignment horizontal="right"/>
    </xf>
    <xf numFmtId="0" fontId="28" fillId="0" borderId="19" xfId="0" applyFont="1" applyBorder="1" applyAlignment="1">
      <alignment horizontal="left"/>
    </xf>
    <xf numFmtId="0" fontId="34" fillId="0" borderId="41" xfId="0" applyFont="1" applyBorder="1" applyAlignment="1">
      <alignment horizontal="center"/>
    </xf>
    <xf numFmtId="0" fontId="28" fillId="0" borderId="18" xfId="0" applyFont="1" applyBorder="1" applyAlignment="1">
      <alignment horizontal="right"/>
    </xf>
    <xf numFmtId="0" fontId="29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81" fillId="0" borderId="18" xfId="0" applyFont="1" applyBorder="1" applyAlignment="1">
      <alignment horizontal="right"/>
    </xf>
    <xf numFmtId="0" fontId="40" fillId="24" borderId="19" xfId="0" applyFont="1" applyFill="1" applyBorder="1" applyAlignment="1">
      <alignment horizontal="left"/>
    </xf>
    <xf numFmtId="0" fontId="40" fillId="24" borderId="18" xfId="0" applyFont="1" applyFill="1" applyBorder="1" applyAlignment="1">
      <alignment horizontal="right"/>
    </xf>
    <xf numFmtId="0" fontId="41" fillId="24" borderId="15" xfId="0" applyFont="1" applyFill="1" applyBorder="1" applyAlignment="1">
      <alignment/>
    </xf>
    <xf numFmtId="0" fontId="40" fillId="24" borderId="0" xfId="0" applyFont="1" applyFill="1" applyBorder="1" applyAlignment="1">
      <alignment horizontal="left"/>
    </xf>
    <xf numFmtId="0" fontId="30" fillId="24" borderId="19" xfId="0" applyFont="1" applyFill="1" applyBorder="1" applyAlignment="1">
      <alignment horizontal="center" vertical="center"/>
    </xf>
    <xf numFmtId="0" fontId="8" fillId="24" borderId="0" xfId="63" applyFont="1" applyFill="1">
      <alignment/>
      <protection/>
    </xf>
    <xf numFmtId="0" fontId="3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4" fillId="0" borderId="34" xfId="63" applyFont="1" applyFill="1" applyBorder="1" applyAlignment="1">
      <alignment vertical="center" wrapText="1"/>
      <protection/>
    </xf>
    <xf numFmtId="0" fontId="24" fillId="0" borderId="15" xfId="63" applyFont="1" applyFill="1" applyBorder="1" applyAlignment="1">
      <alignment vertical="center"/>
      <protection/>
    </xf>
    <xf numFmtId="0" fontId="24" fillId="0" borderId="22" xfId="63" applyFont="1" applyFill="1" applyBorder="1" applyAlignment="1">
      <alignment vertical="center"/>
      <protection/>
    </xf>
    <xf numFmtId="0" fontId="47" fillId="0" borderId="10" xfId="0" applyFont="1" applyBorder="1" applyAlignment="1">
      <alignment/>
    </xf>
    <xf numFmtId="0" fontId="6" fillId="0" borderId="22" xfId="63" applyFont="1" applyFill="1" applyBorder="1" applyAlignment="1">
      <alignment vertical="center" wrapText="1"/>
      <protection/>
    </xf>
    <xf numFmtId="0" fontId="37" fillId="0" borderId="15" xfId="63" applyFont="1" applyFill="1" applyBorder="1" applyAlignment="1">
      <alignment vertical="center"/>
      <protection/>
    </xf>
    <xf numFmtId="0" fontId="37" fillId="0" borderId="0" xfId="63" applyFont="1" applyFill="1" applyBorder="1" applyAlignment="1">
      <alignment vertical="center"/>
      <protection/>
    </xf>
    <xf numFmtId="0" fontId="1" fillId="0" borderId="45" xfId="63" applyFont="1" applyFill="1" applyBorder="1" applyAlignment="1">
      <alignment horizontal="center" vertical="center" wrapText="1"/>
      <protection/>
    </xf>
    <xf numFmtId="0" fontId="15" fillId="0" borderId="19" xfId="63" applyFont="1" applyFill="1" applyBorder="1" applyAlignment="1">
      <alignment vertical="center"/>
      <protection/>
    </xf>
    <xf numFmtId="0" fontId="48" fillId="0" borderId="10" xfId="0" applyFont="1" applyBorder="1" applyAlignment="1">
      <alignment/>
    </xf>
    <xf numFmtId="0" fontId="10" fillId="0" borderId="25" xfId="63" applyFont="1" applyBorder="1" applyAlignment="1">
      <alignment horizontal="center" vertical="center"/>
      <protection/>
    </xf>
    <xf numFmtId="0" fontId="15" fillId="0" borderId="34" xfId="63" applyFont="1" applyFill="1" applyBorder="1" applyAlignment="1">
      <alignment vertical="center" wrapText="1"/>
      <protection/>
    </xf>
    <xf numFmtId="0" fontId="15" fillId="0" borderId="22" xfId="63" applyFont="1" applyFill="1" applyBorder="1" applyAlignment="1">
      <alignment vertical="center" wrapText="1"/>
      <protection/>
    </xf>
    <xf numFmtId="0" fontId="15" fillId="0" borderId="15" xfId="63" applyFont="1" applyFill="1" applyBorder="1" applyAlignment="1">
      <alignment vertical="center" wrapText="1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4" fillId="0" borderId="37" xfId="63" applyFont="1" applyFill="1" applyBorder="1" applyAlignment="1">
      <alignment horizontal="center" vertical="center"/>
      <protection/>
    </xf>
    <xf numFmtId="0" fontId="14" fillId="0" borderId="37" xfId="0" applyFont="1" applyFill="1" applyBorder="1" applyAlignment="1">
      <alignment horizontal="center" vertical="center"/>
    </xf>
    <xf numFmtId="0" fontId="4" fillId="0" borderId="46" xfId="63" applyFont="1" applyFill="1" applyBorder="1" applyAlignment="1">
      <alignment horizontal="center" vertical="center"/>
      <protection/>
    </xf>
    <xf numFmtId="0" fontId="49" fillId="0" borderId="44" xfId="0" applyFont="1" applyFill="1" applyBorder="1" applyAlignment="1">
      <alignment/>
    </xf>
    <xf numFmtId="0" fontId="2" fillId="25" borderId="44" xfId="0" applyFont="1" applyFill="1" applyBorder="1" applyAlignment="1">
      <alignment/>
    </xf>
    <xf numFmtId="0" fontId="23" fillId="0" borderId="29" xfId="63" applyFont="1" applyFill="1" applyBorder="1" applyAlignment="1">
      <alignment horizontal="center" vertical="center" wrapText="1"/>
      <protection/>
    </xf>
    <xf numFmtId="0" fontId="24" fillId="0" borderId="39" xfId="63" applyFont="1" applyFill="1" applyBorder="1" applyAlignment="1">
      <alignment horizontal="center" vertical="center" wrapText="1"/>
      <protection/>
    </xf>
    <xf numFmtId="0" fontId="31" fillId="0" borderId="44" xfId="0" applyFont="1" applyFill="1" applyBorder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5" fillId="0" borderId="0" xfId="63" applyFont="1" applyFill="1" applyAlignment="1">
      <alignment horizontal="center" vertical="center"/>
      <protection/>
    </xf>
    <xf numFmtId="0" fontId="50" fillId="0" borderId="0" xfId="63" applyFont="1" applyFill="1">
      <alignment/>
      <protection/>
    </xf>
    <xf numFmtId="0" fontId="24" fillId="0" borderId="35" xfId="63" applyFont="1" applyFill="1" applyBorder="1" applyAlignment="1">
      <alignment/>
      <protection/>
    </xf>
    <xf numFmtId="14" fontId="24" fillId="0" borderId="35" xfId="63" applyNumberFormat="1" applyFont="1" applyFill="1" applyBorder="1" applyAlignment="1">
      <alignment horizontal="right"/>
      <protection/>
    </xf>
    <xf numFmtId="0" fontId="1" fillId="0" borderId="42" xfId="63" applyFont="1" applyFill="1" applyBorder="1" applyAlignment="1">
      <alignment horizontal="center" vertical="center"/>
      <protection/>
    </xf>
    <xf numFmtId="0" fontId="8" fillId="0" borderId="45" xfId="0" applyFont="1" applyFill="1" applyBorder="1" applyAlignment="1">
      <alignment horizontal="center" vertical="center"/>
    </xf>
    <xf numFmtId="0" fontId="1" fillId="0" borderId="34" xfId="63" applyFont="1" applyFill="1" applyBorder="1" applyAlignment="1">
      <alignment vertical="center" wrapText="1"/>
      <protection/>
    </xf>
    <xf numFmtId="0" fontId="1" fillId="0" borderId="45" xfId="63" applyFont="1" applyFill="1" applyBorder="1" applyAlignment="1">
      <alignment horizontal="center" vertical="center"/>
      <protection/>
    </xf>
    <xf numFmtId="0" fontId="15" fillId="0" borderId="36" xfId="63" applyFont="1" applyFill="1" applyBorder="1" applyAlignment="1">
      <alignment vertical="center" wrapText="1"/>
      <protection/>
    </xf>
    <xf numFmtId="0" fontId="80" fillId="0" borderId="22" xfId="0" applyFont="1" applyFill="1" applyBorder="1" applyAlignment="1">
      <alignment vertical="center" wrapText="1"/>
    </xf>
    <xf numFmtId="0" fontId="1" fillId="0" borderId="36" xfId="63" applyFont="1" applyFill="1" applyBorder="1" applyAlignment="1">
      <alignment vertical="center" wrapText="1"/>
      <protection/>
    </xf>
    <xf numFmtId="0" fontId="37" fillId="0" borderId="26" xfId="63" applyFont="1" applyFill="1" applyBorder="1" applyAlignment="1">
      <alignment horizontal="center" vertical="center"/>
      <protection/>
    </xf>
    <xf numFmtId="0" fontId="51" fillId="0" borderId="43" xfId="0" applyFont="1" applyBorder="1" applyAlignment="1">
      <alignment/>
    </xf>
    <xf numFmtId="0" fontId="1" fillId="24" borderId="27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/>
      <protection/>
    </xf>
    <xf numFmtId="0" fontId="1" fillId="24" borderId="14" xfId="63" applyFont="1" applyFill="1" applyBorder="1" applyAlignment="1">
      <alignment horizontal="center" vertical="center" wrapText="1"/>
      <protection/>
    </xf>
    <xf numFmtId="0" fontId="15" fillId="0" borderId="37" xfId="63" applyFont="1" applyFill="1" applyBorder="1" applyAlignment="1">
      <alignment vertical="center"/>
      <protection/>
    </xf>
    <xf numFmtId="0" fontId="2" fillId="0" borderId="38" xfId="0" applyFont="1" applyFill="1" applyBorder="1" applyAlignment="1">
      <alignment/>
    </xf>
    <xf numFmtId="0" fontId="82" fillId="0" borderId="0" xfId="0" applyFont="1" applyAlignment="1">
      <alignment/>
    </xf>
    <xf numFmtId="0" fontId="2" fillId="0" borderId="38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0" fontId="15" fillId="0" borderId="26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vertical="center" wrapText="1"/>
      <protection/>
    </xf>
    <xf numFmtId="0" fontId="8" fillId="0" borderId="15" xfId="63" applyFont="1" applyFill="1" applyBorder="1" applyAlignment="1">
      <alignment vertical="center" wrapText="1"/>
      <protection/>
    </xf>
    <xf numFmtId="0" fontId="8" fillId="0" borderId="22" xfId="63" applyFont="1" applyFill="1" applyBorder="1" applyAlignment="1">
      <alignment vertical="center" wrapText="1"/>
      <protection/>
    </xf>
    <xf numFmtId="0" fontId="8" fillId="0" borderId="37" xfId="63" applyFont="1" applyBorder="1" applyAlignment="1">
      <alignment/>
      <protection/>
    </xf>
    <xf numFmtId="0" fontId="10" fillId="0" borderId="37" xfId="63" applyFont="1" applyBorder="1" applyAlignment="1">
      <alignment/>
      <protection/>
    </xf>
    <xf numFmtId="0" fontId="8" fillId="0" borderId="37" xfId="63" applyFont="1" applyFill="1" applyBorder="1" applyAlignment="1">
      <alignment/>
      <protection/>
    </xf>
    <xf numFmtId="0" fontId="83" fillId="24" borderId="14" xfId="63" applyFont="1" applyFill="1" applyBorder="1" applyAlignment="1">
      <alignment horizontal="center" vertical="center" wrapText="1"/>
      <protection/>
    </xf>
    <xf numFmtId="0" fontId="24" fillId="0" borderId="15" xfId="63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wrapText="1"/>
    </xf>
    <xf numFmtId="0" fontId="83" fillId="0" borderId="27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4" fillId="0" borderId="36" xfId="63" applyFont="1" applyFill="1" applyBorder="1" applyAlignment="1">
      <alignment horizontal="center" vertical="center"/>
      <protection/>
    </xf>
    <xf numFmtId="0" fontId="1" fillId="0" borderId="26" xfId="63" applyFont="1" applyFill="1" applyBorder="1" applyAlignment="1">
      <alignment vertical="center" wrapText="1"/>
      <protection/>
    </xf>
    <xf numFmtId="0" fontId="10" fillId="0" borderId="34" xfId="63" applyFont="1" applyFill="1" applyBorder="1" applyAlignment="1">
      <alignment vertical="center" wrapText="1"/>
      <protection/>
    </xf>
    <xf numFmtId="0" fontId="15" fillId="0" borderId="26" xfId="63" applyFont="1" applyFill="1" applyBorder="1" applyAlignment="1">
      <alignment vertical="center" wrapText="1"/>
      <protection/>
    </xf>
    <xf numFmtId="0" fontId="1" fillId="0" borderId="47" xfId="0" applyFont="1" applyFill="1" applyBorder="1" applyAlignment="1">
      <alignment vertical="center" wrapText="1"/>
    </xf>
    <xf numFmtId="0" fontId="83" fillId="0" borderId="34" xfId="63" applyFont="1" applyFill="1" applyBorder="1" applyAlignment="1">
      <alignment vertical="center" wrapText="1"/>
      <protection/>
    </xf>
    <xf numFmtId="0" fontId="83" fillId="0" borderId="22" xfId="63" applyFont="1" applyFill="1" applyBorder="1" applyAlignment="1">
      <alignment vertical="center" wrapText="1"/>
      <protection/>
    </xf>
    <xf numFmtId="0" fontId="15" fillId="0" borderId="48" xfId="63" applyFont="1" applyFill="1" applyBorder="1" applyAlignment="1">
      <alignment vertical="center" wrapText="1"/>
      <protection/>
    </xf>
    <xf numFmtId="0" fontId="15" fillId="0" borderId="19" xfId="63" applyFont="1" applyFill="1" applyBorder="1" applyAlignment="1">
      <alignment vertical="center" wrapText="1"/>
      <protection/>
    </xf>
    <xf numFmtId="0" fontId="15" fillId="0" borderId="49" xfId="63" applyFont="1" applyFill="1" applyBorder="1" applyAlignment="1">
      <alignment vertical="center" wrapText="1"/>
      <protection/>
    </xf>
    <xf numFmtId="0" fontId="15" fillId="0" borderId="45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horizontal="center"/>
      <protection/>
    </xf>
    <xf numFmtId="0" fontId="52" fillId="0" borderId="37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left"/>
    </xf>
    <xf numFmtId="0" fontId="30" fillId="0" borderId="15" xfId="0" applyFont="1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30" fillId="0" borderId="18" xfId="0" applyFont="1" applyBorder="1" applyAlignment="1">
      <alignment horizontal="right"/>
    </xf>
    <xf numFmtId="0" fontId="30" fillId="0" borderId="19" xfId="0" applyFont="1" applyBorder="1" applyAlignment="1">
      <alignment horizontal="left"/>
    </xf>
    <xf numFmtId="0" fontId="32" fillId="0" borderId="15" xfId="0" applyFont="1" applyBorder="1" applyAlignment="1">
      <alignment/>
    </xf>
    <xf numFmtId="0" fontId="28" fillId="0" borderId="19" xfId="0" applyFont="1" applyBorder="1" applyAlignment="1">
      <alignment horizontal="left"/>
    </xf>
    <xf numFmtId="0" fontId="84" fillId="0" borderId="15" xfId="0" applyFont="1" applyBorder="1" applyAlignment="1">
      <alignment/>
    </xf>
    <xf numFmtId="0" fontId="15" fillId="0" borderId="0" xfId="63" applyFont="1" applyFill="1" applyAlignment="1">
      <alignment vertical="center" wrapText="1"/>
      <protection/>
    </xf>
    <xf numFmtId="0" fontId="30" fillId="0" borderId="3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30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38" fillId="0" borderId="15" xfId="0" applyFont="1" applyBorder="1" applyAlignment="1">
      <alignment/>
    </xf>
    <xf numFmtId="0" fontId="38" fillId="0" borderId="33" xfId="0" applyFont="1" applyBorder="1" applyAlignment="1">
      <alignment horizontal="center"/>
    </xf>
    <xf numFmtId="0" fontId="12" fillId="0" borderId="43" xfId="0" applyFont="1" applyFill="1" applyBorder="1" applyAlignment="1">
      <alignment/>
    </xf>
    <xf numFmtId="0" fontId="1" fillId="0" borderId="21" xfId="63" applyFont="1" applyFill="1" applyBorder="1" applyAlignment="1">
      <alignment/>
      <protection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43" fontId="15" fillId="0" borderId="0" xfId="44" applyFont="1" applyFill="1" applyAlignment="1">
      <alignment vertical="center"/>
    </xf>
    <xf numFmtId="0" fontId="28" fillId="0" borderId="18" xfId="60" applyFont="1" applyFill="1" applyBorder="1" applyAlignment="1">
      <alignment horizontal="right"/>
      <protection/>
    </xf>
    <xf numFmtId="0" fontId="28" fillId="0" borderId="19" xfId="60" applyFont="1" applyFill="1" applyBorder="1" applyAlignment="1">
      <alignment horizontal="left"/>
      <protection/>
    </xf>
    <xf numFmtId="0" fontId="29" fillId="24" borderId="15" xfId="60" applyFont="1" applyFill="1" applyBorder="1">
      <alignment/>
      <protection/>
    </xf>
    <xf numFmtId="0" fontId="30" fillId="0" borderId="15" xfId="60" applyFont="1" applyFill="1" applyBorder="1" applyAlignment="1">
      <alignment horizontal="center"/>
      <protection/>
    </xf>
    <xf numFmtId="0" fontId="29" fillId="0" borderId="15" xfId="60" applyFont="1" applyFill="1" applyBorder="1">
      <alignment/>
      <protection/>
    </xf>
    <xf numFmtId="0" fontId="28" fillId="0" borderId="18" xfId="60" applyFont="1" applyFill="1" applyBorder="1" applyAlignment="1">
      <alignment horizontal="right"/>
      <protection/>
    </xf>
    <xf numFmtId="0" fontId="28" fillId="0" borderId="19" xfId="60" applyFont="1" applyFill="1" applyBorder="1" applyAlignment="1">
      <alignment horizontal="left"/>
      <protection/>
    </xf>
    <xf numFmtId="0" fontId="29" fillId="0" borderId="15" xfId="60" applyFont="1" applyFill="1" applyBorder="1">
      <alignment/>
      <protection/>
    </xf>
    <xf numFmtId="0" fontId="30" fillId="0" borderId="15" xfId="60" applyFont="1" applyFill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left"/>
      <protection/>
    </xf>
    <xf numFmtId="0" fontId="30" fillId="0" borderId="19" xfId="60" applyFont="1" applyFill="1" applyBorder="1" applyAlignment="1">
      <alignment horizontal="center" vertical="center"/>
      <protection/>
    </xf>
    <xf numFmtId="0" fontId="55" fillId="0" borderId="38" xfId="0" applyFont="1" applyFill="1" applyBorder="1" applyAlignment="1">
      <alignment wrapText="1"/>
    </xf>
    <xf numFmtId="0" fontId="40" fillId="0" borderId="18" xfId="60" applyFont="1" applyFill="1" applyBorder="1" applyAlignment="1">
      <alignment horizontal="right"/>
      <protection/>
    </xf>
    <xf numFmtId="0" fontId="40" fillId="0" borderId="0" xfId="60" applyFont="1" applyFill="1" applyBorder="1" applyAlignment="1">
      <alignment horizontal="left"/>
      <protection/>
    </xf>
    <xf numFmtId="0" fontId="41" fillId="0" borderId="15" xfId="60" applyFont="1" applyFill="1" applyBorder="1">
      <alignment/>
      <protection/>
    </xf>
    <xf numFmtId="0" fontId="30" fillId="0" borderId="0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left"/>
      <protection/>
    </xf>
    <xf numFmtId="0" fontId="38" fillId="0" borderId="18" xfId="60" applyFont="1" applyFill="1" applyBorder="1" applyAlignment="1">
      <alignment horizontal="right"/>
      <protection/>
    </xf>
    <xf numFmtId="0" fontId="38" fillId="0" borderId="0" xfId="60" applyFont="1" applyFill="1" applyBorder="1" applyAlignment="1">
      <alignment horizontal="left"/>
      <protection/>
    </xf>
    <xf numFmtId="0" fontId="39" fillId="0" borderId="15" xfId="60" applyFont="1" applyFill="1" applyBorder="1">
      <alignment/>
      <protection/>
    </xf>
    <xf numFmtId="0" fontId="38" fillId="0" borderId="15" xfId="60" applyFont="1" applyFill="1" applyBorder="1" applyAlignment="1">
      <alignment horizontal="center"/>
      <protection/>
    </xf>
    <xf numFmtId="0" fontId="40" fillId="0" borderId="19" xfId="60" applyFont="1" applyFill="1" applyBorder="1" applyAlignment="1">
      <alignment horizontal="left"/>
      <protection/>
    </xf>
    <xf numFmtId="0" fontId="38" fillId="0" borderId="50" xfId="60" applyFont="1" applyFill="1" applyBorder="1" applyAlignment="1">
      <alignment horizontal="right"/>
      <protection/>
    </xf>
    <xf numFmtId="0" fontId="38" fillId="0" borderId="50" xfId="60" applyFont="1" applyFill="1" applyBorder="1" applyAlignment="1">
      <alignment horizontal="left"/>
      <protection/>
    </xf>
    <xf numFmtId="0" fontId="39" fillId="0" borderId="50" xfId="60" applyFont="1" applyFill="1" applyBorder="1">
      <alignment/>
      <protection/>
    </xf>
    <xf numFmtId="0" fontId="38" fillId="0" borderId="50" xfId="60" applyFont="1" applyFill="1" applyBorder="1" applyAlignment="1">
      <alignment horizontal="center"/>
      <protection/>
    </xf>
    <xf numFmtId="0" fontId="39" fillId="0" borderId="50" xfId="60" applyFont="1" applyFill="1" applyBorder="1" applyAlignment="1">
      <alignment horizontal="center"/>
      <protection/>
    </xf>
    <xf numFmtId="0" fontId="56" fillId="0" borderId="20" xfId="0" applyFont="1" applyBorder="1" applyAlignment="1">
      <alignment horizontal="center" wrapText="1"/>
    </xf>
    <xf numFmtId="0" fontId="56" fillId="0" borderId="32" xfId="0" applyFont="1" applyBorder="1" applyAlignment="1">
      <alignment horizontal="center"/>
    </xf>
    <xf numFmtId="0" fontId="28" fillId="0" borderId="18" xfId="62" applyFont="1" applyFill="1" applyBorder="1" applyAlignment="1">
      <alignment horizontal="right"/>
      <protection/>
    </xf>
    <xf numFmtId="0" fontId="28" fillId="0" borderId="19" xfId="62" applyFont="1" applyFill="1" applyBorder="1" applyAlignment="1">
      <alignment horizontal="left"/>
      <protection/>
    </xf>
    <xf numFmtId="0" fontId="29" fillId="0" borderId="15" xfId="62" applyFont="1" applyFill="1" applyBorder="1">
      <alignment/>
      <protection/>
    </xf>
    <xf numFmtId="0" fontId="30" fillId="0" borderId="15" xfId="62" applyFont="1" applyFill="1" applyBorder="1" applyAlignment="1">
      <alignment horizontal="center"/>
      <protection/>
    </xf>
    <xf numFmtId="0" fontId="30" fillId="0" borderId="15" xfId="62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38" fillId="0" borderId="18" xfId="60" applyFont="1" applyFill="1" applyBorder="1" applyAlignment="1">
      <alignment horizontal="right"/>
      <protection/>
    </xf>
    <xf numFmtId="0" fontId="38" fillId="0" borderId="0" xfId="60" applyFont="1" applyFill="1" applyBorder="1" applyAlignment="1">
      <alignment horizontal="left"/>
      <protection/>
    </xf>
    <xf numFmtId="0" fontId="39" fillId="0" borderId="15" xfId="64" applyFont="1" applyFill="1" applyBorder="1">
      <alignment/>
      <protection/>
    </xf>
    <xf numFmtId="0" fontId="38" fillId="0" borderId="15" xfId="69" applyFont="1" applyFill="1" applyBorder="1" applyAlignment="1">
      <alignment horizontal="center"/>
      <protection/>
    </xf>
    <xf numFmtId="0" fontId="39" fillId="0" borderId="33" xfId="69" applyFont="1" applyFill="1" applyBorder="1" applyAlignment="1">
      <alignment horizontal="center"/>
      <protection/>
    </xf>
    <xf numFmtId="0" fontId="1" fillId="0" borderId="51" xfId="0" applyFont="1" applyBorder="1" applyAlignment="1">
      <alignment horizontal="center"/>
    </xf>
    <xf numFmtId="0" fontId="8" fillId="0" borderId="32" xfId="63" applyFont="1" applyBorder="1">
      <alignment/>
      <protection/>
    </xf>
    <xf numFmtId="0" fontId="8" fillId="0" borderId="52" xfId="63" applyFont="1" applyBorder="1">
      <alignment/>
      <protection/>
    </xf>
    <xf numFmtId="0" fontId="12" fillId="0" borderId="10" xfId="63" applyFont="1" applyBorder="1" applyAlignment="1">
      <alignment horizontal="left" vertical="center"/>
      <protection/>
    </xf>
    <xf numFmtId="0" fontId="12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8" fillId="0" borderId="33" xfId="63" applyFont="1" applyFill="1" applyBorder="1">
      <alignment/>
      <protection/>
    </xf>
    <xf numFmtId="0" fontId="56" fillId="0" borderId="20" xfId="0" applyFont="1" applyFill="1" applyBorder="1" applyAlignment="1">
      <alignment horizontal="center" wrapText="1"/>
    </xf>
    <xf numFmtId="0" fontId="56" fillId="0" borderId="32" xfId="0" applyFont="1" applyFill="1" applyBorder="1" applyAlignment="1">
      <alignment horizontal="center"/>
    </xf>
    <xf numFmtId="0" fontId="30" fillId="0" borderId="18" xfId="64" applyFont="1" applyFill="1" applyBorder="1" applyAlignment="1">
      <alignment horizontal="right"/>
      <protection/>
    </xf>
    <xf numFmtId="0" fontId="30" fillId="0" borderId="19" xfId="64" applyFont="1" applyFill="1" applyBorder="1" applyAlignment="1">
      <alignment horizontal="left"/>
      <protection/>
    </xf>
    <xf numFmtId="0" fontId="32" fillId="0" borderId="15" xfId="64" applyFont="1" applyFill="1" applyBorder="1">
      <alignment/>
      <protection/>
    </xf>
    <xf numFmtId="0" fontId="30" fillId="0" borderId="15" xfId="64" applyFont="1" applyFill="1" applyBorder="1" applyAlignment="1">
      <alignment horizontal="center"/>
      <protection/>
    </xf>
    <xf numFmtId="0" fontId="28" fillId="0" borderId="18" xfId="64" applyFont="1" applyFill="1" applyBorder="1" applyAlignment="1">
      <alignment horizontal="right"/>
      <protection/>
    </xf>
    <xf numFmtId="0" fontId="28" fillId="0" borderId="19" xfId="64" applyFont="1" applyFill="1" applyBorder="1" applyAlignment="1">
      <alignment horizontal="left"/>
      <protection/>
    </xf>
    <xf numFmtId="0" fontId="29" fillId="0" borderId="15" xfId="64" applyFont="1" applyFill="1" applyBorder="1">
      <alignment/>
      <protection/>
    </xf>
    <xf numFmtId="0" fontId="30" fillId="0" borderId="15" xfId="64" applyFont="1" applyFill="1" applyBorder="1" applyAlignment="1">
      <alignment horizontal="center" vertical="center"/>
      <protection/>
    </xf>
    <xf numFmtId="0" fontId="17" fillId="0" borderId="18" xfId="64" applyFont="1" applyFill="1" applyBorder="1" applyAlignment="1">
      <alignment horizontal="right"/>
      <protection/>
    </xf>
    <xf numFmtId="0" fontId="17" fillId="0" borderId="19" xfId="64" applyFont="1" applyFill="1" applyBorder="1" applyAlignment="1">
      <alignment horizontal="left"/>
      <protection/>
    </xf>
    <xf numFmtId="0" fontId="29" fillId="0" borderId="15" xfId="64" applyFont="1" applyFill="1" applyBorder="1">
      <alignment/>
      <protection/>
    </xf>
    <xf numFmtId="0" fontId="40" fillId="0" borderId="18" xfId="64" applyFont="1" applyFill="1" applyBorder="1" applyAlignment="1">
      <alignment horizontal="right"/>
      <protection/>
    </xf>
    <xf numFmtId="0" fontId="40" fillId="0" borderId="19" xfId="64" applyFont="1" applyFill="1" applyBorder="1" applyAlignment="1">
      <alignment horizontal="left"/>
      <protection/>
    </xf>
    <xf numFmtId="0" fontId="41" fillId="0" borderId="15" xfId="64" applyFont="1" applyFill="1" applyBorder="1">
      <alignment/>
      <protection/>
    </xf>
    <xf numFmtId="0" fontId="38" fillId="0" borderId="18" xfId="64" applyFont="1" applyFill="1" applyBorder="1" applyAlignment="1">
      <alignment horizontal="right"/>
      <protection/>
    </xf>
    <xf numFmtId="0" fontId="38" fillId="0" borderId="0" xfId="64" applyFont="1" applyFill="1" applyBorder="1" applyAlignment="1">
      <alignment horizontal="left"/>
      <protection/>
    </xf>
    <xf numFmtId="0" fontId="39" fillId="0" borderId="15" xfId="64" applyFont="1" applyFill="1" applyBorder="1">
      <alignment/>
      <protection/>
    </xf>
    <xf numFmtId="0" fontId="38" fillId="0" borderId="15" xfId="64" applyFont="1" applyFill="1" applyBorder="1" applyAlignment="1">
      <alignment horizontal="center"/>
      <protection/>
    </xf>
    <xf numFmtId="0" fontId="57" fillId="0" borderId="38" xfId="0" applyFont="1" applyFill="1" applyBorder="1" applyAlignment="1">
      <alignment wrapText="1"/>
    </xf>
    <xf numFmtId="0" fontId="13" fillId="0" borderId="15" xfId="64" applyFont="1" applyFill="1" applyBorder="1">
      <alignment/>
      <protection/>
    </xf>
    <xf numFmtId="0" fontId="31" fillId="0" borderId="38" xfId="0" applyFont="1" applyFill="1" applyBorder="1" applyAlignment="1">
      <alignment horizontal="center" vertical="center" wrapText="1"/>
    </xf>
    <xf numFmtId="0" fontId="10" fillId="0" borderId="0" xfId="63" applyFont="1">
      <alignment/>
      <protection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2" fillId="0" borderId="38" xfId="0" applyFont="1" applyFill="1" applyBorder="1" applyAlignment="1">
      <alignment vertical="center"/>
    </xf>
    <xf numFmtId="0" fontId="86" fillId="13" borderId="38" xfId="0" applyFont="1" applyFill="1" applyBorder="1" applyAlignment="1">
      <alignment vertical="center"/>
    </xf>
    <xf numFmtId="0" fontId="2" fillId="13" borderId="38" xfId="0" applyFont="1" applyFill="1" applyBorder="1" applyAlignment="1">
      <alignment vertical="center"/>
    </xf>
    <xf numFmtId="0" fontId="15" fillId="0" borderId="10" xfId="66" applyFont="1" applyFill="1" applyBorder="1" applyAlignment="1">
      <alignment vertical="center"/>
      <protection/>
    </xf>
    <xf numFmtId="0" fontId="1" fillId="0" borderId="36" xfId="66" applyFont="1" applyFill="1" applyBorder="1" applyAlignment="1">
      <alignment vertical="center" wrapText="1"/>
      <protection/>
    </xf>
    <xf numFmtId="0" fontId="24" fillId="0" borderId="10" xfId="66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33" xfId="63" applyFont="1" applyBorder="1">
      <alignment/>
      <protection/>
    </xf>
    <xf numFmtId="0" fontId="6" fillId="0" borderId="0" xfId="72" applyFont="1" applyAlignment="1">
      <alignment horizontal="right"/>
      <protection/>
    </xf>
    <xf numFmtId="0" fontId="22" fillId="0" borderId="0" xfId="72" applyFont="1" applyAlignment="1">
      <alignment horizontal="right"/>
      <protection/>
    </xf>
    <xf numFmtId="0" fontId="5" fillId="0" borderId="0" xfId="72" applyFont="1" applyAlignment="1">
      <alignment horizontal="right"/>
      <protection/>
    </xf>
    <xf numFmtId="0" fontId="40" fillId="0" borderId="18" xfId="61" applyFont="1" applyFill="1" applyBorder="1" applyAlignment="1">
      <alignment horizontal="right"/>
      <protection/>
    </xf>
    <xf numFmtId="0" fontId="40" fillId="0" borderId="19" xfId="61" applyFont="1" applyFill="1" applyBorder="1" applyAlignment="1">
      <alignment horizontal="left"/>
      <protection/>
    </xf>
    <xf numFmtId="0" fontId="41" fillId="0" borderId="15" xfId="61" applyFont="1" applyFill="1" applyBorder="1">
      <alignment/>
      <protection/>
    </xf>
    <xf numFmtId="0" fontId="30" fillId="0" borderId="15" xfId="61" applyFont="1" applyFill="1" applyBorder="1" applyAlignment="1">
      <alignment horizontal="center" vertical="center"/>
      <protection/>
    </xf>
    <xf numFmtId="0" fontId="17" fillId="0" borderId="18" xfId="62" applyFont="1" applyFill="1" applyBorder="1" applyAlignment="1">
      <alignment horizontal="right"/>
      <protection/>
    </xf>
    <xf numFmtId="0" fontId="17" fillId="0" borderId="19" xfId="62" applyFont="1" applyFill="1" applyBorder="1" applyAlignment="1">
      <alignment horizontal="left"/>
      <protection/>
    </xf>
    <xf numFmtId="0" fontId="40" fillId="0" borderId="18" xfId="62" applyFont="1" applyFill="1" applyBorder="1" applyAlignment="1">
      <alignment horizontal="right"/>
      <protection/>
    </xf>
    <xf numFmtId="0" fontId="40" fillId="0" borderId="19" xfId="62" applyFont="1" applyFill="1" applyBorder="1" applyAlignment="1">
      <alignment horizontal="left"/>
      <protection/>
    </xf>
    <xf numFmtId="0" fontId="41" fillId="0" borderId="15" xfId="62" applyFont="1" applyFill="1" applyBorder="1">
      <alignment/>
      <protection/>
    </xf>
    <xf numFmtId="0" fontId="1" fillId="0" borderId="38" xfId="0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left" wrapText="1"/>
    </xf>
    <xf numFmtId="0" fontId="12" fillId="0" borderId="0" xfId="63" applyFont="1" applyAlignment="1">
      <alignment/>
      <protection/>
    </xf>
    <xf numFmtId="0" fontId="1" fillId="0" borderId="38" xfId="0" applyFont="1" applyFill="1" applyBorder="1" applyAlignment="1">
      <alignment wrapText="1"/>
    </xf>
    <xf numFmtId="0" fontId="54" fillId="0" borderId="22" xfId="0" applyFont="1" applyFill="1" applyBorder="1" applyAlignment="1">
      <alignment vertical="center" wrapText="1"/>
    </xf>
    <xf numFmtId="0" fontId="54" fillId="0" borderId="34" xfId="63" applyFont="1" applyFill="1" applyBorder="1" applyAlignment="1">
      <alignment vertical="center" wrapText="1"/>
      <protection/>
    </xf>
    <xf numFmtId="0" fontId="8" fillId="0" borderId="15" xfId="66" applyFont="1" applyBorder="1" applyAlignment="1">
      <alignment vertical="center"/>
      <protection/>
    </xf>
    <xf numFmtId="0" fontId="8" fillId="0" borderId="36" xfId="66" applyFont="1" applyBorder="1" applyAlignment="1">
      <alignment vertical="center"/>
      <protection/>
    </xf>
    <xf numFmtId="0" fontId="13" fillId="26" borderId="15" xfId="60" applyFont="1" applyFill="1" applyBorder="1">
      <alignment/>
      <protection/>
    </xf>
    <xf numFmtId="0" fontId="15" fillId="26" borderId="36" xfId="67" applyFont="1" applyFill="1" applyBorder="1" applyAlignment="1">
      <alignment vertical="center"/>
      <protection/>
    </xf>
    <xf numFmtId="0" fontId="8" fillId="26" borderId="10" xfId="66" applyFont="1" applyFill="1" applyBorder="1" applyAlignment="1">
      <alignment vertical="center"/>
      <protection/>
    </xf>
    <xf numFmtId="0" fontId="37" fillId="0" borderId="26" xfId="63" applyFont="1" applyFill="1" applyBorder="1" applyAlignment="1">
      <alignment vertical="center"/>
      <protection/>
    </xf>
    <xf numFmtId="0" fontId="87" fillId="0" borderId="27" xfId="63" applyFont="1" applyFill="1" applyBorder="1" applyAlignment="1">
      <alignment horizontal="center" vertical="center" wrapText="1"/>
      <protection/>
    </xf>
    <xf numFmtId="0" fontId="12" fillId="0" borderId="36" xfId="0" applyFont="1" applyFill="1" applyBorder="1" applyAlignment="1">
      <alignment vertical="center" wrapText="1"/>
    </xf>
    <xf numFmtId="0" fontId="15" fillId="0" borderId="39" xfId="63" applyFont="1" applyFill="1" applyBorder="1" applyAlignment="1">
      <alignment vertical="center" wrapText="1"/>
      <protection/>
    </xf>
    <xf numFmtId="0" fontId="15" fillId="0" borderId="23" xfId="63" applyFont="1" applyFill="1" applyBorder="1" applyAlignment="1">
      <alignment vertical="center" wrapText="1"/>
      <protection/>
    </xf>
    <xf numFmtId="0" fontId="1" fillId="0" borderId="3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4" fontId="1" fillId="0" borderId="31" xfId="45" applyFont="1" applyFill="1" applyBorder="1" applyAlignment="1">
      <alignment vertical="center" wrapText="1"/>
    </xf>
    <xf numFmtId="44" fontId="1" fillId="0" borderId="0" xfId="45" applyFont="1" applyFill="1" applyBorder="1" applyAlignment="1">
      <alignment vertical="center" wrapText="1"/>
    </xf>
    <xf numFmtId="44" fontId="1" fillId="0" borderId="21" xfId="45" applyFont="1" applyFill="1" applyBorder="1" applyAlignment="1">
      <alignment vertical="center" wrapText="1"/>
    </xf>
    <xf numFmtId="0" fontId="88" fillId="0" borderId="18" xfId="0" applyFont="1" applyBorder="1" applyAlignment="1">
      <alignment horizontal="right"/>
    </xf>
    <xf numFmtId="0" fontId="88" fillId="0" borderId="0" xfId="0" applyFont="1" applyBorder="1" applyAlignment="1">
      <alignment horizontal="left"/>
    </xf>
    <xf numFmtId="0" fontId="89" fillId="0" borderId="15" xfId="0" applyFont="1" applyBorder="1" applyAlignment="1">
      <alignment/>
    </xf>
    <xf numFmtId="0" fontId="32" fillId="0" borderId="41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90" fillId="0" borderId="37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91" fillId="0" borderId="18" xfId="0" applyFont="1" applyBorder="1" applyAlignment="1">
      <alignment horizontal="right"/>
    </xf>
    <xf numFmtId="0" fontId="91" fillId="0" borderId="19" xfId="0" applyFont="1" applyBorder="1" applyAlignment="1">
      <alignment horizontal="left"/>
    </xf>
    <xf numFmtId="0" fontId="92" fillId="0" borderId="15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8" fillId="0" borderId="19" xfId="0" applyFont="1" applyBorder="1" applyAlignment="1">
      <alignment horizontal="left"/>
    </xf>
    <xf numFmtId="0" fontId="1" fillId="24" borderId="34" xfId="0" applyFont="1" applyFill="1" applyBorder="1" applyAlignment="1">
      <alignment vertical="center" wrapText="1"/>
    </xf>
    <xf numFmtId="0" fontId="8" fillId="24" borderId="0" xfId="63" applyFont="1" applyFill="1" applyAlignment="1">
      <alignment vertical="center"/>
      <protection/>
    </xf>
    <xf numFmtId="0" fontId="24" fillId="24" borderId="14" xfId="63" applyFont="1" applyFill="1" applyBorder="1" applyAlignment="1">
      <alignment horizontal="center" vertical="center" wrapText="1"/>
      <protection/>
    </xf>
    <xf numFmtId="0" fontId="2" fillId="24" borderId="38" xfId="0" applyFont="1" applyFill="1" applyBorder="1" applyAlignment="1">
      <alignment wrapText="1"/>
    </xf>
    <xf numFmtId="0" fontId="2" fillId="24" borderId="44" xfId="0" applyFont="1" applyFill="1" applyBorder="1" applyAlignment="1">
      <alignment/>
    </xf>
    <xf numFmtId="0" fontId="32" fillId="24" borderId="41" xfId="71" applyFont="1" applyFill="1" applyBorder="1" applyAlignment="1">
      <alignment horizontal="center"/>
      <protection/>
    </xf>
    <xf numFmtId="0" fontId="38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/>
    </xf>
    <xf numFmtId="0" fontId="15" fillId="0" borderId="37" xfId="63" applyFont="1" applyFill="1" applyBorder="1" applyAlignment="1">
      <alignment vertical="center" wrapText="1"/>
      <protection/>
    </xf>
    <xf numFmtId="0" fontId="15" fillId="0" borderId="34" xfId="63" applyFont="1" applyFill="1" applyBorder="1" applyAlignment="1">
      <alignment vertical="center"/>
      <protection/>
    </xf>
    <xf numFmtId="0" fontId="93" fillId="0" borderId="15" xfId="0" applyFont="1" applyFill="1" applyBorder="1" applyAlignment="1">
      <alignment vertical="center" wrapText="1"/>
    </xf>
    <xf numFmtId="0" fontId="80" fillId="0" borderId="15" xfId="63" applyFont="1" applyFill="1" applyBorder="1" applyAlignment="1">
      <alignment horizontal="center" vertical="center"/>
      <protection/>
    </xf>
    <xf numFmtId="0" fontId="80" fillId="0" borderId="22" xfId="63" applyFont="1" applyFill="1" applyBorder="1" applyAlignment="1">
      <alignment vertical="center" wrapText="1"/>
      <protection/>
    </xf>
    <xf numFmtId="0" fontId="12" fillId="0" borderId="26" xfId="0" applyFont="1" applyFill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5" fillId="0" borderId="22" xfId="63" applyFont="1" applyFill="1" applyBorder="1" applyAlignment="1">
      <alignment vertical="center"/>
      <protection/>
    </xf>
    <xf numFmtId="0" fontId="83" fillId="24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94" fillId="0" borderId="0" xfId="63" applyFont="1" applyFill="1" applyAlignment="1">
      <alignment vertical="center" wrapText="1"/>
      <protection/>
    </xf>
    <xf numFmtId="0" fontId="94" fillId="0" borderId="0" xfId="63" applyFont="1" applyFill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24" fillId="0" borderId="15" xfId="63" applyFont="1" applyFill="1" applyBorder="1" applyAlignment="1">
      <alignment vertical="center" wrapText="1"/>
      <protection/>
    </xf>
    <xf numFmtId="0" fontId="54" fillId="0" borderId="0" xfId="0" applyFont="1" applyFill="1" applyBorder="1" applyAlignment="1">
      <alignment vertical="center" wrapText="1"/>
    </xf>
    <xf numFmtId="0" fontId="1" fillId="0" borderId="22" xfId="63" applyFont="1" applyFill="1" applyBorder="1" applyAlignment="1">
      <alignment horizontal="center" vertical="center" wrapText="1"/>
      <protection/>
    </xf>
    <xf numFmtId="0" fontId="1" fillId="0" borderId="51" xfId="63" applyFont="1" applyFill="1" applyBorder="1" applyAlignment="1">
      <alignment horizontal="center" vertical="center"/>
      <protection/>
    </xf>
    <xf numFmtId="0" fontId="24" fillId="0" borderId="23" xfId="6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24" fillId="0" borderId="10" xfId="63" applyFont="1" applyFill="1" applyBorder="1" applyAlignment="1">
      <alignment horizontal="center" vertical="center" wrapText="1"/>
      <protection/>
    </xf>
    <xf numFmtId="0" fontId="24" fillId="0" borderId="25" xfId="63" applyFont="1" applyFill="1" applyBorder="1" applyAlignment="1">
      <alignment horizontal="center" vertical="center" wrapText="1"/>
      <protection/>
    </xf>
    <xf numFmtId="0" fontId="8" fillId="26" borderId="26" xfId="66" applyFont="1" applyFill="1" applyBorder="1" applyAlignment="1">
      <alignment vertical="center"/>
      <protection/>
    </xf>
    <xf numFmtId="0" fontId="54" fillId="0" borderId="15" xfId="0" applyFont="1" applyFill="1" applyBorder="1" applyAlignment="1">
      <alignment vertical="center" wrapText="1"/>
    </xf>
    <xf numFmtId="0" fontId="1" fillId="0" borderId="15" xfId="66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vertical="center"/>
      <protection/>
    </xf>
    <xf numFmtId="0" fontId="54" fillId="0" borderId="15" xfId="63" applyFont="1" applyFill="1" applyBorder="1" applyAlignment="1">
      <alignment vertical="center" wrapText="1"/>
      <protection/>
    </xf>
    <xf numFmtId="0" fontId="24" fillId="0" borderId="53" xfId="63" applyFont="1" applyFill="1" applyBorder="1" applyAlignment="1">
      <alignment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83" fillId="0" borderId="10" xfId="63" applyFont="1" applyFill="1" applyBorder="1" applyAlignment="1">
      <alignment horizontal="center" vertical="center"/>
      <protection/>
    </xf>
    <xf numFmtId="0" fontId="1" fillId="0" borderId="37" xfId="63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vertical="center" wrapText="1"/>
    </xf>
    <xf numFmtId="0" fontId="95" fillId="0" borderId="15" xfId="0" applyFont="1" applyBorder="1" applyAlignment="1">
      <alignment/>
    </xf>
    <xf numFmtId="0" fontId="95" fillId="0" borderId="22" xfId="0" applyFont="1" applyBorder="1" applyAlignment="1">
      <alignment/>
    </xf>
    <xf numFmtId="0" fontId="1" fillId="0" borderId="15" xfId="63" applyFont="1" applyFill="1" applyBorder="1" applyAlignment="1">
      <alignment horizontal="center" vertical="center"/>
      <protection/>
    </xf>
    <xf numFmtId="0" fontId="1" fillId="0" borderId="27" xfId="63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4" fillId="24" borderId="27" xfId="63" applyFont="1" applyFill="1" applyBorder="1" applyAlignment="1">
      <alignment horizontal="center" vertical="center"/>
      <protection/>
    </xf>
    <xf numFmtId="0" fontId="94" fillId="0" borderId="22" xfId="63" applyFont="1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vertical="center"/>
      <protection/>
    </xf>
    <xf numFmtId="0" fontId="4" fillId="0" borderId="22" xfId="63" applyFont="1" applyFill="1" applyBorder="1" applyAlignment="1">
      <alignment vertical="center" wrapText="1"/>
      <protection/>
    </xf>
    <xf numFmtId="0" fontId="1" fillId="26" borderId="15" xfId="0" applyFont="1" applyFill="1" applyBorder="1" applyAlignment="1">
      <alignment horizontal="center" vertical="center" wrapText="1"/>
    </xf>
    <xf numFmtId="0" fontId="15" fillId="26" borderId="0" xfId="63" applyFont="1" applyFill="1" applyAlignment="1">
      <alignment vertical="center"/>
      <protection/>
    </xf>
    <xf numFmtId="0" fontId="1" fillId="26" borderId="22" xfId="63" applyFont="1" applyFill="1" applyBorder="1" applyAlignment="1">
      <alignment vertical="center" wrapText="1"/>
      <protection/>
    </xf>
    <xf numFmtId="0" fontId="15" fillId="0" borderId="0" xfId="63" applyFont="1" applyAlignment="1">
      <alignment vertical="center"/>
      <protection/>
    </xf>
    <xf numFmtId="0" fontId="1" fillId="26" borderId="15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vertical="center" wrapText="1"/>
    </xf>
    <xf numFmtId="14" fontId="37" fillId="0" borderId="0" xfId="63" applyNumberFormat="1" applyFont="1">
      <alignment/>
      <protection/>
    </xf>
    <xf numFmtId="0" fontId="8" fillId="0" borderId="45" xfId="0" applyFont="1" applyFill="1" applyBorder="1" applyAlignment="1">
      <alignment horizontal="center" vertical="center"/>
    </xf>
    <xf numFmtId="0" fontId="8" fillId="0" borderId="26" xfId="63" applyFont="1" applyFill="1" applyBorder="1" applyAlignment="1">
      <alignment vertical="center" wrapText="1"/>
      <protection/>
    </xf>
    <xf numFmtId="0" fontId="8" fillId="0" borderId="54" xfId="63" applyFont="1" applyFill="1" applyBorder="1" applyAlignment="1">
      <alignment vertical="center" wrapText="1"/>
      <protection/>
    </xf>
    <xf numFmtId="0" fontId="8" fillId="0" borderId="37" xfId="63" applyFont="1" applyFill="1" applyBorder="1" applyAlignment="1">
      <alignment vertical="center" wrapText="1"/>
      <protection/>
    </xf>
    <xf numFmtId="0" fontId="8" fillId="0" borderId="45" xfId="63" applyFont="1" applyFill="1" applyBorder="1" applyAlignment="1">
      <alignment horizontal="center" vertical="center"/>
      <protection/>
    </xf>
    <xf numFmtId="0" fontId="8" fillId="0" borderId="34" xfId="63" applyFont="1" applyBorder="1" applyAlignment="1">
      <alignment vertical="center" wrapText="1"/>
      <protection/>
    </xf>
    <xf numFmtId="0" fontId="1" fillId="0" borderId="34" xfId="0" applyFont="1" applyFill="1" applyBorder="1" applyAlignment="1">
      <alignment wrapText="1"/>
    </xf>
    <xf numFmtId="0" fontId="8" fillId="0" borderId="15" xfId="63" applyFont="1" applyBorder="1" applyAlignment="1">
      <alignment vertical="center" wrapText="1"/>
      <protection/>
    </xf>
    <xf numFmtId="0" fontId="1" fillId="0" borderId="15" xfId="0" applyFont="1" applyFill="1" applyBorder="1" applyAlignment="1">
      <alignment wrapText="1"/>
    </xf>
    <xf numFmtId="0" fontId="8" fillId="0" borderId="22" xfId="63" applyFont="1" applyBorder="1" applyAlignment="1">
      <alignment vertical="center" wrapText="1"/>
      <protection/>
    </xf>
    <xf numFmtId="0" fontId="1" fillId="0" borderId="36" xfId="0" applyFont="1" applyFill="1" applyBorder="1" applyAlignment="1">
      <alignment wrapText="1"/>
    </xf>
    <xf numFmtId="0" fontId="23" fillId="0" borderId="23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7" fillId="0" borderId="18" xfId="68" applyFont="1" applyBorder="1" applyAlignment="1">
      <alignment horizontal="right"/>
      <protection/>
    </xf>
    <xf numFmtId="0" fontId="17" fillId="24" borderId="19" xfId="68" applyFont="1" applyFill="1" applyBorder="1" applyAlignment="1">
      <alignment horizontal="left"/>
      <protection/>
    </xf>
    <xf numFmtId="0" fontId="13" fillId="0" borderId="15" xfId="68" applyFont="1" applyBorder="1">
      <alignment/>
      <protection/>
    </xf>
    <xf numFmtId="0" fontId="30" fillId="0" borderId="15" xfId="68" applyFont="1" applyBorder="1" applyAlignment="1">
      <alignment horizontal="center" vertical="center"/>
      <protection/>
    </xf>
    <xf numFmtId="0" fontId="34" fillId="0" borderId="11" xfId="60" applyFont="1" applyBorder="1" applyAlignment="1">
      <alignment horizontal="center"/>
      <protection/>
    </xf>
    <xf numFmtId="0" fontId="40" fillId="0" borderId="18" xfId="68" applyFont="1" applyBorder="1" applyAlignment="1">
      <alignment horizontal="right"/>
      <protection/>
    </xf>
    <xf numFmtId="0" fontId="40" fillId="0" borderId="19" xfId="68" applyFont="1" applyBorder="1" applyAlignment="1">
      <alignment horizontal="left"/>
      <protection/>
    </xf>
    <xf numFmtId="0" fontId="41" fillId="0" borderId="15" xfId="68" applyFont="1" applyBorder="1">
      <alignment/>
      <protection/>
    </xf>
    <xf numFmtId="0" fontId="34" fillId="0" borderId="55" xfId="60" applyFont="1" applyBorder="1" applyAlignment="1">
      <alignment horizontal="center"/>
      <protection/>
    </xf>
    <xf numFmtId="0" fontId="2" fillId="17" borderId="44" xfId="0" applyFont="1" applyFill="1" applyBorder="1" applyAlignment="1">
      <alignment/>
    </xf>
    <xf numFmtId="0" fontId="28" fillId="0" borderId="18" xfId="68" applyFont="1" applyBorder="1" applyAlignment="1">
      <alignment horizontal="right"/>
      <protection/>
    </xf>
    <xf numFmtId="0" fontId="28" fillId="24" borderId="0" xfId="68" applyFont="1" applyFill="1" applyBorder="1" applyAlignment="1">
      <alignment horizontal="left"/>
      <protection/>
    </xf>
    <xf numFmtId="0" fontId="29" fillId="0" borderId="15" xfId="68" applyFont="1" applyBorder="1">
      <alignment/>
      <protection/>
    </xf>
    <xf numFmtId="0" fontId="30" fillId="0" borderId="0" xfId="68" applyFont="1" applyBorder="1" applyAlignment="1">
      <alignment horizontal="center" vertical="center"/>
      <protection/>
    </xf>
    <xf numFmtId="0" fontId="17" fillId="24" borderId="0" xfId="68" applyFont="1" applyFill="1" applyBorder="1" applyAlignment="1">
      <alignment horizontal="left"/>
      <protection/>
    </xf>
    <xf numFmtId="0" fontId="81" fillId="0" borderId="18" xfId="68" applyFont="1" applyBorder="1" applyAlignment="1">
      <alignment horizontal="right"/>
      <protection/>
    </xf>
    <xf numFmtId="0" fontId="81" fillId="24" borderId="19" xfId="68" applyFont="1" applyFill="1" applyBorder="1" applyAlignment="1">
      <alignment horizontal="left"/>
      <protection/>
    </xf>
    <xf numFmtId="0" fontId="90" fillId="0" borderId="15" xfId="68" applyFont="1" applyBorder="1">
      <alignment/>
      <protection/>
    </xf>
    <xf numFmtId="0" fontId="30" fillId="0" borderId="15" xfId="68" applyFont="1" applyBorder="1" applyAlignment="1">
      <alignment horizontal="center"/>
      <protection/>
    </xf>
    <xf numFmtId="0" fontId="40" fillId="24" borderId="19" xfId="68" applyFont="1" applyFill="1" applyBorder="1" applyAlignment="1">
      <alignment horizontal="left"/>
      <protection/>
    </xf>
    <xf numFmtId="0" fontId="96" fillId="0" borderId="15" xfId="68" applyFont="1" applyBorder="1">
      <alignment/>
      <protection/>
    </xf>
    <xf numFmtId="0" fontId="17" fillId="0" borderId="0" xfId="60" applyFont="1" applyBorder="1" applyAlignment="1">
      <alignment horizontal="right"/>
      <protection/>
    </xf>
    <xf numFmtId="0" fontId="17" fillId="0" borderId="0" xfId="60" applyFont="1" applyBorder="1" applyAlignment="1">
      <alignment horizontal="left"/>
      <protection/>
    </xf>
    <xf numFmtId="0" fontId="29" fillId="0" borderId="37" xfId="60" applyFont="1" applyBorder="1">
      <alignment/>
      <protection/>
    </xf>
    <xf numFmtId="0" fontId="30" fillId="0" borderId="37" xfId="60" applyFont="1" applyBorder="1" applyAlignment="1">
      <alignment horizontal="center" vertical="center"/>
      <protection/>
    </xf>
    <xf numFmtId="0" fontId="32" fillId="0" borderId="37" xfId="60" applyFont="1" applyBorder="1" applyAlignment="1">
      <alignment horizontal="center"/>
      <protection/>
    </xf>
    <xf numFmtId="0" fontId="17" fillId="0" borderId="30" xfId="68" applyFont="1" applyBorder="1" applyAlignment="1">
      <alignment horizontal="right"/>
      <protection/>
    </xf>
    <xf numFmtId="0" fontId="17" fillId="24" borderId="39" xfId="68" applyFont="1" applyFill="1" applyBorder="1" applyAlignment="1">
      <alignment horizontal="left"/>
      <protection/>
    </xf>
    <xf numFmtId="0" fontId="13" fillId="0" borderId="34" xfId="68" applyFont="1" applyBorder="1">
      <alignment/>
      <protection/>
    </xf>
    <xf numFmtId="0" fontId="30" fillId="0" borderId="34" xfId="68" applyFont="1" applyBorder="1" applyAlignment="1">
      <alignment horizontal="center" vertical="center"/>
      <protection/>
    </xf>
    <xf numFmtId="0" fontId="17" fillId="0" borderId="13" xfId="60" applyFont="1" applyBorder="1" applyAlignment="1">
      <alignment horizontal="right"/>
      <protection/>
    </xf>
    <xf numFmtId="0" fontId="17" fillId="0" borderId="13" xfId="60" applyFont="1" applyBorder="1" applyAlignment="1">
      <alignment horizontal="left"/>
      <protection/>
    </xf>
    <xf numFmtId="0" fontId="1" fillId="0" borderId="34" xfId="0" applyFont="1" applyFill="1" applyBorder="1" applyAlignment="1">
      <alignment horizontal="center" wrapText="1"/>
    </xf>
    <xf numFmtId="0" fontId="2" fillId="0" borderId="15" xfId="63" applyFont="1" applyFill="1" applyBorder="1" applyAlignment="1">
      <alignment vertical="center"/>
      <protection/>
    </xf>
    <xf numFmtId="0" fontId="8" fillId="0" borderId="45" xfId="63" applyFont="1" applyFill="1" applyBorder="1" applyAlignment="1">
      <alignment horizontal="center" vertical="center"/>
      <protection/>
    </xf>
    <xf numFmtId="0" fontId="3" fillId="0" borderId="45" xfId="0" applyFont="1" applyFill="1" applyBorder="1" applyAlignment="1">
      <alignment horizontal="center" vertical="center" wrapText="1"/>
    </xf>
    <xf numFmtId="0" fontId="8" fillId="0" borderId="28" xfId="63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28" fillId="17" borderId="18" xfId="0" applyFont="1" applyFill="1" applyBorder="1" applyAlignment="1">
      <alignment horizontal="right"/>
    </xf>
    <xf numFmtId="0" fontId="28" fillId="17" borderId="19" xfId="0" applyFont="1" applyFill="1" applyBorder="1" applyAlignment="1">
      <alignment horizontal="left"/>
    </xf>
    <xf numFmtId="0" fontId="29" fillId="17" borderId="15" xfId="0" applyFont="1" applyFill="1" applyBorder="1" applyAlignment="1">
      <alignment/>
    </xf>
    <xf numFmtId="0" fontId="30" fillId="17" borderId="15" xfId="0" applyFont="1" applyFill="1" applyBorder="1" applyAlignment="1">
      <alignment horizontal="center"/>
    </xf>
    <xf numFmtId="0" fontId="32" fillId="17" borderId="41" xfId="0" applyFont="1" applyFill="1" applyBorder="1" applyAlignment="1">
      <alignment horizontal="center"/>
    </xf>
    <xf numFmtId="0" fontId="24" fillId="0" borderId="54" xfId="63" applyFont="1" applyFill="1" applyBorder="1" applyAlignment="1">
      <alignment horizontal="center" vertical="center"/>
      <protection/>
    </xf>
    <xf numFmtId="0" fontId="24" fillId="0" borderId="56" xfId="63" applyFont="1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horizontal="center" vertical="center"/>
      <protection/>
    </xf>
    <xf numFmtId="0" fontId="15" fillId="0" borderId="26" xfId="63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15" fillId="0" borderId="26" xfId="63" applyFont="1" applyFill="1" applyBorder="1" applyAlignment="1">
      <alignment horizontal="center" vertical="center" wrapText="1"/>
      <protection/>
    </xf>
    <xf numFmtId="0" fontId="15" fillId="0" borderId="15" xfId="63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4" fontId="1" fillId="0" borderId="34" xfId="45" applyFont="1" applyFill="1" applyBorder="1" applyAlignment="1">
      <alignment horizontal="center" vertical="center" wrapText="1"/>
    </xf>
    <xf numFmtId="44" fontId="1" fillId="0" borderId="15" xfId="45" applyFont="1" applyFill="1" applyBorder="1" applyAlignment="1">
      <alignment horizontal="center" vertical="center" wrapText="1"/>
    </xf>
    <xf numFmtId="44" fontId="1" fillId="0" borderId="36" xfId="45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5" fillId="0" borderId="0" xfId="63" applyFont="1" applyFill="1" applyAlignment="1">
      <alignment horizontal="center"/>
      <protection/>
    </xf>
    <xf numFmtId="0" fontId="24" fillId="0" borderId="25" xfId="63" applyFont="1" applyFill="1" applyBorder="1" applyAlignment="1">
      <alignment horizontal="center" vertical="center"/>
      <protection/>
    </xf>
    <xf numFmtId="0" fontId="24" fillId="0" borderId="57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center"/>
      <protection/>
    </xf>
    <xf numFmtId="0" fontId="24" fillId="0" borderId="0" xfId="63" applyFont="1" applyFill="1" applyAlignment="1">
      <alignment horizontal="center"/>
      <protection/>
    </xf>
    <xf numFmtId="0" fontId="15" fillId="0" borderId="0" xfId="63" applyFont="1" applyFill="1" applyBorder="1" applyAlignment="1">
      <alignment horizontal="center"/>
      <protection/>
    </xf>
    <xf numFmtId="0" fontId="24" fillId="0" borderId="34" xfId="63" applyFont="1" applyFill="1" applyBorder="1" applyAlignment="1">
      <alignment horizontal="center" vertical="center" wrapText="1"/>
      <protection/>
    </xf>
    <xf numFmtId="0" fontId="24" fillId="0" borderId="15" xfId="63" applyFont="1" applyFill="1" applyBorder="1" applyAlignment="1">
      <alignment horizontal="center" vertical="center"/>
      <protection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5" fillId="0" borderId="22" xfId="63" applyFont="1" applyFill="1" applyBorder="1" applyAlignment="1">
      <alignment horizontal="center" vertical="center" wrapText="1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5" fillId="0" borderId="34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95" fillId="0" borderId="15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15" fillId="0" borderId="22" xfId="63" applyFont="1" applyFill="1" applyBorder="1" applyAlignment="1">
      <alignment horizontal="center" vertical="center"/>
      <protection/>
    </xf>
    <xf numFmtId="0" fontId="1" fillId="0" borderId="36" xfId="0" applyFont="1" applyFill="1" applyBorder="1" applyAlignment="1">
      <alignment horizontal="center" vertical="center" wrapText="1"/>
    </xf>
    <xf numFmtId="44" fontId="1" fillId="0" borderId="22" xfId="45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44" fontId="1" fillId="0" borderId="34" xfId="47" applyFont="1" applyFill="1" applyBorder="1" applyAlignment="1">
      <alignment horizontal="center" vertical="center" wrapText="1"/>
    </xf>
    <xf numFmtId="44" fontId="1" fillId="0" borderId="15" xfId="47" applyFont="1" applyFill="1" applyBorder="1" applyAlignment="1">
      <alignment horizontal="center" vertical="center" wrapText="1"/>
    </xf>
    <xf numFmtId="44" fontId="1" fillId="0" borderId="22" xfId="47" applyFont="1" applyFill="1" applyBorder="1" applyAlignment="1">
      <alignment horizontal="center" vertical="center" wrapText="1"/>
    </xf>
    <xf numFmtId="0" fontId="24" fillId="0" borderId="15" xfId="63" applyFont="1" applyFill="1" applyBorder="1" applyAlignment="1">
      <alignment horizontal="center" vertical="center" wrapText="1"/>
      <protection/>
    </xf>
    <xf numFmtId="0" fontId="24" fillId="0" borderId="22" xfId="63" applyFont="1" applyFill="1" applyBorder="1" applyAlignment="1">
      <alignment horizontal="center" vertical="center" wrapText="1"/>
      <protection/>
    </xf>
    <xf numFmtId="0" fontId="54" fillId="0" borderId="34" xfId="63" applyFont="1" applyFill="1" applyBorder="1" applyAlignment="1">
      <alignment horizontal="center" vertical="center" wrapText="1"/>
      <protection/>
    </xf>
    <xf numFmtId="0" fontId="54" fillId="0" borderId="15" xfId="63" applyFont="1" applyFill="1" applyBorder="1" applyAlignment="1">
      <alignment horizontal="center" vertical="center" wrapText="1"/>
      <protection/>
    </xf>
    <xf numFmtId="0" fontId="37" fillId="0" borderId="26" xfId="63" applyFont="1" applyFill="1" applyBorder="1" applyAlignment="1">
      <alignment horizontal="center" vertical="center" wrapText="1"/>
      <protection/>
    </xf>
    <xf numFmtId="0" fontId="62" fillId="0" borderId="15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24" fillId="0" borderId="26" xfId="63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5" fillId="0" borderId="37" xfId="63" applyFont="1" applyFill="1" applyBorder="1" applyAlignment="1">
      <alignment horizontal="center" vertical="center" wrapText="1"/>
      <protection/>
    </xf>
    <xf numFmtId="0" fontId="15" fillId="0" borderId="47" xfId="63" applyFont="1" applyFill="1" applyBorder="1" applyAlignment="1">
      <alignment horizontal="center" vertical="center"/>
      <protection/>
    </xf>
    <xf numFmtId="0" fontId="15" fillId="0" borderId="40" xfId="63" applyFont="1" applyFill="1" applyBorder="1" applyAlignment="1">
      <alignment horizontal="center" vertical="center" wrapText="1"/>
      <protection/>
    </xf>
    <xf numFmtId="0" fontId="15" fillId="0" borderId="37" xfId="63" applyFont="1" applyFill="1" applyBorder="1" applyAlignment="1">
      <alignment horizontal="center" vertical="center"/>
      <protection/>
    </xf>
    <xf numFmtId="0" fontId="12" fillId="0" borderId="28" xfId="0" applyFont="1" applyBorder="1" applyAlignment="1">
      <alignment horizontal="right"/>
    </xf>
    <xf numFmtId="0" fontId="12" fillId="0" borderId="51" xfId="0" applyFont="1" applyBorder="1" applyAlignment="1">
      <alignment horizontal="right"/>
    </xf>
    <xf numFmtId="0" fontId="54" fillId="0" borderId="15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8" fillId="0" borderId="3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54" fillId="0" borderId="34" xfId="0" applyFont="1" applyFill="1" applyBorder="1" applyAlignment="1">
      <alignment horizontal="center" vertical="center" wrapText="1"/>
    </xf>
    <xf numFmtId="0" fontId="8" fillId="0" borderId="15" xfId="63" applyFont="1" applyBorder="1" applyAlignment="1">
      <alignment horizontal="center" vertical="center"/>
      <protection/>
    </xf>
    <xf numFmtId="0" fontId="8" fillId="0" borderId="0" xfId="63" applyFont="1" applyAlignment="1">
      <alignment horizontal="center"/>
      <protection/>
    </xf>
    <xf numFmtId="0" fontId="10" fillId="0" borderId="54" xfId="63" applyFont="1" applyFill="1" applyBorder="1" applyAlignment="1">
      <alignment horizontal="center" vertical="center"/>
      <protection/>
    </xf>
    <xf numFmtId="0" fontId="10" fillId="0" borderId="56" xfId="63" applyFont="1" applyFill="1" applyBorder="1" applyAlignment="1">
      <alignment horizontal="center" vertical="center"/>
      <protection/>
    </xf>
    <xf numFmtId="0" fontId="12" fillId="0" borderId="59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25" xfId="63" applyFont="1" applyFill="1" applyBorder="1" applyAlignment="1">
      <alignment horizontal="center" vertical="center"/>
      <protection/>
    </xf>
    <xf numFmtId="0" fontId="10" fillId="0" borderId="57" xfId="63" applyFont="1" applyFill="1" applyBorder="1" applyAlignment="1">
      <alignment horizontal="center" vertical="center"/>
      <protection/>
    </xf>
    <xf numFmtId="0" fontId="54" fillId="0" borderId="3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10" fillId="0" borderId="54" xfId="63" applyFont="1" applyBorder="1" applyAlignment="1">
      <alignment horizontal="center" vertical="center"/>
      <protection/>
    </xf>
    <xf numFmtId="0" fontId="10" fillId="0" borderId="56" xfId="63" applyFont="1" applyBorder="1" applyAlignment="1">
      <alignment horizontal="center" vertical="center"/>
      <protection/>
    </xf>
    <xf numFmtId="0" fontId="10" fillId="0" borderId="25" xfId="63" applyFont="1" applyBorder="1" applyAlignment="1">
      <alignment horizontal="center" vertical="center"/>
      <protection/>
    </xf>
    <xf numFmtId="0" fontId="10" fillId="0" borderId="57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26" xfId="63" applyFont="1" applyBorder="1" applyAlignment="1">
      <alignment horizontal="center" vertical="center"/>
      <protection/>
    </xf>
    <xf numFmtId="0" fontId="10" fillId="0" borderId="37" xfId="63" applyFont="1" applyBorder="1" applyAlignment="1">
      <alignment horizontal="center"/>
      <protection/>
    </xf>
    <xf numFmtId="0" fontId="8" fillId="0" borderId="54" xfId="63" applyFont="1" applyFill="1" applyBorder="1" applyAlignment="1">
      <alignment horizontal="center" vertical="center" wrapText="1"/>
      <protection/>
    </xf>
    <xf numFmtId="0" fontId="8" fillId="0" borderId="37" xfId="63" applyFont="1" applyFill="1" applyBorder="1" applyAlignment="1">
      <alignment horizontal="center" vertical="center" wrapText="1"/>
      <protection/>
    </xf>
    <xf numFmtId="0" fontId="12" fillId="0" borderId="3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9" fillId="0" borderId="10" xfId="60" applyFont="1" applyBorder="1" applyAlignment="1">
      <alignment horizontal="right"/>
      <protection/>
    </xf>
    <xf numFmtId="0" fontId="15" fillId="0" borderId="54" xfId="63" applyFont="1" applyFill="1" applyBorder="1" applyAlignment="1">
      <alignment horizontal="center" vertical="center" wrapText="1"/>
      <protection/>
    </xf>
    <xf numFmtId="0" fontId="8" fillId="0" borderId="37" xfId="63" applyFont="1" applyBorder="1" applyAlignment="1">
      <alignment horizontal="center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15" fillId="0" borderId="36" xfId="63" applyFont="1" applyFill="1" applyBorder="1" applyAlignment="1">
      <alignment horizontal="center" vertical="center" wrapText="1"/>
      <protection/>
    </xf>
    <xf numFmtId="0" fontId="8" fillId="0" borderId="34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1" fillId="0" borderId="26" xfId="63" applyFont="1" applyFill="1" applyBorder="1" applyAlignment="1">
      <alignment horizontal="center" vertical="center" wrapText="1"/>
      <protection/>
    </xf>
    <xf numFmtId="0" fontId="15" fillId="0" borderId="39" xfId="63" applyFont="1" applyFill="1" applyBorder="1" applyAlignment="1">
      <alignment horizontal="center" vertical="center" wrapText="1"/>
      <protection/>
    </xf>
    <xf numFmtId="0" fontId="15" fillId="0" borderId="19" xfId="63" applyFont="1" applyFill="1" applyBorder="1" applyAlignment="1">
      <alignment horizontal="center" vertical="center" wrapText="1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8" fillId="0" borderId="39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63" applyFont="1" applyFill="1" applyBorder="1" applyAlignment="1">
      <alignment horizontal="center" vertical="center" wrapText="1"/>
      <protection/>
    </xf>
    <xf numFmtId="0" fontId="1" fillId="0" borderId="37" xfId="63" applyFont="1" applyFill="1" applyBorder="1" applyAlignment="1">
      <alignment horizontal="center" vertical="center" wrapText="1"/>
      <protection/>
    </xf>
    <xf numFmtId="0" fontId="10" fillId="0" borderId="37" xfId="63" applyFont="1" applyFill="1" applyBorder="1" applyAlignment="1">
      <alignment horizontal="center"/>
      <protection/>
    </xf>
    <xf numFmtId="0" fontId="10" fillId="0" borderId="0" xfId="63" applyFont="1" applyFill="1" applyAlignment="1">
      <alignment horizontal="center"/>
      <protection/>
    </xf>
    <xf numFmtId="0" fontId="19" fillId="0" borderId="10" xfId="60" applyFont="1" applyFill="1" applyBorder="1" applyAlignment="1">
      <alignment horizontal="right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19" fillId="0" borderId="25" xfId="60" applyFont="1" applyBorder="1" applyAlignment="1">
      <alignment horizontal="right"/>
      <protection/>
    </xf>
    <xf numFmtId="0" fontId="19" fillId="0" borderId="57" xfId="60" applyFont="1" applyBorder="1" applyAlignment="1">
      <alignment horizontal="right"/>
      <protection/>
    </xf>
    <xf numFmtId="0" fontId="19" fillId="0" borderId="61" xfId="60" applyFont="1" applyBorder="1" applyAlignment="1">
      <alignment horizontal="right"/>
      <protection/>
    </xf>
    <xf numFmtId="0" fontId="1" fillId="0" borderId="2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34" xfId="63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8" xfId="59"/>
    <cellStyle name="Normal 2" xfId="60"/>
    <cellStyle name="Normal 28" xfId="61"/>
    <cellStyle name="Normal 29" xfId="62"/>
    <cellStyle name="Normal 3" xfId="63"/>
    <cellStyle name="Normal 3 2" xfId="64"/>
    <cellStyle name="Normal 3 2 2" xfId="65"/>
    <cellStyle name="Normal 3 3" xfId="66"/>
    <cellStyle name="Normal 3 3 2" xfId="67"/>
    <cellStyle name="Normal 33" xfId="68"/>
    <cellStyle name="Normal 4" xfId="69"/>
    <cellStyle name="Normal 5" xfId="70"/>
    <cellStyle name="Normal 8" xfId="71"/>
    <cellStyle name="Normal_BANGDIEM" xfId="72"/>
    <cellStyle name="Normal_in bang diem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5">
      <selection activeCell="E1" sqref="E1:J1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20.28125" style="46" customWidth="1"/>
    <col min="8" max="8" width="21.00390625" style="46" customWidth="1"/>
    <col min="9" max="9" width="16.00390625" style="46" customWidth="1"/>
    <col min="10" max="10" width="15.0039062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610" t="s">
        <v>3</v>
      </c>
      <c r="B1" s="610"/>
      <c r="C1" s="610"/>
      <c r="D1" s="610"/>
      <c r="E1" s="611" t="s">
        <v>53</v>
      </c>
      <c r="F1" s="611"/>
      <c r="G1" s="611"/>
      <c r="H1" s="611"/>
      <c r="I1" s="611"/>
      <c r="J1" s="611"/>
      <c r="L1" s="88">
        <v>41127</v>
      </c>
    </row>
    <row r="2" spans="1:10" ht="15.75">
      <c r="A2" s="591" t="s">
        <v>4</v>
      </c>
      <c r="B2" s="591"/>
      <c r="C2" s="591"/>
      <c r="D2" s="591"/>
      <c r="E2" s="612" t="s">
        <v>88</v>
      </c>
      <c r="F2" s="612"/>
      <c r="G2" s="612"/>
      <c r="H2" s="612"/>
      <c r="I2" s="612"/>
      <c r="J2" s="612"/>
    </row>
    <row r="3" spans="1:10" ht="15.75">
      <c r="A3" s="595" t="s">
        <v>5</v>
      </c>
      <c r="B3" s="595"/>
      <c r="C3" s="595"/>
      <c r="D3" s="595"/>
      <c r="E3" s="595" t="s">
        <v>41</v>
      </c>
      <c r="F3" s="595"/>
      <c r="G3" s="595"/>
      <c r="H3" s="595"/>
      <c r="I3" s="595"/>
      <c r="J3" s="595"/>
    </row>
    <row r="4" spans="2:10" s="87" customFormat="1" ht="18.75">
      <c r="B4" s="86"/>
      <c r="C4" s="86"/>
      <c r="F4" s="89" t="s">
        <v>36</v>
      </c>
      <c r="G4" s="90">
        <f>'K16CMUTTT'!G4</f>
        <v>33</v>
      </c>
      <c r="H4" s="91">
        <f>$L$1+($G$4-1)*7</f>
        <v>41351</v>
      </c>
      <c r="J4" s="87">
        <v>26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0" s="25" customFormat="1" ht="22.5" customHeight="1">
      <c r="A6" s="578" t="s">
        <v>1</v>
      </c>
      <c r="B6" s="53">
        <v>1</v>
      </c>
      <c r="C6" s="53" t="s">
        <v>15</v>
      </c>
      <c r="D6" s="609"/>
      <c r="E6" s="580"/>
      <c r="F6" s="580"/>
      <c r="G6" s="580"/>
      <c r="H6" s="580"/>
      <c r="I6" s="580"/>
      <c r="J6" s="580"/>
    </row>
    <row r="7" spans="1:10" s="25" customFormat="1" ht="24" customHeight="1">
      <c r="A7" s="608"/>
      <c r="B7" s="55">
        <v>2</v>
      </c>
      <c r="C7" s="55" t="s">
        <v>16</v>
      </c>
      <c r="D7" s="581"/>
      <c r="E7" s="581"/>
      <c r="F7" s="581"/>
      <c r="G7" s="581"/>
      <c r="H7" s="581"/>
      <c r="I7" s="581"/>
      <c r="J7" s="581"/>
    </row>
    <row r="8" spans="1:10" s="25" customFormat="1" ht="24" customHeight="1">
      <c r="A8" s="608"/>
      <c r="B8" s="55">
        <v>3</v>
      </c>
      <c r="C8" s="55" t="s">
        <v>17</v>
      </c>
      <c r="D8" s="581"/>
      <c r="E8" s="581"/>
      <c r="F8" s="581"/>
      <c r="G8" s="581"/>
      <c r="H8" s="581"/>
      <c r="I8" s="581"/>
      <c r="J8" s="581"/>
    </row>
    <row r="9" spans="1:10" s="25" customFormat="1" ht="30" customHeight="1" thickBot="1">
      <c r="A9" s="608"/>
      <c r="B9" s="56">
        <v>4</v>
      </c>
      <c r="C9" s="56" t="s">
        <v>18</v>
      </c>
      <c r="D9" s="253"/>
      <c r="E9" s="253"/>
      <c r="F9" s="253"/>
      <c r="G9" s="253"/>
      <c r="H9" s="581"/>
      <c r="I9" s="607"/>
      <c r="J9" s="607"/>
    </row>
    <row r="10" spans="1:10" s="25" customFormat="1" ht="24.75" customHeight="1" hidden="1" thickBot="1">
      <c r="A10" s="608"/>
      <c r="B10" s="55">
        <v>5</v>
      </c>
      <c r="C10" s="56" t="s">
        <v>19</v>
      </c>
      <c r="D10" s="54"/>
      <c r="E10" s="22"/>
      <c r="F10" s="23"/>
      <c r="G10" s="23"/>
      <c r="H10" s="607"/>
      <c r="I10" s="270"/>
      <c r="J10" s="256"/>
    </row>
    <row r="11" spans="1:10" s="25" customFormat="1" ht="36" customHeight="1" thickBot="1">
      <c r="A11" s="608"/>
      <c r="B11" s="592" t="s">
        <v>20</v>
      </c>
      <c r="C11" s="593"/>
      <c r="D11" s="57"/>
      <c r="E11" s="57"/>
      <c r="F11" s="57"/>
      <c r="G11" s="57"/>
      <c r="H11" s="57"/>
      <c r="I11" s="242"/>
      <c r="J11" s="242"/>
    </row>
    <row r="12" spans="1:10" s="25" customFormat="1" ht="30" customHeight="1">
      <c r="A12" s="577" t="s">
        <v>2</v>
      </c>
      <c r="B12" s="53">
        <v>1</v>
      </c>
      <c r="C12" s="53" t="s">
        <v>21</v>
      </c>
      <c r="E12" s="439"/>
      <c r="G12" s="442"/>
      <c r="I12" s="585"/>
      <c r="J12" s="220"/>
    </row>
    <row r="13" spans="1:10" s="25" customFormat="1" ht="24.75" customHeight="1">
      <c r="A13" s="577"/>
      <c r="B13" s="55">
        <v>2</v>
      </c>
      <c r="C13" s="55" t="s">
        <v>22</v>
      </c>
      <c r="E13" s="440"/>
      <c r="G13" s="443"/>
      <c r="I13" s="586"/>
      <c r="J13" s="221"/>
    </row>
    <row r="14" spans="1:10" s="25" customFormat="1" ht="24.75" customHeight="1">
      <c r="A14" s="577"/>
      <c r="B14" s="55">
        <v>3</v>
      </c>
      <c r="C14" s="55" t="s">
        <v>23</v>
      </c>
      <c r="E14" s="440"/>
      <c r="G14" s="443"/>
      <c r="I14" s="586"/>
      <c r="J14" s="221"/>
    </row>
    <row r="15" spans="1:10" s="25" customFormat="1" ht="30" customHeight="1" thickBot="1">
      <c r="A15" s="577"/>
      <c r="B15" s="55">
        <v>4</v>
      </c>
      <c r="C15" s="55" t="s">
        <v>24</v>
      </c>
      <c r="E15" s="440"/>
      <c r="G15" s="443"/>
      <c r="I15" s="579"/>
      <c r="J15" s="222"/>
    </row>
    <row r="16" spans="1:10" s="25" customFormat="1" ht="16.5" thickBot="1">
      <c r="A16" s="578"/>
      <c r="B16" s="575" t="s">
        <v>20</v>
      </c>
      <c r="C16" s="576"/>
      <c r="E16" s="441"/>
      <c r="G16" s="444"/>
      <c r="I16" s="26"/>
      <c r="J16" s="24"/>
    </row>
    <row r="17" spans="1:10" s="25" customFormat="1" ht="21.75" customHeight="1">
      <c r="A17" s="577" t="s">
        <v>95</v>
      </c>
      <c r="B17" s="53">
        <v>1</v>
      </c>
      <c r="C17" s="53" t="s">
        <v>96</v>
      </c>
      <c r="D17" s="585"/>
      <c r="E17" s="585"/>
      <c r="F17" s="580"/>
      <c r="G17" s="585"/>
      <c r="H17" s="585"/>
      <c r="I17" s="587"/>
      <c r="J17" s="597"/>
    </row>
    <row r="18" spans="1:10" s="25" customFormat="1" ht="24.75" customHeight="1">
      <c r="A18" s="577"/>
      <c r="B18" s="55">
        <v>2</v>
      </c>
      <c r="C18" s="55" t="s">
        <v>97</v>
      </c>
      <c r="D18" s="586"/>
      <c r="E18" s="586"/>
      <c r="F18" s="581"/>
      <c r="G18" s="586"/>
      <c r="H18" s="586"/>
      <c r="I18" s="588"/>
      <c r="J18" s="598"/>
    </row>
    <row r="19" spans="1:10" s="25" customFormat="1" ht="24.75" customHeight="1" thickBot="1">
      <c r="A19" s="577"/>
      <c r="B19" s="55">
        <v>3</v>
      </c>
      <c r="C19" s="55"/>
      <c r="D19" s="579"/>
      <c r="E19" s="579"/>
      <c r="F19" s="581"/>
      <c r="G19" s="579"/>
      <c r="H19" s="586"/>
      <c r="I19" s="589"/>
      <c r="J19" s="598"/>
    </row>
    <row r="20" spans="1:10" s="25" customFormat="1" ht="16.5" thickBot="1">
      <c r="A20" s="578"/>
      <c r="B20" s="575" t="s">
        <v>20</v>
      </c>
      <c r="C20" s="576"/>
      <c r="D20" s="57"/>
      <c r="E20" s="57"/>
      <c r="F20" s="57"/>
      <c r="G20" s="57"/>
      <c r="H20" s="57"/>
      <c r="I20" s="61"/>
      <c r="J20" s="24"/>
    </row>
    <row r="21" spans="1:14" ht="13.5" customHeight="1" thickBot="1">
      <c r="A21" s="62"/>
      <c r="B21" s="63"/>
      <c r="C21" s="64"/>
      <c r="D21" s="27"/>
      <c r="E21" s="27"/>
      <c r="F21" s="27"/>
      <c r="G21" s="60"/>
      <c r="K21" s="596"/>
      <c r="L21" s="591"/>
      <c r="M21" s="591"/>
      <c r="N21" s="591"/>
    </row>
    <row r="22" spans="1:7" ht="11.25" customHeight="1">
      <c r="A22" s="605" t="s">
        <v>26</v>
      </c>
      <c r="B22" s="606"/>
      <c r="C22" s="599" t="s">
        <v>27</v>
      </c>
      <c r="D22" s="600"/>
      <c r="E22" s="601"/>
      <c r="F22" s="590" t="s">
        <v>28</v>
      </c>
      <c r="G22" s="28" t="s">
        <v>29</v>
      </c>
    </row>
    <row r="23" spans="1:14" ht="24" thickBot="1">
      <c r="A23" s="65" t="s">
        <v>30</v>
      </c>
      <c r="B23" s="66" t="s">
        <v>31</v>
      </c>
      <c r="C23" s="602"/>
      <c r="D23" s="603"/>
      <c r="E23" s="604"/>
      <c r="F23" s="584"/>
      <c r="G23" s="29"/>
      <c r="H23" s="30"/>
      <c r="I23" s="31" t="str">
        <f ca="1">"Đà Nẵng, ngày "&amp;TEXT(DAY(TODAY()),"00")&amp;" tháng "&amp;TEXT(MONTH(TODAY()),"00")&amp;" năm "&amp;YEAR(TODAY())</f>
        <v>Đà Nẵng, ngày 22 tháng 03 năm 2013</v>
      </c>
      <c r="J23" s="32"/>
      <c r="K23" s="33"/>
      <c r="M23" s="33"/>
      <c r="N23" s="33"/>
    </row>
    <row r="24" spans="1:7" ht="13.5" customHeight="1">
      <c r="A24" s="121" t="s">
        <v>48</v>
      </c>
      <c r="B24" s="122">
        <v>302</v>
      </c>
      <c r="C24" s="123" t="s">
        <v>54</v>
      </c>
      <c r="D24" s="113">
        <v>2</v>
      </c>
      <c r="E24" s="131"/>
      <c r="F24" s="120"/>
      <c r="G24" s="219" t="s">
        <v>119</v>
      </c>
    </row>
    <row r="25" spans="1:7" ht="13.5" customHeight="1">
      <c r="A25" s="116" t="s">
        <v>62</v>
      </c>
      <c r="B25" s="117">
        <v>403</v>
      </c>
      <c r="C25" s="114" t="s">
        <v>63</v>
      </c>
      <c r="D25" s="115">
        <v>3</v>
      </c>
      <c r="E25" s="133" t="s">
        <v>58</v>
      </c>
      <c r="F25" s="120"/>
      <c r="G25" s="219" t="s">
        <v>133</v>
      </c>
    </row>
    <row r="26" spans="1:7" ht="13.5" customHeight="1">
      <c r="A26" s="158" t="s">
        <v>49</v>
      </c>
      <c r="B26" s="159">
        <v>376</v>
      </c>
      <c r="C26" s="160" t="s">
        <v>91</v>
      </c>
      <c r="D26" s="161">
        <v>3</v>
      </c>
      <c r="E26" s="135" t="s">
        <v>65</v>
      </c>
      <c r="F26" s="120"/>
      <c r="G26" s="219" t="s">
        <v>125</v>
      </c>
    </row>
    <row r="27" spans="1:13" ht="13.5" customHeight="1">
      <c r="A27" s="162" t="s">
        <v>92</v>
      </c>
      <c r="B27" s="163">
        <v>101</v>
      </c>
      <c r="C27" s="145" t="s">
        <v>93</v>
      </c>
      <c r="D27" s="127">
        <v>2</v>
      </c>
      <c r="E27" s="144"/>
      <c r="F27" s="120"/>
      <c r="G27" s="219" t="s">
        <v>124</v>
      </c>
      <c r="H27" s="46" t="s">
        <v>32</v>
      </c>
      <c r="I27" s="591" t="s">
        <v>33</v>
      </c>
      <c r="J27" s="591"/>
      <c r="L27" s="594"/>
      <c r="M27" s="595"/>
    </row>
    <row r="28" spans="1:7" ht="13.5" customHeight="1">
      <c r="A28" s="116" t="s">
        <v>51</v>
      </c>
      <c r="B28" s="117">
        <v>433</v>
      </c>
      <c r="C28" s="118" t="s">
        <v>61</v>
      </c>
      <c r="D28" s="119">
        <v>3</v>
      </c>
      <c r="E28" s="134"/>
      <c r="F28" s="120"/>
      <c r="G28" s="219" t="s">
        <v>118</v>
      </c>
    </row>
    <row r="29" spans="1:7" ht="13.5" customHeight="1">
      <c r="A29" s="116" t="s">
        <v>66</v>
      </c>
      <c r="B29" s="117">
        <v>450</v>
      </c>
      <c r="C29" s="118" t="s">
        <v>67</v>
      </c>
      <c r="D29" s="119">
        <v>3</v>
      </c>
      <c r="E29" s="134"/>
      <c r="F29" s="120"/>
      <c r="G29" s="219"/>
    </row>
    <row r="30" spans="1:7" ht="12" customHeight="1">
      <c r="A30" s="164" t="s">
        <v>82</v>
      </c>
      <c r="B30" s="165">
        <v>424</v>
      </c>
      <c r="C30" s="166" t="s">
        <v>94</v>
      </c>
      <c r="D30" s="167">
        <v>3</v>
      </c>
      <c r="E30" s="168" t="s">
        <v>58</v>
      </c>
      <c r="F30" s="92"/>
      <c r="G30" s="219"/>
    </row>
    <row r="31" spans="1:7" ht="22.5" customHeight="1">
      <c r="A31" s="153" t="s">
        <v>52</v>
      </c>
      <c r="B31" s="154">
        <v>401</v>
      </c>
      <c r="C31" s="155" t="s">
        <v>90</v>
      </c>
      <c r="D31" s="156">
        <v>2</v>
      </c>
      <c r="E31" s="157" t="s">
        <v>78</v>
      </c>
      <c r="F31" s="92"/>
      <c r="G31" s="257" t="s">
        <v>137</v>
      </c>
    </row>
    <row r="32" spans="1:7" ht="13.5" customHeight="1">
      <c r="A32" s="150" t="s">
        <v>64</v>
      </c>
      <c r="B32" s="151">
        <v>366</v>
      </c>
      <c r="C32" s="152" t="s">
        <v>89</v>
      </c>
      <c r="D32" s="119">
        <v>2</v>
      </c>
      <c r="E32" s="133"/>
      <c r="F32" s="120"/>
      <c r="G32" t="s">
        <v>134</v>
      </c>
    </row>
    <row r="33" spans="1:10" ht="13.5" customHeight="1">
      <c r="A33" s="150"/>
      <c r="B33" s="151"/>
      <c r="C33" s="152"/>
      <c r="D33" s="119"/>
      <c r="E33" s="133"/>
      <c r="F33" s="120"/>
      <c r="G33"/>
      <c r="H33" s="48" t="s">
        <v>34</v>
      </c>
      <c r="I33" s="48"/>
      <c r="J33" s="48"/>
    </row>
    <row r="34" spans="1:7" ht="16.5" thickBot="1">
      <c r="A34" s="582" t="s">
        <v>35</v>
      </c>
      <c r="B34" s="583"/>
      <c r="C34" s="583"/>
      <c r="D34" s="41"/>
      <c r="E34" s="41"/>
      <c r="F34" s="43">
        <v>17</v>
      </c>
      <c r="G34" s="44"/>
    </row>
    <row r="35" spans="2:3" s="48" customFormat="1" ht="16.5" thickBot="1">
      <c r="B35" s="47"/>
      <c r="C35" s="47"/>
    </row>
    <row r="36" spans="1:7" ht="15.75">
      <c r="A36" s="605" t="s">
        <v>26</v>
      </c>
      <c r="B36" s="606"/>
      <c r="C36" s="599" t="s">
        <v>27</v>
      </c>
      <c r="D36" s="600"/>
      <c r="E36" s="601"/>
      <c r="F36" s="590" t="s">
        <v>28</v>
      </c>
      <c r="G36" s="28" t="s">
        <v>29</v>
      </c>
    </row>
    <row r="37" spans="1:7" ht="24" thickBot="1">
      <c r="A37" s="65" t="s">
        <v>30</v>
      </c>
      <c r="B37" s="66" t="s">
        <v>31</v>
      </c>
      <c r="C37" s="602"/>
      <c r="D37" s="603"/>
      <c r="E37" s="604"/>
      <c r="F37" s="584"/>
      <c r="G37" s="29"/>
    </row>
    <row r="38" spans="1:7" ht="15.75">
      <c r="A38" s="264" t="s">
        <v>102</v>
      </c>
      <c r="B38" s="265">
        <v>403</v>
      </c>
      <c r="C38" s="262" t="s">
        <v>103</v>
      </c>
      <c r="E38" s="266">
        <v>3</v>
      </c>
      <c r="F38" s="262"/>
      <c r="G38" s="262" t="s">
        <v>104</v>
      </c>
    </row>
    <row r="39" spans="1:7" ht="15.75">
      <c r="A39" s="264" t="s">
        <v>69</v>
      </c>
      <c r="B39" s="265">
        <v>361</v>
      </c>
      <c r="C39" s="262" t="s">
        <v>70</v>
      </c>
      <c r="E39" s="266">
        <v>3</v>
      </c>
      <c r="F39" s="262" t="s">
        <v>355</v>
      </c>
      <c r="G39" s="262" t="s">
        <v>138</v>
      </c>
    </row>
    <row r="40" spans="1:7" ht="15.75">
      <c r="A40" s="264" t="s">
        <v>79</v>
      </c>
      <c r="B40" s="265">
        <v>201</v>
      </c>
      <c r="C40" s="262" t="s">
        <v>99</v>
      </c>
      <c r="E40" s="266">
        <v>2</v>
      </c>
      <c r="F40" s="262" t="s">
        <v>355</v>
      </c>
      <c r="G40" s="262" t="s">
        <v>139</v>
      </c>
    </row>
    <row r="41" spans="1:7" ht="15.75">
      <c r="A41" s="264" t="s">
        <v>55</v>
      </c>
      <c r="B41" s="265">
        <v>402</v>
      </c>
      <c r="C41" s="262" t="s">
        <v>140</v>
      </c>
      <c r="E41" s="266">
        <v>2</v>
      </c>
      <c r="F41" s="262" t="s">
        <v>355</v>
      </c>
      <c r="G41" s="262" t="s">
        <v>141</v>
      </c>
    </row>
    <row r="42" spans="1:7" ht="15.75">
      <c r="A42" s="264" t="s">
        <v>66</v>
      </c>
      <c r="B42" s="265">
        <v>451</v>
      </c>
      <c r="C42" s="262" t="s">
        <v>105</v>
      </c>
      <c r="E42" s="266">
        <v>3</v>
      </c>
      <c r="F42" s="262"/>
      <c r="G42" s="262" t="s">
        <v>60</v>
      </c>
    </row>
    <row r="43" spans="1:7" ht="15.75">
      <c r="A43" s="264" t="s">
        <v>66</v>
      </c>
      <c r="B43" s="265">
        <v>482</v>
      </c>
      <c r="C43" s="262" t="s">
        <v>142</v>
      </c>
      <c r="E43" s="266">
        <v>3</v>
      </c>
      <c r="F43" s="262"/>
      <c r="G43" s="262" t="s">
        <v>163</v>
      </c>
    </row>
    <row r="44" spans="1:7" ht="15.75">
      <c r="A44" s="264"/>
      <c r="B44" s="265"/>
      <c r="C44" s="262"/>
      <c r="E44" s="266"/>
      <c r="F44" s="262"/>
      <c r="G44" s="263"/>
    </row>
    <row r="45" spans="1:7" ht="15.75">
      <c r="A45" s="264" t="s">
        <v>52</v>
      </c>
      <c r="B45" s="265">
        <v>402</v>
      </c>
      <c r="C45" s="262" t="s">
        <v>101</v>
      </c>
      <c r="E45" s="266">
        <v>2</v>
      </c>
      <c r="F45" s="262" t="s">
        <v>355</v>
      </c>
      <c r="G45" s="262" t="s">
        <v>143</v>
      </c>
    </row>
    <row r="46" spans="1:7" ht="15.75">
      <c r="A46" s="153"/>
      <c r="B46" s="154"/>
      <c r="C46" s="155"/>
      <c r="E46" s="156"/>
      <c r="F46" s="120"/>
      <c r="G46" s="218"/>
    </row>
    <row r="47" spans="1:7" ht="16.5" thickBot="1">
      <c r="A47" s="120"/>
      <c r="B47" s="120"/>
      <c r="C47" s="120"/>
      <c r="D47" s="41"/>
      <c r="E47" s="42"/>
      <c r="F47" s="69"/>
      <c r="G47" s="70"/>
    </row>
    <row r="48" spans="1:7" ht="16.5" thickBot="1">
      <c r="A48" s="582" t="s">
        <v>35</v>
      </c>
      <c r="B48" s="583"/>
      <c r="C48" s="583"/>
      <c r="D48" s="41"/>
      <c r="E48" s="41"/>
      <c r="F48" s="43">
        <v>21</v>
      </c>
      <c r="G48" s="44"/>
    </row>
  </sheetData>
  <sheetProtection/>
  <mergeCells count="40">
    <mergeCell ref="A1:D1"/>
    <mergeCell ref="E1:J1"/>
    <mergeCell ref="A2:D2"/>
    <mergeCell ref="E2:J2"/>
    <mergeCell ref="C22:E23"/>
    <mergeCell ref="H17:H19"/>
    <mergeCell ref="D17:D19"/>
    <mergeCell ref="J6:J9"/>
    <mergeCell ref="I12:I13"/>
    <mergeCell ref="D6:D8"/>
    <mergeCell ref="E6:E8"/>
    <mergeCell ref="F6:F8"/>
    <mergeCell ref="G6:G8"/>
    <mergeCell ref="H6:H10"/>
    <mergeCell ref="A12:A16"/>
    <mergeCell ref="B16:C16"/>
    <mergeCell ref="A3:D3"/>
    <mergeCell ref="I6:I9"/>
    <mergeCell ref="E3:J3"/>
    <mergeCell ref="A6:A11"/>
    <mergeCell ref="F17:F19"/>
    <mergeCell ref="G17:G19"/>
    <mergeCell ref="A48:C48"/>
    <mergeCell ref="B20:C20"/>
    <mergeCell ref="A34:C34"/>
    <mergeCell ref="A17:A20"/>
    <mergeCell ref="C36:E37"/>
    <mergeCell ref="A36:B36"/>
    <mergeCell ref="F36:F37"/>
    <mergeCell ref="A22:B22"/>
    <mergeCell ref="M21:N21"/>
    <mergeCell ref="I27:J27"/>
    <mergeCell ref="B11:C11"/>
    <mergeCell ref="L27:M27"/>
    <mergeCell ref="K21:L21"/>
    <mergeCell ref="J17:J19"/>
    <mergeCell ref="I17:I19"/>
    <mergeCell ref="F22:F23"/>
    <mergeCell ref="E17:E19"/>
    <mergeCell ref="I14:I15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85">
      <selection activeCell="K100" sqref="K100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7.8515625" style="0" customWidth="1"/>
    <col min="7" max="7" width="15.8515625" style="0" customWidth="1"/>
    <col min="8" max="8" width="17.140625" style="0" customWidth="1"/>
    <col min="9" max="9" width="15.57421875" style="0" customWidth="1"/>
    <col min="10" max="10" width="16.00390625" style="0" customWidth="1"/>
    <col min="11" max="11" width="13.57421875" style="0" customWidth="1"/>
    <col min="12" max="12" width="11.28125" style="0" bestFit="1" customWidth="1"/>
  </cols>
  <sheetData>
    <row r="1" spans="1:12" s="4" customFormat="1" ht="18.75">
      <c r="A1" s="658" t="s">
        <v>3</v>
      </c>
      <c r="B1" s="658"/>
      <c r="C1" s="658"/>
      <c r="D1" s="658"/>
      <c r="E1" s="611" t="s">
        <v>53</v>
      </c>
      <c r="F1" s="611"/>
      <c r="G1" s="611"/>
      <c r="H1" s="611"/>
      <c r="I1" s="611"/>
      <c r="J1" s="611"/>
      <c r="L1" s="517">
        <v>41127</v>
      </c>
    </row>
    <row r="2" spans="1:10" s="4" customFormat="1" ht="15.75">
      <c r="A2" s="658" t="s">
        <v>4</v>
      </c>
      <c r="B2" s="658"/>
      <c r="C2" s="658"/>
      <c r="D2" s="658"/>
      <c r="E2" s="612" t="s">
        <v>88</v>
      </c>
      <c r="F2" s="612"/>
      <c r="G2" s="612"/>
      <c r="H2" s="612"/>
      <c r="I2" s="612"/>
      <c r="J2" s="612"/>
    </row>
    <row r="3" spans="1:10" s="4" customFormat="1" ht="15.75">
      <c r="A3" s="612" t="s">
        <v>5</v>
      </c>
      <c r="B3" s="612"/>
      <c r="C3" s="612"/>
      <c r="D3" s="612"/>
      <c r="E3" s="612" t="s">
        <v>373</v>
      </c>
      <c r="F3" s="612"/>
      <c r="G3" s="612"/>
      <c r="H3" s="612"/>
      <c r="I3" s="612"/>
      <c r="J3" s="612"/>
    </row>
    <row r="4" spans="2:10" s="4" customFormat="1" ht="18.75">
      <c r="B4" s="3"/>
      <c r="C4" s="3"/>
      <c r="F4" s="5" t="s">
        <v>36</v>
      </c>
      <c r="G4" s="90">
        <v>33</v>
      </c>
      <c r="H4" s="82">
        <f>$L$1+($G$4-1)*7</f>
        <v>41351</v>
      </c>
      <c r="J4" s="4">
        <v>35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4.75" customHeight="1">
      <c r="A6" s="683" t="s">
        <v>1</v>
      </c>
      <c r="B6" s="8">
        <v>1</v>
      </c>
      <c r="C6" s="8" t="s">
        <v>15</v>
      </c>
      <c r="D6" s="285"/>
      <c r="E6" s="76"/>
      <c r="F6" s="285"/>
      <c r="G6" s="519"/>
      <c r="H6" s="285"/>
      <c r="I6" s="520"/>
      <c r="J6" s="285"/>
    </row>
    <row r="7" spans="1:10" s="9" customFormat="1" ht="19.5" customHeight="1">
      <c r="A7" s="657"/>
      <c r="B7" s="10">
        <v>2</v>
      </c>
      <c r="C7" s="10" t="s">
        <v>16</v>
      </c>
      <c r="D7" s="233"/>
      <c r="E7" s="77"/>
      <c r="F7" s="233"/>
      <c r="G7" s="272"/>
      <c r="H7" s="253"/>
      <c r="I7" s="521"/>
      <c r="J7" s="22"/>
    </row>
    <row r="8" spans="1:10" s="9" customFormat="1" ht="21.75" customHeight="1">
      <c r="A8" s="657"/>
      <c r="B8" s="10">
        <v>3</v>
      </c>
      <c r="C8" s="10" t="s">
        <v>17</v>
      </c>
      <c r="D8" s="233"/>
      <c r="E8" s="77"/>
      <c r="F8" s="233"/>
      <c r="G8" s="272"/>
      <c r="H8" s="285"/>
      <c r="I8" s="521"/>
      <c r="J8" s="22"/>
    </row>
    <row r="9" spans="1:10" s="9" customFormat="1" ht="31.5" customHeight="1" thickBot="1">
      <c r="A9" s="657"/>
      <c r="B9" s="11">
        <v>4</v>
      </c>
      <c r="C9" s="11" t="s">
        <v>18</v>
      </c>
      <c r="D9" s="474"/>
      <c r="E9" s="110"/>
      <c r="F9" s="474"/>
      <c r="G9" s="272"/>
      <c r="H9" s="474"/>
      <c r="I9" s="521"/>
      <c r="J9" s="22"/>
    </row>
    <row r="10" spans="1:10" s="9" customFormat="1" ht="31.5" customHeight="1" hidden="1" thickBot="1">
      <c r="A10" s="657"/>
      <c r="B10" s="11">
        <v>4</v>
      </c>
      <c r="C10" s="11" t="s">
        <v>19</v>
      </c>
      <c r="D10" s="479"/>
      <c r="E10" s="80"/>
      <c r="F10" s="479"/>
      <c r="G10" s="96"/>
      <c r="H10" s="80"/>
      <c r="I10" s="181"/>
      <c r="J10" s="81"/>
    </row>
    <row r="11" spans="1:10" s="9" customFormat="1" ht="16.5" thickBot="1">
      <c r="A11" s="657"/>
      <c r="B11" s="680" t="s">
        <v>20</v>
      </c>
      <c r="C11" s="681"/>
      <c r="D11" s="79"/>
      <c r="E11" s="24"/>
      <c r="F11" s="97"/>
      <c r="G11" s="26"/>
      <c r="H11" s="26"/>
      <c r="I11" s="522"/>
      <c r="J11" s="568"/>
    </row>
    <row r="12" spans="1:10" s="9" customFormat="1" ht="29.25" customHeight="1">
      <c r="A12" s="682" t="s">
        <v>2</v>
      </c>
      <c r="B12" s="8">
        <v>1</v>
      </c>
      <c r="C12" s="8" t="s">
        <v>21</v>
      </c>
      <c r="D12" s="685"/>
      <c r="E12" s="653"/>
      <c r="F12" s="695"/>
      <c r="G12" s="523"/>
      <c r="H12" s="305"/>
      <c r="I12" s="305"/>
      <c r="J12" s="524"/>
    </row>
    <row r="13" spans="1:10" s="9" customFormat="1" ht="30.75" customHeight="1">
      <c r="A13" s="682"/>
      <c r="B13" s="10">
        <v>2</v>
      </c>
      <c r="C13" s="10" t="s">
        <v>22</v>
      </c>
      <c r="D13" s="686"/>
      <c r="E13" s="653"/>
      <c r="F13" s="696"/>
      <c r="G13" s="525"/>
      <c r="H13" s="25"/>
      <c r="I13" s="25"/>
      <c r="J13" s="526"/>
    </row>
    <row r="14" spans="1:10" s="9" customFormat="1" ht="29.25" customHeight="1">
      <c r="A14" s="682"/>
      <c r="B14" s="10">
        <v>3</v>
      </c>
      <c r="C14" s="10" t="s">
        <v>23</v>
      </c>
      <c r="D14" s="686"/>
      <c r="E14" s="653"/>
      <c r="F14" s="272"/>
      <c r="G14" s="525"/>
      <c r="H14" s="233"/>
      <c r="I14" s="25"/>
      <c r="J14" s="526"/>
    </row>
    <row r="15" spans="1:10" s="9" customFormat="1" ht="29.25" customHeight="1" thickBot="1">
      <c r="A15" s="682"/>
      <c r="B15" s="10">
        <v>4</v>
      </c>
      <c r="C15" s="10" t="s">
        <v>24</v>
      </c>
      <c r="D15" s="686"/>
      <c r="E15" s="653"/>
      <c r="F15" s="273"/>
      <c r="G15" s="527"/>
      <c r="H15" s="232"/>
      <c r="I15" s="25"/>
      <c r="J15" s="528"/>
    </row>
    <row r="16" spans="1:10" s="9" customFormat="1" ht="48.75" customHeight="1" thickBot="1">
      <c r="A16" s="682"/>
      <c r="B16" s="680" t="s">
        <v>20</v>
      </c>
      <c r="C16" s="681"/>
      <c r="D16" s="97"/>
      <c r="E16" s="518"/>
      <c r="F16" s="97"/>
      <c r="G16" s="97"/>
      <c r="H16" s="565"/>
      <c r="I16" s="566"/>
      <c r="J16" s="529"/>
    </row>
    <row r="17" spans="1:10" s="25" customFormat="1" ht="47.25">
      <c r="A17" s="577" t="s">
        <v>95</v>
      </c>
      <c r="B17" s="53">
        <v>1</v>
      </c>
      <c r="C17" s="53" t="s">
        <v>96</v>
      </c>
      <c r="D17" s="687"/>
      <c r="E17" s="585"/>
      <c r="F17" s="585"/>
      <c r="G17" s="687"/>
      <c r="H17" s="305" t="s">
        <v>389</v>
      </c>
      <c r="I17" s="687"/>
      <c r="J17" s="597"/>
    </row>
    <row r="18" spans="1:10" s="25" customFormat="1" ht="24.75" customHeight="1">
      <c r="A18" s="577"/>
      <c r="B18" s="55">
        <v>2</v>
      </c>
      <c r="C18" s="55" t="s">
        <v>97</v>
      </c>
      <c r="D18" s="688"/>
      <c r="E18" s="586"/>
      <c r="F18" s="586"/>
      <c r="G18" s="688"/>
      <c r="H18" s="25" t="s">
        <v>390</v>
      </c>
      <c r="I18" s="688"/>
      <c r="J18" s="598"/>
    </row>
    <row r="19" spans="1:10" s="25" customFormat="1" ht="24.75" customHeight="1" thickBot="1">
      <c r="A19" s="577"/>
      <c r="B19" s="55">
        <v>3</v>
      </c>
      <c r="C19" s="55"/>
      <c r="D19" s="689"/>
      <c r="E19" s="579"/>
      <c r="F19" s="579"/>
      <c r="G19" s="689"/>
      <c r="H19" s="569"/>
      <c r="I19" s="689"/>
      <c r="J19" s="598"/>
    </row>
    <row r="20" spans="1:10" s="25" customFormat="1" ht="16.5" thickBot="1">
      <c r="A20" s="578"/>
      <c r="B20" s="575" t="s">
        <v>20</v>
      </c>
      <c r="C20" s="576"/>
      <c r="D20" s="530"/>
      <c r="E20" s="61"/>
      <c r="F20" s="61"/>
      <c r="G20" s="61"/>
      <c r="H20" s="61" t="s">
        <v>393</v>
      </c>
      <c r="I20" s="61"/>
      <c r="J20" s="24"/>
    </row>
    <row r="21" spans="1:10" s="9" customFormat="1" ht="12" customHeight="1">
      <c r="A21" s="12"/>
      <c r="B21" s="13"/>
      <c r="C21" s="13"/>
      <c r="D21" s="14"/>
      <c r="F21" s="14"/>
      <c r="I21" s="14"/>
      <c r="J21" s="14"/>
    </row>
    <row r="22" spans="1:6" s="4" customFormat="1" ht="15.75">
      <c r="A22" s="15" t="s">
        <v>37</v>
      </c>
      <c r="B22" s="15" t="s">
        <v>38</v>
      </c>
      <c r="C22" s="693" t="s">
        <v>39</v>
      </c>
      <c r="D22" s="693"/>
      <c r="E22" s="16" t="s">
        <v>40</v>
      </c>
      <c r="F22" s="16"/>
    </row>
    <row r="23" spans="1:9" s="4" customFormat="1" ht="15.75" customHeight="1">
      <c r="A23" s="531" t="s">
        <v>238</v>
      </c>
      <c r="B23" s="532">
        <v>351</v>
      </c>
      <c r="C23" s="533" t="s">
        <v>109</v>
      </c>
      <c r="D23" s="534">
        <v>3</v>
      </c>
      <c r="E23" s="535"/>
      <c r="F23" s="219" t="s">
        <v>374</v>
      </c>
      <c r="I23" s="17" t="str">
        <f ca="1">"Đà Nẵng, ngày"&amp;" "&amp;DAY(NOW())&amp;" tháng "&amp;MONTH(NOW())&amp;" năm "&amp;YEAR(NOW())</f>
        <v>Đà Nẵng, ngày 22 tháng 3 năm 2013</v>
      </c>
    </row>
    <row r="24" spans="1:9" s="4" customFormat="1" ht="15.75" customHeight="1">
      <c r="A24" s="536" t="s">
        <v>72</v>
      </c>
      <c r="B24" s="537">
        <v>421</v>
      </c>
      <c r="C24" s="538" t="s">
        <v>246</v>
      </c>
      <c r="D24" s="534">
        <v>3</v>
      </c>
      <c r="E24" s="539"/>
      <c r="F24" s="540" t="s">
        <v>227</v>
      </c>
      <c r="I24" s="17"/>
    </row>
    <row r="25" spans="1:10" s="4" customFormat="1" ht="15.75" customHeight="1">
      <c r="A25" s="541" t="s">
        <v>235</v>
      </c>
      <c r="B25" s="542">
        <v>403</v>
      </c>
      <c r="C25" s="543" t="s">
        <v>375</v>
      </c>
      <c r="D25" s="544">
        <v>2</v>
      </c>
      <c r="E25" s="136"/>
      <c r="F25" s="219" t="s">
        <v>376</v>
      </c>
      <c r="G25" s="692" t="s">
        <v>32</v>
      </c>
      <c r="H25" s="658"/>
      <c r="I25" s="658" t="s">
        <v>33</v>
      </c>
      <c r="J25" s="658"/>
    </row>
    <row r="26" spans="1:6" s="4" customFormat="1" ht="15.75" customHeight="1">
      <c r="A26" s="531" t="s">
        <v>235</v>
      </c>
      <c r="B26" s="545">
        <v>441</v>
      </c>
      <c r="C26" s="533" t="s">
        <v>377</v>
      </c>
      <c r="D26" s="544">
        <v>2</v>
      </c>
      <c r="E26" s="136"/>
      <c r="F26" s="219" t="s">
        <v>378</v>
      </c>
    </row>
    <row r="27" spans="1:6" s="4" customFormat="1" ht="15.75" customHeight="1">
      <c r="A27" s="546" t="s">
        <v>72</v>
      </c>
      <c r="B27" s="547">
        <v>304</v>
      </c>
      <c r="C27" s="548" t="s">
        <v>293</v>
      </c>
      <c r="D27" s="549">
        <v>3</v>
      </c>
      <c r="E27" s="136"/>
      <c r="F27" s="219" t="s">
        <v>379</v>
      </c>
    </row>
    <row r="28" spans="1:6" s="4" customFormat="1" ht="15.75" customHeight="1">
      <c r="A28" s="536" t="s">
        <v>107</v>
      </c>
      <c r="B28" s="550">
        <v>301</v>
      </c>
      <c r="C28" s="538" t="s">
        <v>108</v>
      </c>
      <c r="D28" s="549">
        <v>3</v>
      </c>
      <c r="E28" s="136"/>
      <c r="F28" s="219" t="s">
        <v>380</v>
      </c>
    </row>
    <row r="29" spans="1:6" s="4" customFormat="1" ht="15.75" customHeight="1">
      <c r="A29" s="536" t="s">
        <v>381</v>
      </c>
      <c r="B29" s="537">
        <v>301</v>
      </c>
      <c r="C29" s="551" t="s">
        <v>382</v>
      </c>
      <c r="D29" s="549">
        <v>2</v>
      </c>
      <c r="E29" s="136"/>
      <c r="F29" s="219" t="s">
        <v>383</v>
      </c>
    </row>
    <row r="30" spans="3:6" s="4" customFormat="1" ht="15.75" customHeight="1">
      <c r="C30" s="120" t="s">
        <v>384</v>
      </c>
      <c r="D30" s="120">
        <v>2</v>
      </c>
      <c r="E30" s="120"/>
      <c r="F30" s="120" t="s">
        <v>385</v>
      </c>
    </row>
    <row r="31" spans="1:8" s="4" customFormat="1" ht="15.75">
      <c r="A31" s="552"/>
      <c r="B31" s="553"/>
      <c r="C31" s="554"/>
      <c r="D31" s="555"/>
      <c r="E31" s="556"/>
      <c r="F31" s="100"/>
      <c r="G31" s="684" t="s">
        <v>34</v>
      </c>
      <c r="H31" s="612"/>
    </row>
    <row r="32" spans="1:8" ht="15.75">
      <c r="A32" s="690" t="s">
        <v>35</v>
      </c>
      <c r="B32" s="690"/>
      <c r="C32" s="690"/>
      <c r="D32" s="18"/>
      <c r="E32" s="19">
        <f>SUM(E23:E31)</f>
        <v>0</v>
      </c>
      <c r="F32" s="20"/>
      <c r="G32" s="4"/>
      <c r="H32" s="4"/>
    </row>
    <row r="38" spans="1:12" s="4" customFormat="1" ht="18.75">
      <c r="A38" s="658" t="s">
        <v>3</v>
      </c>
      <c r="B38" s="658"/>
      <c r="C38" s="658"/>
      <c r="D38" s="658"/>
      <c r="E38" s="611" t="s">
        <v>53</v>
      </c>
      <c r="F38" s="611"/>
      <c r="G38" s="611"/>
      <c r="H38" s="611"/>
      <c r="I38" s="611"/>
      <c r="J38" s="611"/>
      <c r="L38" s="517">
        <v>41127</v>
      </c>
    </row>
    <row r="39" spans="1:10" s="4" customFormat="1" ht="15.75">
      <c r="A39" s="658" t="s">
        <v>4</v>
      </c>
      <c r="B39" s="658"/>
      <c r="C39" s="658"/>
      <c r="D39" s="658"/>
      <c r="E39" s="612" t="s">
        <v>88</v>
      </c>
      <c r="F39" s="612"/>
      <c r="G39" s="612"/>
      <c r="H39" s="612"/>
      <c r="I39" s="612"/>
      <c r="J39" s="612"/>
    </row>
    <row r="40" spans="1:10" s="4" customFormat="1" ht="15.75">
      <c r="A40" s="612" t="s">
        <v>5</v>
      </c>
      <c r="B40" s="612"/>
      <c r="C40" s="612"/>
      <c r="D40" s="612"/>
      <c r="E40" s="612" t="s">
        <v>386</v>
      </c>
      <c r="F40" s="612"/>
      <c r="G40" s="612"/>
      <c r="H40" s="612"/>
      <c r="I40" s="612"/>
      <c r="J40" s="612"/>
    </row>
    <row r="41" spans="2:10" s="4" customFormat="1" ht="18.75">
      <c r="B41" s="3"/>
      <c r="C41" s="3"/>
      <c r="F41" s="5" t="s">
        <v>36</v>
      </c>
      <c r="G41" s="90">
        <v>33</v>
      </c>
      <c r="H41" s="82">
        <f>$L$1+($G$4-1)*7</f>
        <v>41351</v>
      </c>
      <c r="J41" s="4">
        <v>32</v>
      </c>
    </row>
    <row r="42" spans="1:10" s="7" customFormat="1" ht="30" customHeight="1" thickBot="1">
      <c r="A42" s="6" t="s">
        <v>0</v>
      </c>
      <c r="B42" s="6" t="s">
        <v>6</v>
      </c>
      <c r="C42" s="6" t="s">
        <v>7</v>
      </c>
      <c r="D42" s="6" t="s">
        <v>8</v>
      </c>
      <c r="E42" s="6" t="s">
        <v>9</v>
      </c>
      <c r="F42" s="6" t="s">
        <v>10</v>
      </c>
      <c r="G42" s="6" t="s">
        <v>11</v>
      </c>
      <c r="H42" s="6" t="s">
        <v>12</v>
      </c>
      <c r="I42" s="6" t="s">
        <v>13</v>
      </c>
      <c r="J42" s="6" t="s">
        <v>14</v>
      </c>
    </row>
    <row r="43" spans="1:10" s="9" customFormat="1" ht="31.5" customHeight="1">
      <c r="A43" s="683" t="s">
        <v>1</v>
      </c>
      <c r="B43" s="8">
        <v>1</v>
      </c>
      <c r="C43" s="8" t="s">
        <v>15</v>
      </c>
      <c r="D43" s="581"/>
      <c r="E43" s="181"/>
      <c r="F43" s="609"/>
      <c r="G43" s="181"/>
      <c r="H43" s="581"/>
      <c r="I43" s="685"/>
      <c r="J43" s="285"/>
    </row>
    <row r="44" spans="1:10" s="9" customFormat="1" ht="24.75" customHeight="1" thickBot="1">
      <c r="A44" s="657"/>
      <c r="B44" s="10">
        <v>2</v>
      </c>
      <c r="C44" s="10" t="s">
        <v>16</v>
      </c>
      <c r="D44" s="615"/>
      <c r="E44" s="181"/>
      <c r="F44" s="581"/>
      <c r="G44" s="181"/>
      <c r="H44" s="615"/>
      <c r="I44" s="686"/>
      <c r="J44" s="22"/>
    </row>
    <row r="45" spans="1:10" s="9" customFormat="1" ht="23.25" customHeight="1">
      <c r="A45" s="657"/>
      <c r="B45" s="10">
        <v>3</v>
      </c>
      <c r="C45" s="10" t="s">
        <v>17</v>
      </c>
      <c r="D45" s="580"/>
      <c r="E45" s="76"/>
      <c r="F45" s="581"/>
      <c r="G45" s="181"/>
      <c r="H45" s="580"/>
      <c r="I45" s="686"/>
      <c r="J45" s="233"/>
    </row>
    <row r="46" spans="1:10" s="9" customFormat="1" ht="31.5" customHeight="1" thickBot="1">
      <c r="A46" s="657"/>
      <c r="B46" s="11">
        <v>4</v>
      </c>
      <c r="C46" s="11" t="s">
        <v>18</v>
      </c>
      <c r="D46" s="694"/>
      <c r="E46" s="78"/>
      <c r="F46" s="607"/>
      <c r="G46" s="181"/>
      <c r="H46" s="694"/>
      <c r="I46" s="686"/>
      <c r="J46" s="22"/>
    </row>
    <row r="47" spans="1:10" s="9" customFormat="1" ht="31.5" customHeight="1" hidden="1" thickBot="1">
      <c r="A47" s="657"/>
      <c r="B47" s="11">
        <v>4</v>
      </c>
      <c r="C47" s="11" t="s">
        <v>19</v>
      </c>
      <c r="D47" s="479"/>
      <c r="E47" s="80"/>
      <c r="F47" s="479"/>
      <c r="G47" s="96"/>
      <c r="H47" s="80"/>
      <c r="I47" s="181"/>
      <c r="J47" s="81"/>
    </row>
    <row r="48" spans="1:10" s="9" customFormat="1" ht="16.5" thickBot="1">
      <c r="A48" s="657"/>
      <c r="B48" s="680" t="s">
        <v>20</v>
      </c>
      <c r="C48" s="681"/>
      <c r="D48" s="79"/>
      <c r="E48" s="24"/>
      <c r="F48" s="97"/>
      <c r="G48" s="26"/>
      <c r="H48" s="26"/>
      <c r="I48" s="567"/>
      <c r="J48" s="568"/>
    </row>
    <row r="49" spans="1:10" s="9" customFormat="1" ht="29.25" customHeight="1">
      <c r="A49" s="682" t="s">
        <v>2</v>
      </c>
      <c r="B49" s="8">
        <v>1</v>
      </c>
      <c r="C49" s="8" t="s">
        <v>21</v>
      </c>
      <c r="D49" s="609"/>
      <c r="E49" s="76"/>
      <c r="F49" s="695"/>
      <c r="G49" s="271"/>
      <c r="H49" s="305"/>
      <c r="I49" s="305"/>
      <c r="J49" s="279"/>
    </row>
    <row r="50" spans="1:10" s="9" customFormat="1" ht="30.75" customHeight="1">
      <c r="A50" s="682"/>
      <c r="B50" s="10">
        <v>2</v>
      </c>
      <c r="C50" s="10" t="s">
        <v>22</v>
      </c>
      <c r="D50" s="581"/>
      <c r="E50" s="77"/>
      <c r="F50" s="696"/>
      <c r="G50" s="272"/>
      <c r="H50" s="25"/>
      <c r="I50" s="25"/>
      <c r="J50" s="80"/>
    </row>
    <row r="51" spans="1:10" s="9" customFormat="1" ht="29.25" customHeight="1">
      <c r="A51" s="682"/>
      <c r="B51" s="10">
        <v>3</v>
      </c>
      <c r="C51" s="10" t="s">
        <v>23</v>
      </c>
      <c r="D51" s="581"/>
      <c r="E51" s="77"/>
      <c r="F51" s="272"/>
      <c r="G51" s="272"/>
      <c r="H51" s="233"/>
      <c r="I51" s="25"/>
      <c r="J51" s="96"/>
    </row>
    <row r="52" spans="1:10" s="9" customFormat="1" ht="29.25" customHeight="1" thickBot="1">
      <c r="A52" s="682"/>
      <c r="B52" s="10">
        <v>4</v>
      </c>
      <c r="C52" s="10" t="s">
        <v>24</v>
      </c>
      <c r="D52" s="607"/>
      <c r="E52" s="78"/>
      <c r="F52" s="273"/>
      <c r="G52" s="273"/>
      <c r="H52" s="232"/>
      <c r="I52" s="25"/>
      <c r="J52" s="81"/>
    </row>
    <row r="53" spans="1:10" s="9" customFormat="1" ht="16.5" thickBot="1">
      <c r="A53" s="682"/>
      <c r="B53" s="680" t="s">
        <v>20</v>
      </c>
      <c r="C53" s="681"/>
      <c r="D53" s="97"/>
      <c r="E53" s="97"/>
      <c r="F53" s="97"/>
      <c r="G53" s="522"/>
      <c r="H53" s="565"/>
      <c r="I53" s="566"/>
      <c r="J53" s="190"/>
    </row>
    <row r="54" spans="1:10" s="25" customFormat="1" ht="47.25">
      <c r="A54" s="577" t="s">
        <v>95</v>
      </c>
      <c r="B54" s="53">
        <v>1</v>
      </c>
      <c r="C54" s="53" t="s">
        <v>96</v>
      </c>
      <c r="D54" s="687"/>
      <c r="E54" s="585"/>
      <c r="F54" s="585"/>
      <c r="G54" s="687"/>
      <c r="H54" s="305" t="s">
        <v>389</v>
      </c>
      <c r="I54" s="687"/>
      <c r="J54" s="597"/>
    </row>
    <row r="55" spans="1:10" s="25" customFormat="1" ht="24.75" customHeight="1">
      <c r="A55" s="577"/>
      <c r="B55" s="55">
        <v>2</v>
      </c>
      <c r="C55" s="55" t="s">
        <v>97</v>
      </c>
      <c r="D55" s="688"/>
      <c r="E55" s="586"/>
      <c r="F55" s="586"/>
      <c r="G55" s="688"/>
      <c r="H55" s="25" t="s">
        <v>390</v>
      </c>
      <c r="I55" s="688"/>
      <c r="J55" s="598"/>
    </row>
    <row r="56" spans="1:10" s="25" customFormat="1" ht="24.75" customHeight="1" thickBot="1">
      <c r="A56" s="577"/>
      <c r="B56" s="55">
        <v>3</v>
      </c>
      <c r="C56" s="55"/>
      <c r="D56" s="689"/>
      <c r="E56" s="579"/>
      <c r="F56" s="579"/>
      <c r="G56" s="689"/>
      <c r="H56" s="569"/>
      <c r="I56" s="689"/>
      <c r="J56" s="598"/>
    </row>
    <row r="57" spans="1:10" s="25" customFormat="1" ht="16.5" thickBot="1">
      <c r="A57" s="578"/>
      <c r="B57" s="575" t="s">
        <v>20</v>
      </c>
      <c r="C57" s="576"/>
      <c r="D57" s="530"/>
      <c r="E57" s="61"/>
      <c r="F57" s="61"/>
      <c r="G57" s="61"/>
      <c r="H57" s="61" t="s">
        <v>393</v>
      </c>
      <c r="I57" s="61"/>
      <c r="J57" s="24"/>
    </row>
    <row r="58" spans="1:10" s="9" customFormat="1" ht="12" customHeight="1">
      <c r="A58" s="12"/>
      <c r="B58" s="13"/>
      <c r="C58" s="13"/>
      <c r="D58" s="14"/>
      <c r="E58" s="14"/>
      <c r="F58" s="14"/>
      <c r="H58" s="14"/>
      <c r="I58" s="14"/>
      <c r="J58" s="14"/>
    </row>
    <row r="59" spans="1:6" s="4" customFormat="1" ht="16.5" thickBot="1">
      <c r="A59" s="15" t="s">
        <v>37</v>
      </c>
      <c r="B59" s="15" t="s">
        <v>38</v>
      </c>
      <c r="C59" s="693" t="s">
        <v>39</v>
      </c>
      <c r="D59" s="693"/>
      <c r="E59" s="16" t="s">
        <v>40</v>
      </c>
      <c r="F59" s="16"/>
    </row>
    <row r="60" spans="1:9" s="4" customFormat="1" ht="15.75" customHeight="1">
      <c r="A60" s="557" t="s">
        <v>238</v>
      </c>
      <c r="B60" s="558">
        <v>351</v>
      </c>
      <c r="C60" s="559" t="s">
        <v>109</v>
      </c>
      <c r="D60" s="560">
        <v>3</v>
      </c>
      <c r="E60" s="535"/>
      <c r="F60" s="219" t="s">
        <v>374</v>
      </c>
      <c r="I60" s="17" t="str">
        <f ca="1">"Đà Nẵng, ngày"&amp;" "&amp;DAY(NOW())&amp;" tháng "&amp;MONTH(NOW())&amp;" năm "&amp;YEAR(NOW())</f>
        <v>Đà Nẵng, ngày 22 tháng 3 năm 2013</v>
      </c>
    </row>
    <row r="61" spans="1:9" s="4" customFormat="1" ht="15.75" customHeight="1">
      <c r="A61" s="536" t="s">
        <v>72</v>
      </c>
      <c r="B61" s="537">
        <v>421</v>
      </c>
      <c r="C61" s="538" t="s">
        <v>246</v>
      </c>
      <c r="D61" s="534">
        <v>3</v>
      </c>
      <c r="E61" s="539"/>
      <c r="F61" s="540" t="s">
        <v>227</v>
      </c>
      <c r="I61" s="17"/>
    </row>
    <row r="62" spans="1:10" s="4" customFormat="1" ht="15.75" customHeight="1">
      <c r="A62" s="541" t="s">
        <v>235</v>
      </c>
      <c r="B62" s="542">
        <v>403</v>
      </c>
      <c r="C62" s="543" t="s">
        <v>375</v>
      </c>
      <c r="D62" s="544">
        <v>2</v>
      </c>
      <c r="E62" s="136"/>
      <c r="F62" s="219" t="s">
        <v>376</v>
      </c>
      <c r="G62" s="692" t="s">
        <v>32</v>
      </c>
      <c r="H62" s="658"/>
      <c r="I62" s="658" t="s">
        <v>33</v>
      </c>
      <c r="J62" s="658"/>
    </row>
    <row r="63" spans="1:6" s="4" customFormat="1" ht="15.75" customHeight="1">
      <c r="A63" s="531" t="s">
        <v>235</v>
      </c>
      <c r="B63" s="545">
        <v>441</v>
      </c>
      <c r="C63" s="533" t="s">
        <v>377</v>
      </c>
      <c r="D63" s="544">
        <v>2</v>
      </c>
      <c r="E63" s="136"/>
      <c r="F63" s="219" t="s">
        <v>378</v>
      </c>
    </row>
    <row r="64" spans="1:6" s="4" customFormat="1" ht="15.75" customHeight="1">
      <c r="A64" s="546" t="s">
        <v>235</v>
      </c>
      <c r="B64" s="547">
        <v>304</v>
      </c>
      <c r="C64" s="548" t="s">
        <v>293</v>
      </c>
      <c r="D64" s="549">
        <v>3</v>
      </c>
      <c r="E64" s="136"/>
      <c r="F64" s="219" t="s">
        <v>379</v>
      </c>
    </row>
    <row r="65" spans="1:6" s="4" customFormat="1" ht="15.75" customHeight="1">
      <c r="A65" s="536" t="s">
        <v>107</v>
      </c>
      <c r="B65" s="550">
        <v>301</v>
      </c>
      <c r="C65" s="538" t="s">
        <v>108</v>
      </c>
      <c r="D65" s="549">
        <v>3</v>
      </c>
      <c r="E65" s="136"/>
      <c r="F65" s="219" t="s">
        <v>380</v>
      </c>
    </row>
    <row r="66" spans="1:6" s="4" customFormat="1" ht="15.75" customHeight="1">
      <c r="A66" s="536" t="s">
        <v>381</v>
      </c>
      <c r="B66" s="537">
        <v>301</v>
      </c>
      <c r="C66" s="551" t="s">
        <v>382</v>
      </c>
      <c r="D66" s="549">
        <v>2</v>
      </c>
      <c r="E66" s="136"/>
      <c r="F66" s="219"/>
    </row>
    <row r="67" spans="1:6" s="4" customFormat="1" ht="15.75" customHeight="1">
      <c r="A67" s="561"/>
      <c r="B67" s="562"/>
      <c r="C67" s="120" t="s">
        <v>384</v>
      </c>
      <c r="D67" s="120">
        <v>2</v>
      </c>
      <c r="E67" s="120"/>
      <c r="F67" s="120" t="s">
        <v>385</v>
      </c>
    </row>
    <row r="68" spans="1:8" s="4" customFormat="1" ht="15.75">
      <c r="A68" s="552"/>
      <c r="B68" s="553"/>
      <c r="C68" s="554"/>
      <c r="D68" s="555"/>
      <c r="E68" s="556"/>
      <c r="F68" s="100"/>
      <c r="G68" s="684" t="s">
        <v>34</v>
      </c>
      <c r="H68" s="612"/>
    </row>
    <row r="69" spans="1:8" ht="15.75">
      <c r="A69" s="690" t="s">
        <v>35</v>
      </c>
      <c r="B69" s="690"/>
      <c r="C69" s="690"/>
      <c r="D69" s="18"/>
      <c r="E69" s="19">
        <f>SUM(E60:E68)</f>
        <v>0</v>
      </c>
      <c r="F69" s="20"/>
      <c r="G69" s="4"/>
      <c r="H69" s="4"/>
    </row>
    <row r="74" spans="1:12" s="4" customFormat="1" ht="18.75">
      <c r="A74" s="658" t="s">
        <v>3</v>
      </c>
      <c r="B74" s="658"/>
      <c r="C74" s="658"/>
      <c r="D74" s="658"/>
      <c r="E74" s="611" t="s">
        <v>53</v>
      </c>
      <c r="F74" s="611"/>
      <c r="G74" s="611"/>
      <c r="H74" s="611"/>
      <c r="I74" s="611"/>
      <c r="J74" s="611"/>
      <c r="L74" s="517">
        <v>41127</v>
      </c>
    </row>
    <row r="75" spans="1:10" s="4" customFormat="1" ht="15.75">
      <c r="A75" s="658" t="s">
        <v>4</v>
      </c>
      <c r="B75" s="658"/>
      <c r="C75" s="658"/>
      <c r="D75" s="658"/>
      <c r="E75" s="612" t="s">
        <v>88</v>
      </c>
      <c r="F75" s="612"/>
      <c r="G75" s="612"/>
      <c r="H75" s="612"/>
      <c r="I75" s="612"/>
      <c r="J75" s="612"/>
    </row>
    <row r="76" spans="1:10" s="4" customFormat="1" ht="15.75">
      <c r="A76" s="612" t="s">
        <v>5</v>
      </c>
      <c r="B76" s="612"/>
      <c r="C76" s="612"/>
      <c r="D76" s="612"/>
      <c r="E76" s="612" t="s">
        <v>387</v>
      </c>
      <c r="F76" s="612"/>
      <c r="G76" s="612"/>
      <c r="H76" s="612"/>
      <c r="I76" s="612"/>
      <c r="J76" s="612"/>
    </row>
    <row r="77" spans="2:10" s="4" customFormat="1" ht="18.75">
      <c r="B77" s="3"/>
      <c r="C77" s="3"/>
      <c r="F77" s="5" t="s">
        <v>36</v>
      </c>
      <c r="G77" s="90">
        <v>33</v>
      </c>
      <c r="H77" s="82">
        <f>$L$1+($G$4-1)*7</f>
        <v>41351</v>
      </c>
      <c r="J77" s="4">
        <v>36</v>
      </c>
    </row>
    <row r="78" spans="1:10" s="7" customFormat="1" ht="30" customHeight="1">
      <c r="A78" s="6" t="s">
        <v>0</v>
      </c>
      <c r="B78" s="6" t="s">
        <v>6</v>
      </c>
      <c r="C78" s="6" t="s">
        <v>7</v>
      </c>
      <c r="D78" s="6" t="s">
        <v>8</v>
      </c>
      <c r="E78" s="6" t="s">
        <v>9</v>
      </c>
      <c r="F78" s="6" t="s">
        <v>10</v>
      </c>
      <c r="G78" s="6" t="s">
        <v>11</v>
      </c>
      <c r="H78" s="6" t="s">
        <v>12</v>
      </c>
      <c r="I78" s="6" t="s">
        <v>13</v>
      </c>
      <c r="J78" s="6" t="s">
        <v>14</v>
      </c>
    </row>
    <row r="79" spans="1:10" s="9" customFormat="1" ht="24.75" customHeight="1">
      <c r="A79" s="683" t="s">
        <v>1</v>
      </c>
      <c r="B79" s="8">
        <v>1</v>
      </c>
      <c r="C79" s="8" t="s">
        <v>15</v>
      </c>
      <c r="D79" s="581"/>
      <c r="E79" s="691"/>
      <c r="F79" s="581"/>
      <c r="G79" s="685"/>
      <c r="H79" s="581"/>
      <c r="I79" s="685"/>
      <c r="J79" s="285"/>
    </row>
    <row r="80" spans="1:10" s="9" customFormat="1" ht="25.5" customHeight="1" thickBot="1">
      <c r="A80" s="657"/>
      <c r="B80" s="10">
        <v>2</v>
      </c>
      <c r="C80" s="10" t="s">
        <v>16</v>
      </c>
      <c r="D80" s="615"/>
      <c r="E80" s="637"/>
      <c r="F80" s="615"/>
      <c r="G80" s="686"/>
      <c r="H80" s="615"/>
      <c r="I80" s="686"/>
      <c r="J80" s="22"/>
    </row>
    <row r="81" spans="1:10" s="9" customFormat="1" ht="25.5" customHeight="1">
      <c r="A81" s="657"/>
      <c r="B81" s="10">
        <v>3</v>
      </c>
      <c r="C81" s="10" t="s">
        <v>17</v>
      </c>
      <c r="D81" s="181"/>
      <c r="E81" s="637"/>
      <c r="F81" s="235"/>
      <c r="G81" s="686"/>
      <c r="H81" s="181"/>
      <c r="I81" s="686"/>
      <c r="J81" s="233"/>
    </row>
    <row r="82" spans="1:10" s="9" customFormat="1" ht="24" customHeight="1" thickBot="1">
      <c r="A82" s="657"/>
      <c r="B82" s="11">
        <v>4</v>
      </c>
      <c r="C82" s="11" t="s">
        <v>18</v>
      </c>
      <c r="D82" s="181"/>
      <c r="E82" s="635"/>
      <c r="F82" s="235"/>
      <c r="G82" s="686"/>
      <c r="H82" s="181"/>
      <c r="I82" s="686"/>
      <c r="J82" s="22"/>
    </row>
    <row r="83" spans="1:10" s="9" customFormat="1" ht="31.5" customHeight="1" hidden="1" thickBot="1">
      <c r="A83" s="657"/>
      <c r="B83" s="11">
        <v>4</v>
      </c>
      <c r="C83" s="11" t="s">
        <v>19</v>
      </c>
      <c r="D83" s="181"/>
      <c r="E83" s="80"/>
      <c r="F83" s="479"/>
      <c r="G83" s="96"/>
      <c r="H83" s="181"/>
      <c r="I83" s="181"/>
      <c r="J83" s="81"/>
    </row>
    <row r="84" spans="1:10" s="9" customFormat="1" ht="16.5" thickBot="1">
      <c r="A84" s="657"/>
      <c r="B84" s="680" t="s">
        <v>20</v>
      </c>
      <c r="C84" s="681"/>
      <c r="D84" s="79"/>
      <c r="E84" s="24"/>
      <c r="F84" s="79"/>
      <c r="G84" s="26"/>
      <c r="H84" s="522"/>
      <c r="I84" s="522"/>
      <c r="J84" s="568"/>
    </row>
    <row r="85" spans="1:10" s="9" customFormat="1" ht="29.25" customHeight="1">
      <c r="A85" s="682" t="s">
        <v>2</v>
      </c>
      <c r="B85" s="8">
        <v>1</v>
      </c>
      <c r="C85" s="8" t="s">
        <v>21</v>
      </c>
      <c r="D85" s="181"/>
      <c r="E85" s="698"/>
      <c r="F85" s="695"/>
      <c r="G85" s="697"/>
      <c r="H85" s="609"/>
      <c r="I85" s="305"/>
      <c r="J85" s="563"/>
    </row>
    <row r="86" spans="1:10" s="9" customFormat="1" ht="30.75" customHeight="1">
      <c r="A86" s="682"/>
      <c r="B86" s="10">
        <v>2</v>
      </c>
      <c r="C86" s="10" t="s">
        <v>22</v>
      </c>
      <c r="D86" s="181"/>
      <c r="E86" s="699"/>
      <c r="F86" s="696"/>
      <c r="G86" s="653"/>
      <c r="H86" s="581"/>
      <c r="I86" s="25"/>
      <c r="J86" s="80"/>
    </row>
    <row r="87" spans="1:10" s="9" customFormat="1" ht="29.25" customHeight="1">
      <c r="A87" s="682"/>
      <c r="B87" s="10">
        <v>3</v>
      </c>
      <c r="C87" s="10" t="s">
        <v>23</v>
      </c>
      <c r="D87" s="181"/>
      <c r="E87" s="699"/>
      <c r="F87" s="272"/>
      <c r="G87" s="653"/>
      <c r="H87" s="581"/>
      <c r="I87" s="25"/>
      <c r="J87" s="564"/>
    </row>
    <row r="88" spans="1:10" s="9" customFormat="1" ht="29.25" customHeight="1" thickBot="1">
      <c r="A88" s="682"/>
      <c r="B88" s="10">
        <v>4</v>
      </c>
      <c r="C88" s="10" t="s">
        <v>24</v>
      </c>
      <c r="D88" s="181"/>
      <c r="E88" s="700"/>
      <c r="F88" s="273"/>
      <c r="G88" s="653"/>
      <c r="H88" s="607"/>
      <c r="I88" s="25"/>
      <c r="J88" s="281"/>
    </row>
    <row r="89" spans="1:10" s="9" customFormat="1" ht="16.5" thickBot="1">
      <c r="A89" s="682"/>
      <c r="B89" s="680" t="s">
        <v>20</v>
      </c>
      <c r="C89" s="681"/>
      <c r="D89" s="97"/>
      <c r="E89" s="97"/>
      <c r="F89" s="97"/>
      <c r="G89" s="97"/>
      <c r="H89" s="565"/>
      <c r="I89" s="566"/>
      <c r="J89" s="24"/>
    </row>
    <row r="90" spans="1:10" s="25" customFormat="1" ht="47.25">
      <c r="A90" s="577" t="s">
        <v>95</v>
      </c>
      <c r="B90" s="53">
        <v>1</v>
      </c>
      <c r="C90" s="53" t="s">
        <v>96</v>
      </c>
      <c r="D90" s="687"/>
      <c r="E90" s="585"/>
      <c r="F90" s="585"/>
      <c r="G90" s="687"/>
      <c r="H90" s="305" t="s">
        <v>389</v>
      </c>
      <c r="I90" s="687"/>
      <c r="J90" s="597"/>
    </row>
    <row r="91" spans="1:10" s="25" customFormat="1" ht="24.75" customHeight="1">
      <c r="A91" s="577"/>
      <c r="B91" s="55">
        <v>2</v>
      </c>
      <c r="C91" s="55" t="s">
        <v>97</v>
      </c>
      <c r="D91" s="688"/>
      <c r="E91" s="586"/>
      <c r="F91" s="586"/>
      <c r="G91" s="688"/>
      <c r="H91" s="25" t="s">
        <v>390</v>
      </c>
      <c r="I91" s="688"/>
      <c r="J91" s="598"/>
    </row>
    <row r="92" spans="1:10" s="25" customFormat="1" ht="24.75" customHeight="1" thickBot="1">
      <c r="A92" s="577"/>
      <c r="B92" s="55">
        <v>3</v>
      </c>
      <c r="C92" s="55"/>
      <c r="D92" s="689"/>
      <c r="E92" s="579"/>
      <c r="F92" s="579"/>
      <c r="G92" s="689"/>
      <c r="H92" s="569"/>
      <c r="I92" s="689"/>
      <c r="J92" s="598"/>
    </row>
    <row r="93" spans="1:10" s="25" customFormat="1" ht="16.5" thickBot="1">
      <c r="A93" s="578"/>
      <c r="B93" s="575" t="s">
        <v>20</v>
      </c>
      <c r="C93" s="576"/>
      <c r="D93" s="530"/>
      <c r="E93" s="61"/>
      <c r="F93" s="61"/>
      <c r="G93" s="61"/>
      <c r="H93" s="61" t="s">
        <v>393</v>
      </c>
      <c r="I93" s="61"/>
      <c r="J93" s="24"/>
    </row>
    <row r="94" spans="1:10" s="9" customFormat="1" ht="12" customHeight="1">
      <c r="A94" s="12"/>
      <c r="B94" s="13"/>
      <c r="C94" s="13"/>
      <c r="D94" s="14"/>
      <c r="F94" s="14"/>
      <c r="G94" s="14"/>
      <c r="H94" s="14"/>
      <c r="I94" s="14"/>
      <c r="J94" s="14"/>
    </row>
    <row r="95" spans="1:6" s="4" customFormat="1" ht="16.5" thickBot="1">
      <c r="A95" s="15" t="s">
        <v>37</v>
      </c>
      <c r="B95" s="15" t="s">
        <v>38</v>
      </c>
      <c r="C95" s="693" t="s">
        <v>39</v>
      </c>
      <c r="D95" s="693"/>
      <c r="E95" s="16" t="s">
        <v>40</v>
      </c>
      <c r="F95" s="16"/>
    </row>
    <row r="96" spans="1:9" s="4" customFormat="1" ht="15.75" customHeight="1">
      <c r="A96" s="557" t="s">
        <v>238</v>
      </c>
      <c r="B96" s="558">
        <v>351</v>
      </c>
      <c r="C96" s="559" t="s">
        <v>109</v>
      </c>
      <c r="D96" s="560">
        <v>3</v>
      </c>
      <c r="E96" s="535"/>
      <c r="F96" s="219" t="s">
        <v>374</v>
      </c>
      <c r="I96" s="17" t="str">
        <f ca="1">"Đà Nẵng, ngày"&amp;" "&amp;DAY(NOW())&amp;" tháng "&amp;MONTH(NOW())&amp;" năm "&amp;YEAR(NOW())</f>
        <v>Đà Nẵng, ngày 22 tháng 3 năm 2013</v>
      </c>
    </row>
    <row r="97" spans="1:9" s="4" customFormat="1" ht="15.75" customHeight="1">
      <c r="A97" s="536" t="s">
        <v>72</v>
      </c>
      <c r="B97" s="537">
        <v>421</v>
      </c>
      <c r="C97" s="538" t="s">
        <v>246</v>
      </c>
      <c r="D97" s="534">
        <v>3</v>
      </c>
      <c r="E97" s="539"/>
      <c r="F97" s="540" t="s">
        <v>388</v>
      </c>
      <c r="I97" s="17"/>
    </row>
    <row r="98" spans="1:10" s="4" customFormat="1" ht="15.75" customHeight="1">
      <c r="A98" s="541" t="s">
        <v>235</v>
      </c>
      <c r="B98" s="542">
        <v>403</v>
      </c>
      <c r="C98" s="543" t="s">
        <v>375</v>
      </c>
      <c r="D98" s="544">
        <v>2</v>
      </c>
      <c r="E98" s="136"/>
      <c r="F98" s="219" t="s">
        <v>376</v>
      </c>
      <c r="G98" s="692" t="s">
        <v>32</v>
      </c>
      <c r="H98" s="658"/>
      <c r="I98" s="658" t="s">
        <v>33</v>
      </c>
      <c r="J98" s="658"/>
    </row>
    <row r="99" spans="1:6" s="4" customFormat="1" ht="15.75" customHeight="1">
      <c r="A99" s="531" t="s">
        <v>235</v>
      </c>
      <c r="B99" s="545">
        <v>441</v>
      </c>
      <c r="C99" s="533" t="s">
        <v>377</v>
      </c>
      <c r="D99" s="544">
        <v>2</v>
      </c>
      <c r="E99" s="136"/>
      <c r="F99" s="219" t="s">
        <v>378</v>
      </c>
    </row>
    <row r="100" spans="1:6" s="4" customFormat="1" ht="15.75" customHeight="1">
      <c r="A100" s="546" t="s">
        <v>235</v>
      </c>
      <c r="B100" s="547">
        <v>304</v>
      </c>
      <c r="C100" s="548" t="s">
        <v>293</v>
      </c>
      <c r="D100" s="549">
        <v>3</v>
      </c>
      <c r="E100" s="136"/>
      <c r="F100" s="219" t="s">
        <v>379</v>
      </c>
    </row>
    <row r="101" spans="1:6" s="4" customFormat="1" ht="15.75" customHeight="1">
      <c r="A101" s="536" t="s">
        <v>107</v>
      </c>
      <c r="B101" s="550">
        <v>301</v>
      </c>
      <c r="C101" s="538" t="s">
        <v>108</v>
      </c>
      <c r="D101" s="549">
        <v>3</v>
      </c>
      <c r="E101" s="136"/>
      <c r="F101" s="219" t="s">
        <v>380</v>
      </c>
    </row>
    <row r="102" spans="1:6" s="4" customFormat="1" ht="15.75" customHeight="1">
      <c r="A102" s="536" t="s">
        <v>381</v>
      </c>
      <c r="B102" s="537">
        <v>301</v>
      </c>
      <c r="C102" s="551" t="s">
        <v>382</v>
      </c>
      <c r="D102" s="549">
        <v>2</v>
      </c>
      <c r="E102" s="136"/>
      <c r="F102" s="219"/>
    </row>
    <row r="103" spans="1:6" s="4" customFormat="1" ht="15.75" customHeight="1">
      <c r="A103" s="561"/>
      <c r="B103" s="562"/>
      <c r="C103" s="120" t="s">
        <v>384</v>
      </c>
      <c r="D103" s="120">
        <v>2</v>
      </c>
      <c r="E103" s="120"/>
      <c r="F103" s="120" t="s">
        <v>385</v>
      </c>
    </row>
    <row r="104" spans="1:8" s="4" customFormat="1" ht="15.75">
      <c r="A104" s="552"/>
      <c r="B104" s="553"/>
      <c r="C104" s="554"/>
      <c r="D104" s="555"/>
      <c r="E104" s="556"/>
      <c r="F104" s="100"/>
      <c r="G104" s="684" t="s">
        <v>34</v>
      </c>
      <c r="H104" s="612"/>
    </row>
    <row r="105" spans="1:8" ht="15.75">
      <c r="A105" s="690" t="s">
        <v>35</v>
      </c>
      <c r="B105" s="690"/>
      <c r="C105" s="690"/>
      <c r="D105" s="18"/>
      <c r="E105" s="19">
        <f>SUM(E96:E104)</f>
        <v>0</v>
      </c>
      <c r="F105" s="20"/>
      <c r="G105" s="4"/>
      <c r="H105" s="4"/>
    </row>
  </sheetData>
  <sheetProtection/>
  <mergeCells count="90">
    <mergeCell ref="E90:E92"/>
    <mergeCell ref="A85:A89"/>
    <mergeCell ref="D90:D92"/>
    <mergeCell ref="E85:E88"/>
    <mergeCell ref="G90:G92"/>
    <mergeCell ref="F43:F46"/>
    <mergeCell ref="F85:F86"/>
    <mergeCell ref="G62:H62"/>
    <mergeCell ref="G85:G88"/>
    <mergeCell ref="H43:H44"/>
    <mergeCell ref="F54:F56"/>
    <mergeCell ref="B84:C84"/>
    <mergeCell ref="H85:H88"/>
    <mergeCell ref="H45:H46"/>
    <mergeCell ref="B48:C48"/>
    <mergeCell ref="A74:D74"/>
    <mergeCell ref="A79:A84"/>
    <mergeCell ref="D54:D56"/>
    <mergeCell ref="F49:F50"/>
    <mergeCell ref="G54:G56"/>
    <mergeCell ref="E54:E56"/>
    <mergeCell ref="D12:D15"/>
    <mergeCell ref="E2:J2"/>
    <mergeCell ref="E39:J39"/>
    <mergeCell ref="G31:H31"/>
    <mergeCell ref="F17:F19"/>
    <mergeCell ref="J17:J19"/>
    <mergeCell ref="G25:H25"/>
    <mergeCell ref="E3:J3"/>
    <mergeCell ref="I25:J25"/>
    <mergeCell ref="A39:D39"/>
    <mergeCell ref="E1:J1"/>
    <mergeCell ref="A2:D2"/>
    <mergeCell ref="B16:C16"/>
    <mergeCell ref="E12:E15"/>
    <mergeCell ref="F12:F13"/>
    <mergeCell ref="A12:A16"/>
    <mergeCell ref="A1:D1"/>
    <mergeCell ref="B11:C11"/>
    <mergeCell ref="A3:D3"/>
    <mergeCell ref="A6:A11"/>
    <mergeCell ref="E40:J40"/>
    <mergeCell ref="D45:D46"/>
    <mergeCell ref="I62:J62"/>
    <mergeCell ref="A69:C69"/>
    <mergeCell ref="A49:A53"/>
    <mergeCell ref="A54:A57"/>
    <mergeCell ref="A43:A48"/>
    <mergeCell ref="A40:D40"/>
    <mergeCell ref="I43:I46"/>
    <mergeCell ref="B57:C57"/>
    <mergeCell ref="G17:G19"/>
    <mergeCell ref="I17:I19"/>
    <mergeCell ref="A17:A20"/>
    <mergeCell ref="D17:D19"/>
    <mergeCell ref="E17:E19"/>
    <mergeCell ref="B20:C20"/>
    <mergeCell ref="D79:D80"/>
    <mergeCell ref="A76:D76"/>
    <mergeCell ref="E75:J75"/>
    <mergeCell ref="G79:G82"/>
    <mergeCell ref="A105:C105"/>
    <mergeCell ref="B89:C89"/>
    <mergeCell ref="C95:D95"/>
    <mergeCell ref="A90:A93"/>
    <mergeCell ref="B93:C93"/>
    <mergeCell ref="C59:D59"/>
    <mergeCell ref="D49:D52"/>
    <mergeCell ref="C22:D22"/>
    <mergeCell ref="A38:D38"/>
    <mergeCell ref="G104:H104"/>
    <mergeCell ref="J54:J56"/>
    <mergeCell ref="A32:C32"/>
    <mergeCell ref="D43:D44"/>
    <mergeCell ref="B53:C53"/>
    <mergeCell ref="E38:J38"/>
    <mergeCell ref="I54:I56"/>
    <mergeCell ref="E79:E82"/>
    <mergeCell ref="A75:D75"/>
    <mergeCell ref="G98:H98"/>
    <mergeCell ref="I98:J98"/>
    <mergeCell ref="G68:H68"/>
    <mergeCell ref="J90:J92"/>
    <mergeCell ref="E76:J76"/>
    <mergeCell ref="F79:F80"/>
    <mergeCell ref="I79:I82"/>
    <mergeCell ref="H79:H80"/>
    <mergeCell ref="E74:J74"/>
    <mergeCell ref="I90:I92"/>
    <mergeCell ref="F90:F92"/>
  </mergeCells>
  <printOptions/>
  <pageMargins left="0.45" right="0.16" top="0.2" bottom="0.2" header="0.2" footer="0.2"/>
  <pageSetup horizontalDpi="600" verticalDpi="600" orientation="landscape" paperSize="9" scale="89" r:id="rId3"/>
  <rowBreaks count="2" manualBreakCount="2">
    <brk id="33" max="9" man="1"/>
    <brk id="7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1">
      <selection activeCell="K22" sqref="K22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4" width="15.140625" style="0" customWidth="1"/>
    <col min="5" max="5" width="16.5742187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658" t="s">
        <v>3</v>
      </c>
      <c r="B1" s="658"/>
      <c r="C1" s="658"/>
      <c r="D1" s="658"/>
      <c r="E1" s="611" t="s">
        <v>53</v>
      </c>
      <c r="F1" s="611"/>
      <c r="G1" s="611"/>
      <c r="H1" s="611"/>
      <c r="I1" s="611"/>
      <c r="J1" s="611"/>
      <c r="L1" s="147">
        <v>41127</v>
      </c>
    </row>
    <row r="2" spans="1:10" s="4" customFormat="1" ht="15.75">
      <c r="A2" s="658" t="s">
        <v>4</v>
      </c>
      <c r="B2" s="658"/>
      <c r="C2" s="658"/>
      <c r="D2" s="658"/>
      <c r="E2" s="612" t="s">
        <v>88</v>
      </c>
      <c r="F2" s="612"/>
      <c r="G2" s="612"/>
      <c r="H2" s="612"/>
      <c r="I2" s="612"/>
      <c r="J2" s="612"/>
    </row>
    <row r="3" spans="1:10" s="4" customFormat="1" ht="15.75">
      <c r="A3" s="612" t="s">
        <v>5</v>
      </c>
      <c r="B3" s="612"/>
      <c r="C3" s="612"/>
      <c r="D3" s="612"/>
      <c r="E3" s="612" t="s">
        <v>44</v>
      </c>
      <c r="F3" s="612"/>
      <c r="G3" s="612"/>
      <c r="H3" s="612"/>
      <c r="I3" s="612"/>
      <c r="J3" s="612"/>
    </row>
    <row r="4" spans="2:10" s="4" customFormat="1" ht="18.75">
      <c r="B4" s="3"/>
      <c r="C4" s="3"/>
      <c r="F4" s="5" t="s">
        <v>36</v>
      </c>
      <c r="G4" s="90">
        <f>'K16CMUTTT'!G4</f>
        <v>33</v>
      </c>
      <c r="H4" s="82">
        <f>$L$1+($G$4-1)*7</f>
        <v>41351</v>
      </c>
      <c r="J4" s="4">
        <v>34</v>
      </c>
    </row>
    <row r="5" spans="1:14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230" t="s">
        <v>14</v>
      </c>
      <c r="K5" s="13"/>
      <c r="L5" s="13"/>
      <c r="M5" s="13"/>
      <c r="N5" s="13"/>
    </row>
    <row r="6" spans="1:14" s="9" customFormat="1" ht="24.75" customHeight="1">
      <c r="A6" s="683" t="s">
        <v>1</v>
      </c>
      <c r="B6" s="8">
        <v>1</v>
      </c>
      <c r="C6" s="8" t="s">
        <v>15</v>
      </c>
      <c r="D6" s="283"/>
      <c r="E6" s="514"/>
      <c r="F6" s="283"/>
      <c r="G6" s="514"/>
      <c r="H6" s="705" t="s">
        <v>342</v>
      </c>
      <c r="I6" s="283"/>
      <c r="J6" s="234"/>
      <c r="K6" s="14"/>
      <c r="L6" s="703"/>
      <c r="M6" s="14"/>
      <c r="N6" s="14"/>
    </row>
    <row r="7" spans="1:14" s="9" customFormat="1" ht="23.25" customHeight="1">
      <c r="A7" s="657"/>
      <c r="B7" s="10">
        <v>2</v>
      </c>
      <c r="C7" s="10" t="s">
        <v>16</v>
      </c>
      <c r="D7" s="25"/>
      <c r="E7" s="514"/>
      <c r="F7" s="25"/>
      <c r="G7" s="514"/>
      <c r="H7" s="706"/>
      <c r="I7" s="25"/>
      <c r="J7" s="236"/>
      <c r="K7" s="14"/>
      <c r="L7" s="703"/>
      <c r="M7" s="14"/>
      <c r="N7" s="14"/>
    </row>
    <row r="8" spans="1:14" s="9" customFormat="1" ht="31.5" customHeight="1">
      <c r="A8" s="657"/>
      <c r="B8" s="10">
        <v>3</v>
      </c>
      <c r="C8" s="10" t="s">
        <v>17</v>
      </c>
      <c r="D8" s="112"/>
      <c r="E8" s="112" t="s">
        <v>282</v>
      </c>
      <c r="F8" s="475" t="s">
        <v>329</v>
      </c>
      <c r="G8" s="112"/>
      <c r="H8" s="706"/>
      <c r="I8" s="480"/>
      <c r="J8" s="237"/>
      <c r="K8" s="14"/>
      <c r="L8" s="704"/>
      <c r="M8" s="14"/>
      <c r="N8" s="14"/>
    </row>
    <row r="9" spans="1:14" s="9" customFormat="1" ht="31.5" customHeight="1" thickBot="1">
      <c r="A9" s="657"/>
      <c r="B9" s="11">
        <v>4</v>
      </c>
      <c r="C9" s="11" t="s">
        <v>18</v>
      </c>
      <c r="D9" s="112"/>
      <c r="E9" s="25" t="s">
        <v>274</v>
      </c>
      <c r="F9" s="254"/>
      <c r="G9" s="25"/>
      <c r="H9" s="181"/>
      <c r="I9" s="480"/>
      <c r="J9" s="236"/>
      <c r="K9" s="14"/>
      <c r="L9" s="704"/>
      <c r="M9" s="14"/>
      <c r="N9" s="14"/>
    </row>
    <row r="10" spans="1:14" s="9" customFormat="1" ht="31.5" customHeight="1" hidden="1" thickBot="1">
      <c r="A10" s="657"/>
      <c r="B10" s="11">
        <v>4</v>
      </c>
      <c r="C10" s="11" t="s">
        <v>19</v>
      </c>
      <c r="D10" s="111"/>
      <c r="E10" s="111"/>
      <c r="F10" s="470"/>
      <c r="G10" s="111"/>
      <c r="H10" s="111"/>
      <c r="I10" s="111"/>
      <c r="J10" s="236"/>
      <c r="K10" s="14"/>
      <c r="L10" s="14"/>
      <c r="M10" s="14"/>
      <c r="N10" s="14"/>
    </row>
    <row r="11" spans="1:14" s="9" customFormat="1" ht="31.5" customHeight="1" thickBot="1">
      <c r="A11" s="657"/>
      <c r="B11" s="680" t="s">
        <v>20</v>
      </c>
      <c r="C11" s="681"/>
      <c r="D11" s="79"/>
      <c r="E11" s="97" t="s">
        <v>284</v>
      </c>
      <c r="G11" s="97" t="s">
        <v>284</v>
      </c>
      <c r="H11" s="24" t="s">
        <v>345</v>
      </c>
      <c r="J11" s="238"/>
      <c r="K11" s="14"/>
      <c r="L11" s="14"/>
      <c r="M11" s="14"/>
      <c r="N11" s="14"/>
    </row>
    <row r="12" spans="1:14" s="9" customFormat="1" ht="27.75" customHeight="1">
      <c r="A12" s="682" t="s">
        <v>2</v>
      </c>
      <c r="B12" s="8">
        <v>1</v>
      </c>
      <c r="C12" s="8" t="s">
        <v>21</v>
      </c>
      <c r="D12" s="112" t="s">
        <v>282</v>
      </c>
      <c r="E12" s="181"/>
      <c r="F12" s="701"/>
      <c r="G12" s="251"/>
      <c r="H12" s="701"/>
      <c r="I12" s="284"/>
      <c r="J12" s="284"/>
      <c r="K12" s="14"/>
      <c r="L12" s="14"/>
      <c r="M12" s="14"/>
      <c r="N12" s="14"/>
    </row>
    <row r="13" spans="1:10" s="9" customFormat="1" ht="27.75" customHeight="1" thickBot="1">
      <c r="A13" s="682"/>
      <c r="B13" s="10">
        <v>2</v>
      </c>
      <c r="C13" s="10" t="s">
        <v>22</v>
      </c>
      <c r="D13" s="110" t="s">
        <v>371</v>
      </c>
      <c r="E13" s="244"/>
      <c r="F13" s="702"/>
      <c r="G13" s="112"/>
      <c r="H13" s="702"/>
      <c r="I13" s="235"/>
      <c r="J13" s="235"/>
    </row>
    <row r="14" spans="1:10" s="9" customFormat="1" ht="29.25" customHeight="1">
      <c r="A14" s="682"/>
      <c r="B14" s="10">
        <v>3</v>
      </c>
      <c r="C14" s="10" t="s">
        <v>23</v>
      </c>
      <c r="D14" s="77"/>
      <c r="E14" s="458" t="s">
        <v>280</v>
      </c>
      <c r="F14" s="702"/>
      <c r="G14" s="458" t="s">
        <v>280</v>
      </c>
      <c r="H14" s="702"/>
      <c r="I14" s="235"/>
      <c r="J14" s="235"/>
    </row>
    <row r="15" spans="1:10" s="9" customFormat="1" ht="29.25" customHeight="1" thickBot="1">
      <c r="A15" s="682"/>
      <c r="B15" s="10">
        <v>4</v>
      </c>
      <c r="C15" s="10" t="s">
        <v>24</v>
      </c>
      <c r="D15" s="78"/>
      <c r="E15" s="181" t="s">
        <v>274</v>
      </c>
      <c r="F15" s="78"/>
      <c r="G15" s="181" t="s">
        <v>274</v>
      </c>
      <c r="H15" s="96"/>
      <c r="I15" s="25"/>
      <c r="J15" s="281"/>
    </row>
    <row r="16" spans="1:10" s="9" customFormat="1" ht="29.25" customHeight="1" thickBot="1">
      <c r="A16" s="682"/>
      <c r="B16" s="680" t="s">
        <v>20</v>
      </c>
      <c r="C16" s="681"/>
      <c r="D16" s="79" t="s">
        <v>135</v>
      </c>
      <c r="E16" s="460" t="s">
        <v>327</v>
      </c>
      <c r="F16" s="97"/>
      <c r="G16" s="97" t="s">
        <v>256</v>
      </c>
      <c r="H16" s="61"/>
      <c r="I16" s="250"/>
      <c r="J16" s="241"/>
    </row>
    <row r="17" spans="1:10" s="25" customFormat="1" ht="21.75" customHeight="1">
      <c r="A17" s="577" t="s">
        <v>95</v>
      </c>
      <c r="B17" s="53">
        <v>1</v>
      </c>
      <c r="C17" s="53" t="s">
        <v>96</v>
      </c>
      <c r="D17" s="625"/>
      <c r="E17" s="585"/>
      <c r="F17" s="585"/>
      <c r="G17" s="609"/>
      <c r="H17" s="585"/>
      <c r="I17" s="585"/>
      <c r="J17" s="701"/>
    </row>
    <row r="18" spans="1:10" s="25" customFormat="1" ht="24.75" customHeight="1">
      <c r="A18" s="577"/>
      <c r="B18" s="55">
        <v>2</v>
      </c>
      <c r="C18" s="55" t="s">
        <v>97</v>
      </c>
      <c r="D18" s="626"/>
      <c r="E18" s="586"/>
      <c r="F18" s="586"/>
      <c r="G18" s="608"/>
      <c r="H18" s="586"/>
      <c r="I18" s="586"/>
      <c r="J18" s="702"/>
    </row>
    <row r="19" spans="1:10" s="25" customFormat="1" ht="24.75" customHeight="1" thickBot="1">
      <c r="A19" s="577"/>
      <c r="B19" s="55">
        <v>3</v>
      </c>
      <c r="C19" s="55"/>
      <c r="D19" s="626"/>
      <c r="E19" s="616"/>
      <c r="F19" s="616"/>
      <c r="G19" s="615"/>
      <c r="H19" s="586"/>
      <c r="I19" s="616"/>
      <c r="J19" s="702"/>
    </row>
    <row r="20" spans="1:10" s="25" customFormat="1" ht="16.5" thickBot="1">
      <c r="A20" s="578"/>
      <c r="B20" s="575" t="s">
        <v>20</v>
      </c>
      <c r="C20" s="576"/>
      <c r="D20" s="61"/>
      <c r="E20" s="61"/>
      <c r="F20" s="61"/>
      <c r="G20" s="61"/>
      <c r="H20" s="59"/>
      <c r="I20" s="61"/>
      <c r="J20" s="24"/>
    </row>
    <row r="21" spans="1:10" s="9" customFormat="1" ht="12" customHeight="1">
      <c r="A21" s="12"/>
      <c r="B21" s="13"/>
      <c r="C21" s="13"/>
      <c r="D21" s="14"/>
      <c r="E21" s="14" t="s">
        <v>126</v>
      </c>
      <c r="F21" s="14"/>
      <c r="G21" s="14"/>
      <c r="H21" s="14"/>
      <c r="I21" s="14"/>
      <c r="J21" s="14"/>
    </row>
    <row r="22" spans="1:6" s="4" customFormat="1" ht="16.5" thickBot="1">
      <c r="A22" s="15" t="s">
        <v>37</v>
      </c>
      <c r="B22" s="15" t="s">
        <v>38</v>
      </c>
      <c r="C22" s="693" t="s">
        <v>39</v>
      </c>
      <c r="D22" s="693"/>
      <c r="E22" s="16" t="s">
        <v>40</v>
      </c>
      <c r="F22" s="16"/>
    </row>
    <row r="23" spans="1:9" s="4" customFormat="1" ht="15.75" customHeight="1">
      <c r="A23" s="205" t="s">
        <v>48</v>
      </c>
      <c r="B23" s="206">
        <v>302</v>
      </c>
      <c r="C23" s="145" t="s">
        <v>54</v>
      </c>
      <c r="D23" s="127">
        <v>2</v>
      </c>
      <c r="E23" s="207"/>
      <c r="F23" s="257"/>
      <c r="I23" s="17" t="str">
        <f ca="1">"Đà Nẵng, ngày"&amp;" "&amp;DAY(NOW())&amp;" tháng "&amp;MONTH(NOW())&amp;" năm "&amp;YEAR(NOW())</f>
        <v>Đà Nẵng, ngày 22 tháng 3 năm 2013</v>
      </c>
    </row>
    <row r="24" spans="1:9" s="4" customFormat="1" ht="15.75" customHeight="1">
      <c r="A24" s="162" t="s">
        <v>50</v>
      </c>
      <c r="B24" s="206">
        <v>302</v>
      </c>
      <c r="C24" s="145" t="s">
        <v>71</v>
      </c>
      <c r="D24" s="127">
        <v>2</v>
      </c>
      <c r="E24" s="133" t="s">
        <v>302</v>
      </c>
      <c r="F24" s="219"/>
      <c r="I24" s="17"/>
    </row>
    <row r="25" spans="1:10" s="4" customFormat="1" ht="15.75" customHeight="1">
      <c r="A25" s="162" t="s">
        <v>79</v>
      </c>
      <c r="B25" s="206">
        <v>302</v>
      </c>
      <c r="C25" s="145" t="s">
        <v>80</v>
      </c>
      <c r="D25" s="127">
        <v>2</v>
      </c>
      <c r="E25" s="133"/>
      <c r="F25" s="243"/>
      <c r="G25" s="4" t="s">
        <v>86</v>
      </c>
      <c r="H25" s="274" t="s">
        <v>32</v>
      </c>
      <c r="I25" s="658" t="s">
        <v>33</v>
      </c>
      <c r="J25" s="658"/>
    </row>
    <row r="26" spans="1:6" s="4" customFormat="1" ht="15.75" customHeight="1">
      <c r="A26" s="208" t="s">
        <v>69</v>
      </c>
      <c r="B26" s="451">
        <v>361</v>
      </c>
      <c r="C26" s="209" t="s">
        <v>70</v>
      </c>
      <c r="D26" s="127">
        <v>3</v>
      </c>
      <c r="E26" s="144"/>
      <c r="F26" s="239"/>
    </row>
    <row r="27" spans="1:6" s="4" customFormat="1" ht="22.5" customHeight="1">
      <c r="A27" s="150" t="s">
        <v>72</v>
      </c>
      <c r="B27" s="299">
        <v>303</v>
      </c>
      <c r="C27" s="210" t="s">
        <v>75</v>
      </c>
      <c r="D27" s="127">
        <v>3</v>
      </c>
      <c r="E27" s="133" t="s">
        <v>303</v>
      </c>
      <c r="F27" s="219" t="s">
        <v>300</v>
      </c>
    </row>
    <row r="28" spans="1:7" s="4" customFormat="1" ht="21" customHeight="1">
      <c r="A28" s="445" t="s">
        <v>110</v>
      </c>
      <c r="B28" s="457">
        <v>351</v>
      </c>
      <c r="C28" s="447" t="s">
        <v>109</v>
      </c>
      <c r="D28" s="455"/>
      <c r="E28" s="133" t="s">
        <v>304</v>
      </c>
      <c r="F28" s="219"/>
      <c r="G28" s="4" t="s">
        <v>132</v>
      </c>
    </row>
    <row r="29" spans="1:6" s="4" customFormat="1" ht="15.75" customHeight="1">
      <c r="A29" s="150"/>
      <c r="B29" s="299"/>
      <c r="C29" s="4" t="s">
        <v>326</v>
      </c>
      <c r="D29" s="125">
        <v>2</v>
      </c>
      <c r="E29" s="304" t="s">
        <v>305</v>
      </c>
      <c r="F29" s="219"/>
    </row>
    <row r="30" spans="1:6" s="4" customFormat="1" ht="15.75" customHeight="1">
      <c r="A30" s="150" t="s">
        <v>196</v>
      </c>
      <c r="B30" s="299">
        <v>302</v>
      </c>
      <c r="C30" s="304" t="s">
        <v>306</v>
      </c>
      <c r="D30" s="127">
        <v>2</v>
      </c>
      <c r="E30" s="168" t="s">
        <v>332</v>
      </c>
      <c r="F30" s="219"/>
    </row>
    <row r="31" spans="1:7" s="4" customFormat="1" ht="15.75" customHeight="1">
      <c r="A31" s="570" t="s">
        <v>77</v>
      </c>
      <c r="B31" s="571">
        <v>201</v>
      </c>
      <c r="C31" s="572" t="s">
        <v>307</v>
      </c>
      <c r="D31" s="573">
        <v>2</v>
      </c>
      <c r="E31" s="574" t="s">
        <v>308</v>
      </c>
      <c r="F31" s="218"/>
      <c r="G31" s="4" t="s">
        <v>86</v>
      </c>
    </row>
    <row r="32" spans="1:7" s="4" customFormat="1" ht="15.75" customHeight="1">
      <c r="A32" s="213"/>
      <c r="B32" s="212"/>
      <c r="C32" s="214"/>
      <c r="D32" s="167"/>
      <c r="E32" s="136"/>
      <c r="F32" s="219"/>
      <c r="G32" s="4" t="s">
        <v>86</v>
      </c>
    </row>
    <row r="33" spans="1:8" s="4" customFormat="1" ht="15.75">
      <c r="A33" s="137"/>
      <c r="B33" s="138"/>
      <c r="C33" s="139"/>
      <c r="D33" s="140"/>
      <c r="E33" s="141"/>
      <c r="F33" s="120"/>
      <c r="H33" s="275" t="s">
        <v>34</v>
      </c>
    </row>
    <row r="34" spans="1:8" ht="15.75">
      <c r="A34" s="101"/>
      <c r="B34" s="102"/>
      <c r="C34" s="98"/>
      <c r="D34" s="104"/>
      <c r="E34" s="99"/>
      <c r="F34" s="100"/>
      <c r="G34" s="4"/>
      <c r="H34" s="4"/>
    </row>
    <row r="35" spans="1:6" ht="15">
      <c r="A35" s="690" t="s">
        <v>35</v>
      </c>
      <c r="B35" s="690"/>
      <c r="C35" s="690"/>
      <c r="D35" s="18">
        <v>18</v>
      </c>
      <c r="E35" s="19">
        <f>SUM(E23:E34)</f>
        <v>0</v>
      </c>
      <c r="F35" s="20"/>
    </row>
  </sheetData>
  <sheetProtection/>
  <mergeCells count="27">
    <mergeCell ref="A3:D3"/>
    <mergeCell ref="B20:C20"/>
    <mergeCell ref="E17:E19"/>
    <mergeCell ref="F17:F19"/>
    <mergeCell ref="D17:D19"/>
    <mergeCell ref="E3:J3"/>
    <mergeCell ref="F12:F14"/>
    <mergeCell ref="H12:H14"/>
    <mergeCell ref="A1:D1"/>
    <mergeCell ref="E1:J1"/>
    <mergeCell ref="A2:D2"/>
    <mergeCell ref="E2:J2"/>
    <mergeCell ref="L6:L7"/>
    <mergeCell ref="L8:L9"/>
    <mergeCell ref="B11:C11"/>
    <mergeCell ref="A6:A11"/>
    <mergeCell ref="H6:H8"/>
    <mergeCell ref="A35:C35"/>
    <mergeCell ref="B16:C16"/>
    <mergeCell ref="C22:D22"/>
    <mergeCell ref="I25:J25"/>
    <mergeCell ref="A12:A16"/>
    <mergeCell ref="A17:A20"/>
    <mergeCell ref="J17:J19"/>
    <mergeCell ref="G17:G19"/>
    <mergeCell ref="H17:H19"/>
    <mergeCell ref="I17:I19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2" sqref="A12:A16"/>
    </sheetView>
  </sheetViews>
  <sheetFormatPr defaultColWidth="9.140625" defaultRowHeight="15"/>
  <cols>
    <col min="1" max="1" width="8.7109375" style="204" customWidth="1"/>
    <col min="2" max="2" width="5.28125" style="204" customWidth="1"/>
    <col min="3" max="3" width="20.8515625" style="204" customWidth="1"/>
    <col min="4" max="4" width="16.57421875" style="204" customWidth="1"/>
    <col min="5" max="5" width="15.28125" style="204" customWidth="1"/>
    <col min="6" max="6" width="16.7109375" style="204" customWidth="1"/>
    <col min="7" max="7" width="16.421875" style="204" customWidth="1"/>
    <col min="8" max="8" width="16.28125" style="204" bestFit="1" customWidth="1"/>
    <col min="9" max="9" width="16.7109375" style="204" customWidth="1"/>
    <col min="10" max="10" width="16.140625" style="204" customWidth="1"/>
    <col min="11" max="11" width="9.140625" style="204" customWidth="1"/>
    <col min="12" max="12" width="11.28125" style="204" bestFit="1" customWidth="1"/>
    <col min="13" max="16384" width="9.140625" style="204" customWidth="1"/>
  </cols>
  <sheetData>
    <row r="1" spans="1:12" s="4" customFormat="1" ht="18.75">
      <c r="A1" s="658" t="s">
        <v>3</v>
      </c>
      <c r="B1" s="658"/>
      <c r="C1" s="658"/>
      <c r="D1" s="658"/>
      <c r="E1" s="611" t="s">
        <v>53</v>
      </c>
      <c r="F1" s="611"/>
      <c r="G1" s="611"/>
      <c r="H1" s="611"/>
      <c r="I1" s="611"/>
      <c r="J1" s="611"/>
      <c r="L1" s="147">
        <v>41127</v>
      </c>
    </row>
    <row r="2" spans="1:10" s="4" customFormat="1" ht="15.75">
      <c r="A2" s="658" t="s">
        <v>4</v>
      </c>
      <c r="B2" s="658"/>
      <c r="C2" s="658"/>
      <c r="D2" s="658"/>
      <c r="E2" s="612" t="s">
        <v>88</v>
      </c>
      <c r="F2" s="612"/>
      <c r="G2" s="612"/>
      <c r="H2" s="612"/>
      <c r="I2" s="612"/>
      <c r="J2" s="612"/>
    </row>
    <row r="3" spans="1:10" s="87" customFormat="1" ht="15.75">
      <c r="A3" s="708" t="s">
        <v>5</v>
      </c>
      <c r="B3" s="708"/>
      <c r="C3" s="708"/>
      <c r="D3" s="708"/>
      <c r="E3" s="595" t="s">
        <v>45</v>
      </c>
      <c r="F3" s="595"/>
      <c r="G3" s="595"/>
      <c r="H3" s="595"/>
      <c r="I3" s="595"/>
      <c r="J3" s="595"/>
    </row>
    <row r="4" spans="2:10" s="87" customFormat="1" ht="18.75">
      <c r="B4" s="86"/>
      <c r="C4" s="86"/>
      <c r="E4" s="46"/>
      <c r="F4" s="246" t="s">
        <v>36</v>
      </c>
      <c r="G4" s="247">
        <f>'K16CMUTTT'!G4</f>
        <v>33</v>
      </c>
      <c r="H4" s="248">
        <f>$L$1+($G$4-1)*7</f>
        <v>41351</v>
      </c>
      <c r="I4" s="46"/>
      <c r="J4" s="46">
        <v>38</v>
      </c>
    </row>
    <row r="5" spans="1:10" s="178" customFormat="1" ht="30" customHeight="1" thickBot="1">
      <c r="A5" s="177" t="s">
        <v>0</v>
      </c>
      <c r="B5" s="177" t="s">
        <v>6</v>
      </c>
      <c r="C5" s="177" t="s">
        <v>7</v>
      </c>
      <c r="D5" s="177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49" t="s">
        <v>14</v>
      </c>
    </row>
    <row r="6" spans="1:10" s="181" customFormat="1" ht="26.25" customHeight="1">
      <c r="A6" s="676" t="s">
        <v>1</v>
      </c>
      <c r="B6" s="179">
        <v>1</v>
      </c>
      <c r="C6" s="179" t="s">
        <v>15</v>
      </c>
      <c r="D6" s="285"/>
      <c r="E6" s="631" t="s">
        <v>337</v>
      </c>
      <c r="F6" s="585" t="s">
        <v>338</v>
      </c>
      <c r="G6" s="77"/>
      <c r="H6" s="585" t="s">
        <v>338</v>
      </c>
      <c r="I6" s="585" t="s">
        <v>320</v>
      </c>
      <c r="J6" s="585"/>
    </row>
    <row r="7" spans="1:10" s="181" customFormat="1" ht="30.75" customHeight="1">
      <c r="A7" s="677"/>
      <c r="B7" s="182">
        <v>2</v>
      </c>
      <c r="C7" s="182" t="s">
        <v>16</v>
      </c>
      <c r="D7" s="233"/>
      <c r="E7" s="586"/>
      <c r="F7" s="586"/>
      <c r="H7" s="586"/>
      <c r="I7" s="586"/>
      <c r="J7" s="586"/>
    </row>
    <row r="8" spans="1:10" s="181" customFormat="1" ht="31.5" customHeight="1">
      <c r="A8" s="677"/>
      <c r="B8" s="182">
        <v>3</v>
      </c>
      <c r="C8" s="182" t="s">
        <v>17</v>
      </c>
      <c r="D8" s="233"/>
      <c r="E8" s="181" t="s">
        <v>126</v>
      </c>
      <c r="F8" s="586"/>
      <c r="H8" s="586"/>
      <c r="I8" s="586"/>
      <c r="J8" s="586"/>
    </row>
    <row r="9" spans="1:10" s="181" customFormat="1" ht="31.5" customHeight="1" thickBot="1">
      <c r="A9" s="677"/>
      <c r="B9" s="185">
        <v>4</v>
      </c>
      <c r="C9" s="185" t="s">
        <v>18</v>
      </c>
      <c r="D9" s="233"/>
      <c r="F9" s="254"/>
      <c r="H9" s="78"/>
      <c r="I9" s="273"/>
      <c r="J9" s="81"/>
    </row>
    <row r="10" spans="1:10" s="181" customFormat="1" ht="31.5" customHeight="1" hidden="1" thickBot="1">
      <c r="A10" s="677"/>
      <c r="B10" s="185">
        <v>4</v>
      </c>
      <c r="C10" s="185" t="s">
        <v>19</v>
      </c>
      <c r="D10" s="479"/>
      <c r="E10" s="80"/>
      <c r="F10" s="469"/>
      <c r="G10" s="22"/>
      <c r="H10" s="80"/>
      <c r="I10" s="95"/>
      <c r="J10" s="81"/>
    </row>
    <row r="11" spans="1:10" s="181" customFormat="1" ht="31.5" customHeight="1" thickBot="1">
      <c r="A11" s="677"/>
      <c r="B11" s="671" t="s">
        <v>20</v>
      </c>
      <c r="C11" s="672"/>
      <c r="D11" s="97"/>
      <c r="E11" s="97" t="s">
        <v>284</v>
      </c>
      <c r="F11" s="79" t="s">
        <v>339</v>
      </c>
      <c r="G11" s="97"/>
      <c r="H11" s="181" t="s">
        <v>283</v>
      </c>
      <c r="I11" s="79" t="s">
        <v>321</v>
      </c>
      <c r="J11" s="249"/>
    </row>
    <row r="12" spans="1:10" s="181" customFormat="1" ht="29.25" customHeight="1">
      <c r="A12" s="675" t="s">
        <v>2</v>
      </c>
      <c r="B12" s="179">
        <v>1</v>
      </c>
      <c r="C12" s="179" t="s">
        <v>21</v>
      </c>
      <c r="D12" s="585" t="s">
        <v>285</v>
      </c>
      <c r="E12" s="458" t="s">
        <v>280</v>
      </c>
      <c r="G12" s="458" t="s">
        <v>280</v>
      </c>
      <c r="H12" s="76"/>
      <c r="I12" s="231"/>
      <c r="J12" s="279"/>
    </row>
    <row r="13" spans="1:10" s="181" customFormat="1" ht="25.5" customHeight="1">
      <c r="A13" s="675"/>
      <c r="B13" s="182">
        <v>2</v>
      </c>
      <c r="C13" s="182" t="s">
        <v>22</v>
      </c>
      <c r="D13" s="586"/>
      <c r="E13" s="181" t="s">
        <v>274</v>
      </c>
      <c r="G13" s="181" t="s">
        <v>274</v>
      </c>
      <c r="H13" s="233"/>
      <c r="I13" s="233"/>
      <c r="J13" s="80"/>
    </row>
    <row r="14" spans="1:10" s="181" customFormat="1" ht="24.75" customHeight="1">
      <c r="A14" s="675"/>
      <c r="B14" s="182">
        <v>3</v>
      </c>
      <c r="C14" s="182" t="s">
        <v>23</v>
      </c>
      <c r="D14" s="586"/>
      <c r="G14" s="233"/>
      <c r="I14" s="233"/>
      <c r="J14" s="96"/>
    </row>
    <row r="15" spans="1:10" s="181" customFormat="1" ht="29.25" customHeight="1" thickBot="1">
      <c r="A15" s="675"/>
      <c r="B15" s="182">
        <v>4</v>
      </c>
      <c r="C15" s="182" t="s">
        <v>24</v>
      </c>
      <c r="D15" s="479"/>
      <c r="E15" s="286"/>
      <c r="F15" s="96"/>
      <c r="G15" s="232"/>
      <c r="H15" s="78"/>
      <c r="I15" s="232"/>
      <c r="J15" s="81"/>
    </row>
    <row r="16" spans="1:10" s="181" customFormat="1" ht="29.25" customHeight="1" thickBot="1">
      <c r="A16" s="675"/>
      <c r="B16" s="671" t="s">
        <v>20</v>
      </c>
      <c r="C16" s="672"/>
      <c r="D16" s="97" t="s">
        <v>324</v>
      </c>
      <c r="E16" s="97" t="s">
        <v>346</v>
      </c>
      <c r="F16" s="97"/>
      <c r="G16" s="258" t="s">
        <v>135</v>
      </c>
      <c r="H16" s="97"/>
      <c r="I16" s="24"/>
      <c r="J16" s="190"/>
    </row>
    <row r="17" spans="1:10" s="181" customFormat="1" ht="12" customHeight="1">
      <c r="A17" s="191"/>
      <c r="B17" s="192"/>
      <c r="C17" s="192"/>
      <c r="D17" s="193"/>
      <c r="E17" s="193"/>
      <c r="F17" s="193"/>
      <c r="G17" s="193"/>
      <c r="H17" s="193"/>
      <c r="I17" s="193"/>
      <c r="J17" s="193"/>
    </row>
    <row r="18" spans="1:6" s="87" customFormat="1" ht="16.5" thickBot="1">
      <c r="A18" s="194" t="s">
        <v>37</v>
      </c>
      <c r="B18" s="194" t="s">
        <v>38</v>
      </c>
      <c r="C18" s="710" t="s">
        <v>39</v>
      </c>
      <c r="D18" s="710"/>
      <c r="E18" s="195" t="s">
        <v>40</v>
      </c>
      <c r="F18" s="195"/>
    </row>
    <row r="19" spans="1:9" s="87" customFormat="1" ht="15.75" customHeight="1">
      <c r="A19" s="205" t="s">
        <v>48</v>
      </c>
      <c r="B19" s="206">
        <v>302</v>
      </c>
      <c r="C19" s="145" t="s">
        <v>54</v>
      </c>
      <c r="D19" s="127">
        <v>2</v>
      </c>
      <c r="E19" s="207"/>
      <c r="F19" s="257"/>
      <c r="I19" s="196" t="str">
        <f ca="1">"Đà Nẵng, ngày"&amp;" "&amp;DAY(NOW())&amp;" tháng "&amp;MONTH(NOW())&amp;" năm "&amp;YEAR(NOW())</f>
        <v>Đà Nẵng, ngày 22 tháng 3 năm 2013</v>
      </c>
    </row>
    <row r="20" spans="1:9" s="87" customFormat="1" ht="15.75" customHeight="1">
      <c r="A20" s="208" t="s">
        <v>128</v>
      </c>
      <c r="B20" s="303">
        <v>302</v>
      </c>
      <c r="C20" s="209" t="s">
        <v>129</v>
      </c>
      <c r="D20" s="127">
        <v>3</v>
      </c>
      <c r="E20" s="133"/>
      <c r="F20" s="257" t="s">
        <v>319</v>
      </c>
      <c r="I20" s="196"/>
    </row>
    <row r="21" spans="1:9" s="87" customFormat="1" ht="15.75" customHeight="1">
      <c r="A21" s="162" t="s">
        <v>79</v>
      </c>
      <c r="B21" s="206">
        <v>302</v>
      </c>
      <c r="C21" s="145" t="s">
        <v>80</v>
      </c>
      <c r="D21" s="127">
        <v>2</v>
      </c>
      <c r="E21" s="133"/>
      <c r="F21" s="219"/>
      <c r="I21" s="196"/>
    </row>
    <row r="22" spans="1:10" s="87" customFormat="1" ht="15.75" customHeight="1">
      <c r="A22" s="162" t="s">
        <v>102</v>
      </c>
      <c r="B22" s="206">
        <v>374</v>
      </c>
      <c r="C22" s="145" t="s">
        <v>127</v>
      </c>
      <c r="D22" s="125">
        <v>2</v>
      </c>
      <c r="E22" s="133" t="s">
        <v>291</v>
      </c>
      <c r="F22" s="240"/>
      <c r="G22" s="276" t="s">
        <v>32</v>
      </c>
      <c r="H22" s="259"/>
      <c r="I22" s="610" t="s">
        <v>33</v>
      </c>
      <c r="J22" s="610"/>
    </row>
    <row r="23" spans="1:6" s="87" customFormat="1" ht="23.25" customHeight="1">
      <c r="A23" s="150" t="s">
        <v>111</v>
      </c>
      <c r="B23" s="299">
        <v>301</v>
      </c>
      <c r="C23" s="210" t="s">
        <v>112</v>
      </c>
      <c r="D23" s="127">
        <v>3</v>
      </c>
      <c r="E23" s="133" t="s">
        <v>292</v>
      </c>
      <c r="F23" s="219"/>
    </row>
    <row r="24" spans="1:7" s="87" customFormat="1" ht="22.5" customHeight="1">
      <c r="A24" s="150" t="s">
        <v>72</v>
      </c>
      <c r="B24" s="299">
        <v>304</v>
      </c>
      <c r="C24" s="210" t="s">
        <v>293</v>
      </c>
      <c r="D24" s="127">
        <v>3</v>
      </c>
      <c r="E24" s="133" t="s">
        <v>294</v>
      </c>
      <c r="F24" s="219"/>
      <c r="G24" s="217"/>
    </row>
    <row r="25" spans="1:6" s="87" customFormat="1" ht="15.75" customHeight="1">
      <c r="A25" s="445" t="s">
        <v>113</v>
      </c>
      <c r="B25" s="446">
        <v>351</v>
      </c>
      <c r="C25" s="447" t="s">
        <v>114</v>
      </c>
      <c r="D25" s="146"/>
      <c r="E25" s="133" t="s">
        <v>295</v>
      </c>
      <c r="F25" s="219"/>
    </row>
    <row r="26" spans="1:6" s="87" customFormat="1" ht="15.75" customHeight="1">
      <c r="A26" s="150" t="s">
        <v>107</v>
      </c>
      <c r="B26" s="299">
        <v>301</v>
      </c>
      <c r="C26" s="210" t="s">
        <v>108</v>
      </c>
      <c r="D26" s="127">
        <v>3</v>
      </c>
      <c r="E26" s="448" t="s">
        <v>328</v>
      </c>
      <c r="F26" s="219"/>
    </row>
    <row r="27" spans="1:6" s="87" customFormat="1" ht="15.75" customHeight="1">
      <c r="A27" s="211" t="s">
        <v>196</v>
      </c>
      <c r="B27" s="449">
        <v>302</v>
      </c>
      <c r="C27" s="450" t="s">
        <v>262</v>
      </c>
      <c r="D27" s="125">
        <v>2</v>
      </c>
      <c r="E27" s="463" t="s">
        <v>331</v>
      </c>
      <c r="F27" s="219"/>
    </row>
    <row r="28" spans="1:6" s="87" customFormat="1" ht="15.75" customHeight="1">
      <c r="A28" s="213"/>
      <c r="B28" s="215"/>
      <c r="C28" s="214"/>
      <c r="D28" s="216"/>
      <c r="E28" s="99"/>
      <c r="F28" s="219"/>
    </row>
    <row r="29" spans="1:6" s="87" customFormat="1" ht="15.75" customHeight="1">
      <c r="A29" s="197"/>
      <c r="B29" s="198"/>
      <c r="C29" s="199"/>
      <c r="D29" s="200"/>
      <c r="E29" s="103"/>
      <c r="F29" s="100"/>
    </row>
    <row r="30" spans="1:8" s="87" customFormat="1" ht="15.75">
      <c r="A30" s="101"/>
      <c r="B30" s="102"/>
      <c r="C30" s="98"/>
      <c r="D30" s="104"/>
      <c r="E30" s="99"/>
      <c r="F30" s="100"/>
      <c r="G30" s="707" t="s">
        <v>34</v>
      </c>
      <c r="H30" s="708"/>
    </row>
    <row r="31" spans="1:8" ht="15.75">
      <c r="A31" s="709" t="s">
        <v>35</v>
      </c>
      <c r="B31" s="709"/>
      <c r="C31" s="709"/>
      <c r="D31" s="201">
        <f>SUM(D19:D29)</f>
        <v>20</v>
      </c>
      <c r="E31" s="202">
        <f>SUM(E19:E30)</f>
        <v>0</v>
      </c>
      <c r="F31" s="203"/>
      <c r="G31" s="87"/>
      <c r="H31" s="87"/>
    </row>
  </sheetData>
  <sheetProtection/>
  <mergeCells count="20">
    <mergeCell ref="A6:A11"/>
    <mergeCell ref="A1:D1"/>
    <mergeCell ref="E1:J1"/>
    <mergeCell ref="A2:D2"/>
    <mergeCell ref="E2:J2"/>
    <mergeCell ref="I22:J22"/>
    <mergeCell ref="B16:C16"/>
    <mergeCell ref="A3:D3"/>
    <mergeCell ref="E3:J3"/>
    <mergeCell ref="E6:E7"/>
    <mergeCell ref="B11:C11"/>
    <mergeCell ref="J6:J8"/>
    <mergeCell ref="I6:I8"/>
    <mergeCell ref="F6:F8"/>
    <mergeCell ref="H6:H8"/>
    <mergeCell ref="G30:H30"/>
    <mergeCell ref="A31:C31"/>
    <mergeCell ref="A12:A16"/>
    <mergeCell ref="C18:D18"/>
    <mergeCell ref="D12:D14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38">
      <selection activeCell="H52" sqref="H52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7.7109375" style="0" customWidth="1"/>
    <col min="8" max="8" width="21.421875" style="0" customWidth="1"/>
    <col min="9" max="9" width="19.003906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658" t="s">
        <v>3</v>
      </c>
      <c r="B1" s="658"/>
      <c r="C1" s="658"/>
      <c r="D1" s="658"/>
      <c r="E1" s="611" t="s">
        <v>53</v>
      </c>
      <c r="F1" s="611"/>
      <c r="G1" s="611"/>
      <c r="H1" s="611"/>
      <c r="I1" s="611"/>
      <c r="J1" s="611"/>
      <c r="L1" s="83">
        <v>41127</v>
      </c>
    </row>
    <row r="2" spans="1:10" s="4" customFormat="1" ht="15.75">
      <c r="A2" s="658" t="s">
        <v>4</v>
      </c>
      <c r="B2" s="658"/>
      <c r="C2" s="658"/>
      <c r="D2" s="658"/>
      <c r="E2" s="612" t="s">
        <v>88</v>
      </c>
      <c r="F2" s="612"/>
      <c r="G2" s="612"/>
      <c r="H2" s="612"/>
      <c r="I2" s="612"/>
      <c r="J2" s="612"/>
    </row>
    <row r="3" spans="1:10" s="4" customFormat="1" ht="15.75">
      <c r="A3" s="612" t="s">
        <v>5</v>
      </c>
      <c r="B3" s="612"/>
      <c r="C3" s="612"/>
      <c r="D3" s="612"/>
      <c r="E3" s="612" t="s">
        <v>43</v>
      </c>
      <c r="F3" s="612"/>
      <c r="G3" s="612"/>
      <c r="H3" s="612"/>
      <c r="I3" s="612"/>
      <c r="J3" s="612"/>
    </row>
    <row r="4" spans="2:10" s="4" customFormat="1" ht="18.75">
      <c r="B4" s="3"/>
      <c r="C4" s="3"/>
      <c r="F4" s="5" t="s">
        <v>36</v>
      </c>
      <c r="G4" s="90">
        <f>'K16CMUTTT'!$G$4</f>
        <v>33</v>
      </c>
      <c r="H4" s="82">
        <f>$L$1+($G$4-1)*7</f>
        <v>41351</v>
      </c>
      <c r="J4" s="4">
        <v>30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31.5" customHeight="1">
      <c r="A6" s="683" t="s">
        <v>1</v>
      </c>
      <c r="B6" s="8">
        <v>1</v>
      </c>
      <c r="C6" s="8" t="s">
        <v>15</v>
      </c>
      <c r="D6" s="76" t="s">
        <v>280</v>
      </c>
      <c r="E6" s="251"/>
      <c r="F6" s="458" t="s">
        <v>280</v>
      </c>
      <c r="H6" s="705" t="s">
        <v>325</v>
      </c>
      <c r="I6" s="458" t="s">
        <v>280</v>
      </c>
      <c r="J6" s="148"/>
    </row>
    <row r="7" spans="1:10" s="9" customFormat="1" ht="36" customHeight="1" thickBot="1">
      <c r="A7" s="657"/>
      <c r="B7" s="10">
        <v>2</v>
      </c>
      <c r="C7" s="10" t="s">
        <v>16</v>
      </c>
      <c r="D7" s="25" t="s">
        <v>274</v>
      </c>
      <c r="E7" s="181"/>
      <c r="F7" s="181" t="s">
        <v>323</v>
      </c>
      <c r="H7" s="706"/>
      <c r="I7" s="510" t="s">
        <v>372</v>
      </c>
      <c r="J7" s="510"/>
    </row>
    <row r="8" spans="1:10" s="9" customFormat="1" ht="27" customHeight="1">
      <c r="A8" s="657"/>
      <c r="B8" s="10">
        <v>3</v>
      </c>
      <c r="C8" s="10" t="s">
        <v>17</v>
      </c>
      <c r="D8" s="511" t="s">
        <v>286</v>
      </c>
      <c r="E8" s="251"/>
      <c r="F8" s="148"/>
      <c r="G8" s="251" t="s">
        <v>287</v>
      </c>
      <c r="H8" s="706"/>
      <c r="I8" s="251" t="s">
        <v>287</v>
      </c>
      <c r="J8" s="458"/>
    </row>
    <row r="9" spans="1:10" s="9" customFormat="1" ht="16.5" thickBot="1">
      <c r="A9" s="657"/>
      <c r="B9" s="11">
        <v>4</v>
      </c>
      <c r="C9" s="11" t="s">
        <v>18</v>
      </c>
      <c r="D9" s="512" t="s">
        <v>274</v>
      </c>
      <c r="E9" s="477"/>
      <c r="F9" s="111"/>
      <c r="G9" s="111" t="s">
        <v>371</v>
      </c>
      <c r="H9" s="80"/>
      <c r="I9" s="111" t="s">
        <v>281</v>
      </c>
      <c r="J9" s="510"/>
    </row>
    <row r="10" spans="1:10" s="9" customFormat="1" ht="20.25" customHeight="1" hidden="1" thickBot="1">
      <c r="A10" s="657"/>
      <c r="B10" s="11">
        <v>4</v>
      </c>
      <c r="C10" s="11" t="s">
        <v>19</v>
      </c>
      <c r="D10" s="111"/>
      <c r="E10" s="80"/>
      <c r="F10" s="469"/>
      <c r="G10" s="96"/>
      <c r="H10" s="80"/>
      <c r="I10" s="22"/>
      <c r="J10" s="183"/>
    </row>
    <row r="11" spans="1:10" s="9" customFormat="1" ht="31.5" customHeight="1" thickBot="1">
      <c r="A11" s="657"/>
      <c r="B11" s="680" t="s">
        <v>20</v>
      </c>
      <c r="C11" s="681"/>
      <c r="D11" s="97" t="s">
        <v>256</v>
      </c>
      <c r="F11" s="97" t="s">
        <v>256</v>
      </c>
      <c r="G11" s="24" t="s">
        <v>288</v>
      </c>
      <c r="H11" s="24" t="s">
        <v>345</v>
      </c>
      <c r="I11" s="59" t="s">
        <v>284</v>
      </c>
      <c r="J11" s="186"/>
    </row>
    <row r="12" spans="1:10" s="9" customFormat="1" ht="29.25" customHeight="1">
      <c r="A12" s="682" t="s">
        <v>2</v>
      </c>
      <c r="B12" s="8">
        <v>1</v>
      </c>
      <c r="C12" s="8" t="s">
        <v>21</v>
      </c>
      <c r="D12" s="467"/>
      <c r="E12" s="251"/>
      <c r="F12" s="511" t="s">
        <v>286</v>
      </c>
      <c r="G12" s="251"/>
      <c r="H12" s="148" t="s">
        <v>286</v>
      </c>
      <c r="I12" s="287"/>
      <c r="J12" s="279"/>
    </row>
    <row r="13" spans="1:10" s="9" customFormat="1" ht="30.75" customHeight="1" thickBot="1">
      <c r="A13" s="682"/>
      <c r="B13" s="10">
        <v>2</v>
      </c>
      <c r="C13" s="10" t="s">
        <v>22</v>
      </c>
      <c r="D13" s="22"/>
      <c r="E13" s="112"/>
      <c r="F13" s="513" t="s">
        <v>274</v>
      </c>
      <c r="G13" s="111"/>
      <c r="H13" s="482" t="s">
        <v>371</v>
      </c>
      <c r="I13" s="288"/>
      <c r="J13" s="80"/>
    </row>
    <row r="14" spans="1:10" s="9" customFormat="1" ht="29.25" customHeight="1">
      <c r="A14" s="682"/>
      <c r="B14" s="10">
        <v>3</v>
      </c>
      <c r="C14" s="10" t="s">
        <v>23</v>
      </c>
      <c r="D14" s="148"/>
      <c r="E14" s="112"/>
      <c r="F14" s="251"/>
      <c r="G14" s="287"/>
      <c r="I14" s="287"/>
      <c r="J14" s="96"/>
    </row>
    <row r="15" spans="1:10" s="9" customFormat="1" ht="29.25" customHeight="1" thickBot="1">
      <c r="A15" s="682"/>
      <c r="B15" s="10">
        <v>4</v>
      </c>
      <c r="C15" s="10" t="s">
        <v>24</v>
      </c>
      <c r="D15" s="25"/>
      <c r="E15" s="111"/>
      <c r="F15" s="111"/>
      <c r="G15" s="288"/>
      <c r="I15" s="288"/>
      <c r="J15" s="81"/>
    </row>
    <row r="16" spans="1:10" s="9" customFormat="1" ht="29.25" customHeight="1" thickBot="1">
      <c r="A16" s="682"/>
      <c r="B16" s="680" t="s">
        <v>20</v>
      </c>
      <c r="C16" s="681"/>
      <c r="D16" s="59"/>
      <c r="E16" s="97"/>
      <c r="F16" s="97" t="s">
        <v>283</v>
      </c>
      <c r="G16" s="97"/>
      <c r="H16" s="97" t="s">
        <v>366</v>
      </c>
      <c r="I16" s="280"/>
      <c r="J16" s="21"/>
    </row>
    <row r="17" spans="1:10" s="25" customFormat="1" ht="21.75" customHeight="1">
      <c r="A17" s="577" t="s">
        <v>95</v>
      </c>
      <c r="B17" s="53">
        <v>1</v>
      </c>
      <c r="C17" s="53" t="s">
        <v>96</v>
      </c>
      <c r="D17" s="625"/>
      <c r="E17" s="585"/>
      <c r="F17" s="585"/>
      <c r="G17" s="609"/>
      <c r="H17" s="585"/>
      <c r="I17" s="585"/>
      <c r="J17" s="705"/>
    </row>
    <row r="18" spans="1:10" s="25" customFormat="1" ht="24.75" customHeight="1">
      <c r="A18" s="577"/>
      <c r="B18" s="55">
        <v>2</v>
      </c>
      <c r="C18" s="55" t="s">
        <v>97</v>
      </c>
      <c r="D18" s="626"/>
      <c r="E18" s="586"/>
      <c r="F18" s="586"/>
      <c r="G18" s="608"/>
      <c r="H18" s="586"/>
      <c r="I18" s="586"/>
      <c r="J18" s="706"/>
    </row>
    <row r="19" spans="1:10" s="25" customFormat="1" ht="24.75" customHeight="1" thickBot="1">
      <c r="A19" s="577"/>
      <c r="B19" s="55">
        <v>3</v>
      </c>
      <c r="C19" s="55"/>
      <c r="D19" s="626"/>
      <c r="E19" s="616"/>
      <c r="F19" s="616"/>
      <c r="G19" s="615"/>
      <c r="H19" s="586"/>
      <c r="I19" s="616"/>
      <c r="J19" s="706"/>
    </row>
    <row r="20" spans="1:10" s="25" customFormat="1" ht="16.5" thickBot="1">
      <c r="A20" s="578"/>
      <c r="B20" s="575" t="s">
        <v>20</v>
      </c>
      <c r="C20" s="576"/>
      <c r="D20" s="61"/>
      <c r="E20" s="61"/>
      <c r="F20" s="61"/>
      <c r="G20" s="61"/>
      <c r="H20" s="59"/>
      <c r="I20" s="61"/>
      <c r="J20" s="24" t="s">
        <v>345</v>
      </c>
    </row>
    <row r="21" spans="1:10" s="9" customFormat="1" ht="12" customHeight="1">
      <c r="A21" s="12"/>
      <c r="B21" s="13"/>
      <c r="C21" s="13"/>
      <c r="E21" s="14"/>
      <c r="F21" s="14"/>
      <c r="G21" s="14"/>
      <c r="H21" s="14"/>
      <c r="I21" s="14"/>
      <c r="J21" s="14"/>
    </row>
    <row r="22" spans="1:6" s="4" customFormat="1" ht="16.5" thickBot="1">
      <c r="A22" s="15" t="s">
        <v>37</v>
      </c>
      <c r="B22" s="15" t="s">
        <v>38</v>
      </c>
      <c r="C22" s="693" t="s">
        <v>39</v>
      </c>
      <c r="D22" s="693"/>
      <c r="E22" s="16" t="s">
        <v>40</v>
      </c>
      <c r="F22" s="16"/>
    </row>
    <row r="23" spans="1:9" s="4" customFormat="1" ht="15.75" customHeight="1">
      <c r="A23" s="205" t="s">
        <v>48</v>
      </c>
      <c r="B23" s="206">
        <v>302</v>
      </c>
      <c r="C23" s="145" t="s">
        <v>54</v>
      </c>
      <c r="D23" s="127">
        <v>2</v>
      </c>
      <c r="E23" s="207"/>
      <c r="F23"/>
      <c r="I23" s="17" t="str">
        <f ca="1">"Đà Nẵng, ngày"&amp;" "&amp;DAY(NOW())&amp;" tháng "&amp;MONTH(NOW())&amp;" năm "&amp;YEAR(NOW())</f>
        <v>Đà Nẵng, ngày 22 tháng 3 năm 2013</v>
      </c>
    </row>
    <row r="24" spans="1:9" s="4" customFormat="1" ht="15.75" customHeight="1">
      <c r="A24" s="162" t="s">
        <v>50</v>
      </c>
      <c r="B24" s="206">
        <v>302</v>
      </c>
      <c r="C24" s="145" t="s">
        <v>71</v>
      </c>
      <c r="D24" s="127">
        <v>2</v>
      </c>
      <c r="E24" s="133" t="s">
        <v>296</v>
      </c>
      <c r="F24"/>
      <c r="I24" s="17"/>
    </row>
    <row r="25" spans="1:10" s="4" customFormat="1" ht="15.75" customHeight="1">
      <c r="A25" s="162" t="s">
        <v>79</v>
      </c>
      <c r="B25" s="206">
        <v>302</v>
      </c>
      <c r="C25" s="145" t="s">
        <v>80</v>
      </c>
      <c r="D25" s="127">
        <v>2</v>
      </c>
      <c r="E25" s="133"/>
      <c r="F25"/>
      <c r="H25" s="274" t="s">
        <v>32</v>
      </c>
      <c r="I25" s="658" t="s">
        <v>33</v>
      </c>
      <c r="J25" s="658"/>
    </row>
    <row r="26" spans="1:6" s="4" customFormat="1" ht="15.75" customHeight="1">
      <c r="A26" s="208" t="s">
        <v>69</v>
      </c>
      <c r="B26" s="451">
        <v>361</v>
      </c>
      <c r="C26" s="209" t="s">
        <v>70</v>
      </c>
      <c r="D26" s="127">
        <v>3</v>
      </c>
      <c r="E26" s="144"/>
      <c r="F26"/>
    </row>
    <row r="27" spans="1:6" s="4" customFormat="1" ht="15.75" customHeight="1">
      <c r="A27" s="300" t="s">
        <v>128</v>
      </c>
      <c r="B27" s="301">
        <v>302</v>
      </c>
      <c r="C27" s="302" t="s">
        <v>129</v>
      </c>
      <c r="D27" s="127">
        <v>3</v>
      </c>
      <c r="E27" s="133"/>
      <c r="F27"/>
    </row>
    <row r="28" spans="1:6" s="4" customFormat="1" ht="15.75" customHeight="1">
      <c r="A28" s="452" t="s">
        <v>77</v>
      </c>
      <c r="B28" s="453">
        <v>362</v>
      </c>
      <c r="C28" s="454" t="s">
        <v>130</v>
      </c>
      <c r="D28" s="455"/>
      <c r="E28" s="448" t="s">
        <v>297</v>
      </c>
      <c r="F28"/>
    </row>
    <row r="29" spans="1:6" s="4" customFormat="1" ht="15.75" customHeight="1">
      <c r="A29" s="116" t="s">
        <v>81</v>
      </c>
      <c r="B29" s="128">
        <v>376</v>
      </c>
      <c r="C29" s="126" t="s">
        <v>131</v>
      </c>
      <c r="D29" s="125">
        <v>2</v>
      </c>
      <c r="E29" s="133" t="s">
        <v>298</v>
      </c>
      <c r="F29"/>
    </row>
    <row r="30" spans="1:6" s="4" customFormat="1" ht="15.75" customHeight="1">
      <c r="A30" s="150" t="s">
        <v>72</v>
      </c>
      <c r="B30" s="299">
        <v>303</v>
      </c>
      <c r="C30" s="210" t="s">
        <v>75</v>
      </c>
      <c r="D30" s="127">
        <v>3</v>
      </c>
      <c r="E30" s="133" t="s">
        <v>299</v>
      </c>
      <c r="F30" s="456" t="s">
        <v>300</v>
      </c>
    </row>
    <row r="31" spans="1:6" s="4" customFormat="1" ht="15.75" customHeight="1">
      <c r="A31" s="211" t="s">
        <v>235</v>
      </c>
      <c r="B31" s="449">
        <v>426</v>
      </c>
      <c r="C31" s="450" t="s">
        <v>301</v>
      </c>
      <c r="D31" s="125">
        <v>2</v>
      </c>
      <c r="E31" s="133"/>
      <c r="F31" s="456"/>
    </row>
    <row r="32" spans="1:8" s="4" customFormat="1" ht="15.75">
      <c r="A32" s="211" t="s">
        <v>196</v>
      </c>
      <c r="B32" s="449">
        <v>302</v>
      </c>
      <c r="C32" s="450" t="s">
        <v>262</v>
      </c>
      <c r="D32" s="125">
        <v>2</v>
      </c>
      <c r="E32" s="168" t="s">
        <v>333</v>
      </c>
      <c r="F32"/>
      <c r="H32" s="275" t="s">
        <v>34</v>
      </c>
    </row>
    <row r="33" spans="1:8" ht="15.75">
      <c r="A33" s="690" t="s">
        <v>35</v>
      </c>
      <c r="B33" s="690"/>
      <c r="C33" s="690"/>
      <c r="D33" s="18"/>
      <c r="E33" s="19">
        <f>SUM(E23:E32)</f>
        <v>0</v>
      </c>
      <c r="F33" s="20"/>
      <c r="G33" s="4"/>
      <c r="H33" s="4"/>
    </row>
    <row r="34" spans="1:8" s="4" customFormat="1" ht="16.5" customHeight="1">
      <c r="A34" s="105"/>
      <c r="B34" s="105"/>
      <c r="C34" s="105"/>
      <c r="D34" s="106"/>
      <c r="E34" s="107"/>
      <c r="F34" s="108"/>
      <c r="G34" s="85"/>
      <c r="H34" s="84"/>
    </row>
    <row r="35" spans="1:8" s="4" customFormat="1" ht="15.75" hidden="1">
      <c r="A35" s="105"/>
      <c r="B35" s="105"/>
      <c r="C35" s="105"/>
      <c r="D35" s="106"/>
      <c r="E35" s="107"/>
      <c r="F35" s="108"/>
      <c r="G35" s="85"/>
      <c r="H35" s="84"/>
    </row>
    <row r="36" spans="1:8" s="4" customFormat="1" ht="16.5" customHeight="1" hidden="1">
      <c r="A36" s="105"/>
      <c r="B36" s="105"/>
      <c r="C36" s="105"/>
      <c r="D36" s="106"/>
      <c r="E36" s="107"/>
      <c r="F36" s="108"/>
      <c r="G36" s="85"/>
      <c r="H36" s="84"/>
    </row>
    <row r="37" spans="1:8" s="4" customFormat="1" ht="16.5" customHeight="1">
      <c r="A37" s="105"/>
      <c r="B37" s="105"/>
      <c r="C37" s="105"/>
      <c r="D37" s="106"/>
      <c r="E37" s="107"/>
      <c r="F37" s="108"/>
      <c r="G37" s="85"/>
      <c r="H37" s="84"/>
    </row>
    <row r="38" spans="1:12" s="4" customFormat="1" ht="18.75">
      <c r="A38" s="658" t="s">
        <v>3</v>
      </c>
      <c r="B38" s="658"/>
      <c r="C38" s="658"/>
      <c r="D38" s="658"/>
      <c r="E38" s="611" t="s">
        <v>53</v>
      </c>
      <c r="F38" s="611"/>
      <c r="G38" s="611"/>
      <c r="H38" s="611"/>
      <c r="I38" s="611"/>
      <c r="J38" s="611"/>
      <c r="L38" s="83">
        <v>41127</v>
      </c>
    </row>
    <row r="39" spans="1:10" s="4" customFormat="1" ht="15.75">
      <c r="A39" s="658" t="s">
        <v>4</v>
      </c>
      <c r="B39" s="658"/>
      <c r="C39" s="658"/>
      <c r="D39" s="658"/>
      <c r="E39" s="612" t="s">
        <v>88</v>
      </c>
      <c r="F39" s="612"/>
      <c r="G39" s="612"/>
      <c r="H39" s="612"/>
      <c r="I39" s="612"/>
      <c r="J39" s="612"/>
    </row>
    <row r="40" spans="1:10" s="4" customFormat="1" ht="15.75">
      <c r="A40" s="612" t="s">
        <v>5</v>
      </c>
      <c r="B40" s="612"/>
      <c r="C40" s="612"/>
      <c r="D40" s="612"/>
      <c r="E40" s="612" t="s">
        <v>47</v>
      </c>
      <c r="F40" s="612"/>
      <c r="G40" s="612"/>
      <c r="H40" s="612"/>
      <c r="I40" s="612"/>
      <c r="J40" s="612"/>
    </row>
    <row r="41" spans="2:10" s="4" customFormat="1" ht="18.75">
      <c r="B41" s="3"/>
      <c r="C41" s="3"/>
      <c r="F41" s="5" t="s">
        <v>36</v>
      </c>
      <c r="G41" s="90">
        <f>'K16CMUTTT'!$G$4</f>
        <v>33</v>
      </c>
      <c r="H41" s="82">
        <f>$L$1+($G$4-1)*7</f>
        <v>41351</v>
      </c>
      <c r="J41" s="4">
        <v>36</v>
      </c>
    </row>
    <row r="42" spans="1:10" s="7" customFormat="1" ht="30" customHeight="1" thickBot="1">
      <c r="A42" s="6" t="s">
        <v>0</v>
      </c>
      <c r="B42" s="6" t="s">
        <v>6</v>
      </c>
      <c r="C42" s="6" t="s">
        <v>7</v>
      </c>
      <c r="D42" s="6" t="s">
        <v>8</v>
      </c>
      <c r="E42" s="6" t="s">
        <v>9</v>
      </c>
      <c r="F42" s="6" t="s">
        <v>10</v>
      </c>
      <c r="G42" s="6" t="s">
        <v>11</v>
      </c>
      <c r="H42" s="6" t="s">
        <v>12</v>
      </c>
      <c r="I42" s="6" t="s">
        <v>13</v>
      </c>
      <c r="J42" s="6" t="s">
        <v>14</v>
      </c>
    </row>
    <row r="43" spans="1:14" s="9" customFormat="1" ht="31.5" customHeight="1">
      <c r="A43" s="683" t="s">
        <v>1</v>
      </c>
      <c r="B43" s="8">
        <v>1</v>
      </c>
      <c r="C43" s="8" t="s">
        <v>15</v>
      </c>
      <c r="D43" s="148" t="s">
        <v>286</v>
      </c>
      <c r="E43" s="76" t="s">
        <v>280</v>
      </c>
      <c r="G43" s="251" t="s">
        <v>287</v>
      </c>
      <c r="H43" s="705" t="s">
        <v>325</v>
      </c>
      <c r="I43" s="251"/>
      <c r="J43" s="180"/>
      <c r="N43" s="714"/>
    </row>
    <row r="44" spans="1:14" s="9" customFormat="1" ht="33" customHeight="1" thickBot="1">
      <c r="A44" s="657"/>
      <c r="B44" s="10">
        <v>2</v>
      </c>
      <c r="C44" s="10" t="s">
        <v>16</v>
      </c>
      <c r="D44" s="25" t="s">
        <v>274</v>
      </c>
      <c r="E44" s="25" t="s">
        <v>395</v>
      </c>
      <c r="G44" s="111" t="s">
        <v>372</v>
      </c>
      <c r="H44" s="706"/>
      <c r="I44" s="111"/>
      <c r="J44" s="183"/>
      <c r="N44" s="715"/>
    </row>
    <row r="45" spans="1:14" s="9" customFormat="1" ht="31.5" customHeight="1">
      <c r="A45" s="657"/>
      <c r="B45" s="10">
        <v>3</v>
      </c>
      <c r="C45" s="10" t="s">
        <v>17</v>
      </c>
      <c r="D45" s="514"/>
      <c r="G45" s="458" t="s">
        <v>280</v>
      </c>
      <c r="H45" s="706"/>
      <c r="I45" s="251"/>
      <c r="J45" s="148"/>
      <c r="N45" s="714"/>
    </row>
    <row r="46" spans="1:14" s="9" customFormat="1" ht="31.5" customHeight="1" thickBot="1">
      <c r="A46" s="657"/>
      <c r="B46" s="11">
        <v>4</v>
      </c>
      <c r="C46" s="11" t="s">
        <v>18</v>
      </c>
      <c r="D46" s="514"/>
      <c r="G46" s="181" t="s">
        <v>274</v>
      </c>
      <c r="H46" s="80"/>
      <c r="I46" s="111"/>
      <c r="J46" s="111"/>
      <c r="N46" s="715"/>
    </row>
    <row r="47" spans="1:10" s="9" customFormat="1" ht="31.5" customHeight="1" hidden="1" thickBot="1">
      <c r="A47" s="657"/>
      <c r="B47" s="11">
        <v>4</v>
      </c>
      <c r="C47" s="11" t="s">
        <v>19</v>
      </c>
      <c r="D47" s="111"/>
      <c r="E47" s="80"/>
      <c r="F47" s="469"/>
      <c r="G47" s="96"/>
      <c r="H47" s="80"/>
      <c r="I47" s="22"/>
      <c r="J47" s="183"/>
    </row>
    <row r="48" spans="1:10" s="9" customFormat="1" ht="31.5" customHeight="1" thickBot="1">
      <c r="A48" s="657"/>
      <c r="B48" s="680" t="s">
        <v>20</v>
      </c>
      <c r="C48" s="681"/>
      <c r="D48" s="97" t="s">
        <v>289</v>
      </c>
      <c r="E48" s="24" t="s">
        <v>289</v>
      </c>
      <c r="F48" s="504" t="s">
        <v>363</v>
      </c>
      <c r="G48" s="24" t="s">
        <v>289</v>
      </c>
      <c r="H48" s="24" t="s">
        <v>345</v>
      </c>
      <c r="I48" s="59" t="s">
        <v>290</v>
      </c>
      <c r="J48" s="186"/>
    </row>
    <row r="49" spans="1:10" s="9" customFormat="1" ht="29.25" customHeight="1">
      <c r="A49" s="682" t="s">
        <v>2</v>
      </c>
      <c r="B49" s="8">
        <v>1</v>
      </c>
      <c r="C49" s="8" t="s">
        <v>21</v>
      </c>
      <c r="D49" s="76"/>
      <c r="E49" s="251"/>
      <c r="F49" s="76"/>
      <c r="G49" s="287"/>
      <c r="H49" s="76" t="s">
        <v>280</v>
      </c>
      <c r="I49" s="251"/>
      <c r="J49" s="25"/>
    </row>
    <row r="50" spans="1:10" s="9" customFormat="1" ht="30.75" customHeight="1" thickBot="1">
      <c r="A50" s="682"/>
      <c r="B50" s="10">
        <v>2</v>
      </c>
      <c r="C50" s="10" t="s">
        <v>22</v>
      </c>
      <c r="D50" s="110"/>
      <c r="E50" s="112"/>
      <c r="F50" s="77"/>
      <c r="G50" s="288"/>
      <c r="H50" s="25" t="s">
        <v>371</v>
      </c>
      <c r="I50" s="112"/>
      <c r="J50" s="25"/>
    </row>
    <row r="51" spans="1:10" s="9" customFormat="1" ht="29.25" customHeight="1">
      <c r="A51" s="682"/>
      <c r="B51" s="10">
        <v>3</v>
      </c>
      <c r="C51" s="10" t="s">
        <v>23</v>
      </c>
      <c r="D51" s="93"/>
      <c r="E51" s="112"/>
      <c r="F51" s="148" t="s">
        <v>286</v>
      </c>
      <c r="G51" s="251"/>
      <c r="H51" s="476" t="s">
        <v>286</v>
      </c>
      <c r="I51" s="112"/>
      <c r="J51" s="96"/>
    </row>
    <row r="52" spans="1:10" s="9" customFormat="1" ht="29.25" customHeight="1" thickBot="1">
      <c r="A52" s="682"/>
      <c r="B52" s="10">
        <v>4</v>
      </c>
      <c r="C52" s="10" t="s">
        <v>24</v>
      </c>
      <c r="D52" s="78"/>
      <c r="E52" s="111"/>
      <c r="F52" s="111" t="s">
        <v>274</v>
      </c>
      <c r="G52" s="111"/>
      <c r="H52" s="111" t="s">
        <v>372</v>
      </c>
      <c r="I52" s="111"/>
      <c r="J52" s="81"/>
    </row>
    <row r="53" spans="1:10" s="9" customFormat="1" ht="29.25" customHeight="1" thickBot="1">
      <c r="A53" s="682"/>
      <c r="B53" s="680" t="s">
        <v>20</v>
      </c>
      <c r="C53" s="681"/>
      <c r="D53" s="97"/>
      <c r="E53" s="97"/>
      <c r="F53" s="97" t="s">
        <v>166</v>
      </c>
      <c r="G53" s="97"/>
      <c r="H53" s="507" t="s">
        <v>397</v>
      </c>
      <c r="I53" s="24"/>
      <c r="J53" s="24"/>
    </row>
    <row r="54" spans="1:10" s="25" customFormat="1" ht="21.75" customHeight="1">
      <c r="A54" s="577" t="s">
        <v>95</v>
      </c>
      <c r="B54" s="53">
        <v>1</v>
      </c>
      <c r="C54" s="53" t="s">
        <v>96</v>
      </c>
      <c r="D54" s="625"/>
      <c r="E54" s="585"/>
      <c r="F54" s="585"/>
      <c r="G54" s="609"/>
      <c r="H54" s="585"/>
      <c r="I54" s="585"/>
      <c r="J54" s="705"/>
    </row>
    <row r="55" spans="1:10" s="25" customFormat="1" ht="24.75" customHeight="1">
      <c r="A55" s="577"/>
      <c r="B55" s="55">
        <v>2</v>
      </c>
      <c r="C55" s="55" t="s">
        <v>97</v>
      </c>
      <c r="D55" s="626"/>
      <c r="E55" s="586"/>
      <c r="F55" s="586"/>
      <c r="G55" s="608"/>
      <c r="H55" s="586"/>
      <c r="I55" s="586"/>
      <c r="J55" s="706"/>
    </row>
    <row r="56" spans="1:10" s="25" customFormat="1" ht="24.75" customHeight="1" thickBot="1">
      <c r="A56" s="577"/>
      <c r="B56" s="55">
        <v>3</v>
      </c>
      <c r="C56" s="55"/>
      <c r="D56" s="626"/>
      <c r="E56" s="616"/>
      <c r="F56" s="616"/>
      <c r="G56" s="615"/>
      <c r="H56" s="586"/>
      <c r="I56" s="616"/>
      <c r="J56" s="706"/>
    </row>
    <row r="57" spans="1:10" s="25" customFormat="1" ht="16.5" thickBot="1">
      <c r="A57" s="578"/>
      <c r="B57" s="575" t="s">
        <v>20</v>
      </c>
      <c r="C57" s="576"/>
      <c r="D57" s="61"/>
      <c r="E57" s="61"/>
      <c r="F57" s="61"/>
      <c r="G57" s="61"/>
      <c r="H57" s="59"/>
      <c r="I57" s="61"/>
      <c r="J57" s="24" t="s">
        <v>345</v>
      </c>
    </row>
    <row r="58" spans="1:10" s="9" customFormat="1" ht="12" customHeight="1">
      <c r="A58" s="12"/>
      <c r="B58" s="13"/>
      <c r="C58" s="13"/>
      <c r="D58" s="14"/>
      <c r="E58" s="14"/>
      <c r="F58" s="14"/>
      <c r="G58" s="14"/>
      <c r="H58" s="14"/>
      <c r="I58" s="14"/>
      <c r="J58" s="14"/>
    </row>
    <row r="59" spans="1:6" s="4" customFormat="1" ht="16.5" thickBot="1">
      <c r="A59" s="15" t="s">
        <v>37</v>
      </c>
      <c r="B59" s="15" t="s">
        <v>38</v>
      </c>
      <c r="C59" s="693" t="s">
        <v>39</v>
      </c>
      <c r="D59" s="693"/>
      <c r="E59" s="16" t="s">
        <v>40</v>
      </c>
      <c r="F59" s="16"/>
    </row>
    <row r="60" spans="1:9" s="4" customFormat="1" ht="15.75" customHeight="1">
      <c r="A60" s="205" t="s">
        <v>48</v>
      </c>
      <c r="B60" s="206">
        <v>302</v>
      </c>
      <c r="C60" s="145" t="s">
        <v>54</v>
      </c>
      <c r="D60" s="127">
        <v>2</v>
      </c>
      <c r="E60" s="207"/>
      <c r="F60" s="257"/>
      <c r="I60" s="17" t="str">
        <f ca="1">"Đà Nẵng, ngày"&amp;" "&amp;DAY(NOW())&amp;" tháng "&amp;MONTH(NOW())&amp;" năm "&amp;YEAR(NOW())</f>
        <v>Đà Nẵng, ngày 22 tháng 3 năm 2013</v>
      </c>
    </row>
    <row r="61" spans="1:9" s="4" customFormat="1" ht="15.75" customHeight="1">
      <c r="A61" s="162" t="s">
        <v>50</v>
      </c>
      <c r="B61" s="206">
        <v>302</v>
      </c>
      <c r="C61" s="145" t="s">
        <v>71</v>
      </c>
      <c r="D61" s="127">
        <v>2</v>
      </c>
      <c r="E61" s="133" t="s">
        <v>296</v>
      </c>
      <c r="F61" s="219"/>
      <c r="I61" s="17"/>
    </row>
    <row r="62" spans="1:10" s="4" customFormat="1" ht="15.75" customHeight="1">
      <c r="A62" s="162" t="s">
        <v>79</v>
      </c>
      <c r="B62" s="206">
        <v>302</v>
      </c>
      <c r="C62" s="145" t="s">
        <v>80</v>
      </c>
      <c r="D62" s="127">
        <v>2</v>
      </c>
      <c r="E62" s="133"/>
      <c r="F62" s="219"/>
      <c r="G62" s="692" t="s">
        <v>32</v>
      </c>
      <c r="H62" s="658"/>
      <c r="I62" s="658" t="s">
        <v>33</v>
      </c>
      <c r="J62" s="658"/>
    </row>
    <row r="63" spans="1:6" s="4" customFormat="1" ht="15.75" customHeight="1">
      <c r="A63" s="208" t="s">
        <v>69</v>
      </c>
      <c r="B63" s="451">
        <v>361</v>
      </c>
      <c r="C63" s="209" t="s">
        <v>70</v>
      </c>
      <c r="D63" s="127">
        <v>3</v>
      </c>
      <c r="E63" s="144"/>
      <c r="F63" s="219"/>
    </row>
    <row r="64" spans="1:6" s="4" customFormat="1" ht="15.75" customHeight="1">
      <c r="A64" s="300" t="s">
        <v>128</v>
      </c>
      <c r="B64" s="301">
        <v>302</v>
      </c>
      <c r="C64" s="302" t="s">
        <v>129</v>
      </c>
      <c r="D64" s="127">
        <v>3</v>
      </c>
      <c r="E64" s="133"/>
      <c r="F64" s="219"/>
    </row>
    <row r="65" spans="1:6" s="4" customFormat="1" ht="15.75" customHeight="1">
      <c r="A65" s="452" t="s">
        <v>77</v>
      </c>
      <c r="B65" s="453">
        <v>362</v>
      </c>
      <c r="C65" s="454" t="s">
        <v>130</v>
      </c>
      <c r="D65" s="455"/>
      <c r="E65" s="448" t="s">
        <v>297</v>
      </c>
      <c r="F65" s="219"/>
    </row>
    <row r="66" spans="1:6" s="4" customFormat="1" ht="15.75" customHeight="1">
      <c r="A66" s="116" t="s">
        <v>81</v>
      </c>
      <c r="B66" s="128">
        <v>376</v>
      </c>
      <c r="C66" s="126" t="s">
        <v>131</v>
      </c>
      <c r="D66" s="125">
        <v>2</v>
      </c>
      <c r="E66" s="133" t="s">
        <v>298</v>
      </c>
      <c r="F66" s="219"/>
    </row>
    <row r="67" spans="1:6" s="4" customFormat="1" ht="15.75" customHeight="1">
      <c r="A67" s="150" t="s">
        <v>72</v>
      </c>
      <c r="B67" s="299">
        <v>303</v>
      </c>
      <c r="C67" s="210" t="s">
        <v>75</v>
      </c>
      <c r="D67" s="127">
        <v>3</v>
      </c>
      <c r="E67" s="133" t="s">
        <v>299</v>
      </c>
      <c r="F67" s="219" t="s">
        <v>300</v>
      </c>
    </row>
    <row r="68" spans="1:6" s="4" customFormat="1" ht="15.75" customHeight="1">
      <c r="A68" s="211" t="s">
        <v>235</v>
      </c>
      <c r="B68" s="449">
        <v>426</v>
      </c>
      <c r="C68" s="450" t="s">
        <v>301</v>
      </c>
      <c r="D68" s="125">
        <v>2</v>
      </c>
      <c r="E68" s="133" t="s">
        <v>322</v>
      </c>
      <c r="F68" s="219" t="s">
        <v>300</v>
      </c>
    </row>
    <row r="69" spans="1:6" s="4" customFormat="1" ht="15.75" customHeight="1">
      <c r="A69" s="211" t="s">
        <v>196</v>
      </c>
      <c r="B69" s="449">
        <v>302</v>
      </c>
      <c r="C69" s="450" t="s">
        <v>262</v>
      </c>
      <c r="D69" s="125">
        <v>2</v>
      </c>
      <c r="E69" s="168" t="s">
        <v>333</v>
      </c>
      <c r="F69" s="27"/>
    </row>
    <row r="70" spans="1:8" s="4" customFormat="1" ht="15.75">
      <c r="A70" s="137"/>
      <c r="B70" s="138"/>
      <c r="C70" s="139"/>
      <c r="D70" s="140"/>
      <c r="E70" s="141"/>
      <c r="F70" s="143"/>
      <c r="G70" s="684" t="s">
        <v>34</v>
      </c>
      <c r="H70" s="612"/>
    </row>
    <row r="71" spans="1:8" ht="15.75">
      <c r="A71" s="711" t="s">
        <v>35</v>
      </c>
      <c r="B71" s="712"/>
      <c r="C71" s="713"/>
      <c r="D71" s="18"/>
      <c r="E71" s="19">
        <f>SUM(E60:E70)</f>
        <v>0</v>
      </c>
      <c r="F71" s="20"/>
      <c r="G71" s="4"/>
      <c r="H71" s="4"/>
    </row>
    <row r="72" spans="1:8" ht="15.75">
      <c r="A72" s="105"/>
      <c r="B72" s="105"/>
      <c r="C72" s="105"/>
      <c r="D72" s="106"/>
      <c r="E72" s="107"/>
      <c r="F72" s="108"/>
      <c r="G72" s="4"/>
      <c r="H72" s="4"/>
    </row>
    <row r="73" spans="1:8" ht="15.75">
      <c r="A73" s="105"/>
      <c r="B73" s="105"/>
      <c r="C73" s="105"/>
      <c r="D73" s="106"/>
      <c r="E73" s="107"/>
      <c r="F73" s="108"/>
      <c r="G73" s="4"/>
      <c r="H73" s="4"/>
    </row>
    <row r="74" spans="1:12" s="4" customFormat="1" ht="18.75">
      <c r="A74" s="658" t="s">
        <v>3</v>
      </c>
      <c r="B74" s="658"/>
      <c r="C74" s="658"/>
      <c r="D74" s="658"/>
      <c r="E74" s="611" t="s">
        <v>53</v>
      </c>
      <c r="F74" s="611"/>
      <c r="G74" s="611"/>
      <c r="H74" s="611"/>
      <c r="I74" s="611"/>
      <c r="J74" s="611"/>
      <c r="L74" s="83">
        <v>41127</v>
      </c>
    </row>
    <row r="75" spans="1:10" s="4" customFormat="1" ht="15.75">
      <c r="A75" s="658" t="s">
        <v>4</v>
      </c>
      <c r="B75" s="658"/>
      <c r="C75" s="658"/>
      <c r="D75" s="658"/>
      <c r="E75" s="612" t="s">
        <v>88</v>
      </c>
      <c r="F75" s="612"/>
      <c r="G75" s="612"/>
      <c r="H75" s="612"/>
      <c r="I75" s="612"/>
      <c r="J75" s="612"/>
    </row>
    <row r="76" spans="1:10" s="4" customFormat="1" ht="15.75">
      <c r="A76" s="612" t="s">
        <v>5</v>
      </c>
      <c r="B76" s="612"/>
      <c r="C76" s="612"/>
      <c r="D76" s="612"/>
      <c r="E76" s="612" t="s">
        <v>46</v>
      </c>
      <c r="F76" s="612"/>
      <c r="G76" s="612"/>
      <c r="H76" s="612"/>
      <c r="I76" s="612"/>
      <c r="J76" s="612"/>
    </row>
    <row r="77" spans="2:10" s="4" customFormat="1" ht="18.75">
      <c r="B77" s="3"/>
      <c r="C77" s="3"/>
      <c r="F77" s="5" t="s">
        <v>36</v>
      </c>
      <c r="G77" s="90">
        <f>'K16CMUTTT'!$G$4</f>
        <v>33</v>
      </c>
      <c r="H77" s="82">
        <f>$L$1+($G$4-1)*7</f>
        <v>41351</v>
      </c>
      <c r="J77" s="4">
        <v>34</v>
      </c>
    </row>
    <row r="78" spans="1:10" s="7" customFormat="1" ht="30" customHeight="1" thickBot="1">
      <c r="A78" s="6" t="s">
        <v>0</v>
      </c>
      <c r="B78" s="6" t="s">
        <v>6</v>
      </c>
      <c r="C78" s="6" t="s">
        <v>7</v>
      </c>
      <c r="D78" s="6" t="s">
        <v>8</v>
      </c>
      <c r="E78" s="6" t="s">
        <v>9</v>
      </c>
      <c r="F78" s="6" t="s">
        <v>10</v>
      </c>
      <c r="G78" s="6" t="s">
        <v>11</v>
      </c>
      <c r="H78" s="6" t="s">
        <v>12</v>
      </c>
      <c r="I78" s="6" t="s">
        <v>13</v>
      </c>
      <c r="J78" s="6" t="s">
        <v>14</v>
      </c>
    </row>
    <row r="79" spans="1:10" s="9" customFormat="1" ht="34.5" customHeight="1">
      <c r="A79" s="683" t="s">
        <v>1</v>
      </c>
      <c r="B79" s="8">
        <v>1</v>
      </c>
      <c r="C79" s="8" t="s">
        <v>15</v>
      </c>
      <c r="E79" s="148" t="s">
        <v>286</v>
      </c>
      <c r="F79" s="500"/>
      <c r="G79" s="716"/>
      <c r="H79" s="705" t="s">
        <v>325</v>
      </c>
      <c r="I79" s="271"/>
      <c r="J79" s="180"/>
    </row>
    <row r="80" spans="1:10" s="9" customFormat="1" ht="31.5" customHeight="1" thickBot="1">
      <c r="A80" s="657"/>
      <c r="B80" s="10">
        <v>2</v>
      </c>
      <c r="C80" s="10" t="s">
        <v>16</v>
      </c>
      <c r="E80" s="25" t="s">
        <v>274</v>
      </c>
      <c r="F80" s="501"/>
      <c r="G80" s="653"/>
      <c r="H80" s="706"/>
      <c r="I80" s="272"/>
      <c r="J80" s="183"/>
    </row>
    <row r="81" spans="1:10" s="9" customFormat="1" ht="31.5" customHeight="1">
      <c r="A81" s="657"/>
      <c r="B81" s="10">
        <v>3</v>
      </c>
      <c r="C81" s="10" t="s">
        <v>17</v>
      </c>
      <c r="D81" s="499"/>
      <c r="E81" s="251"/>
      <c r="F81" s="501"/>
      <c r="G81" s="653"/>
      <c r="H81" s="706"/>
      <c r="I81" s="272"/>
      <c r="J81" s="184"/>
    </row>
    <row r="82" spans="1:10" s="9" customFormat="1" ht="31.5" customHeight="1" thickBot="1">
      <c r="A82" s="657"/>
      <c r="B82" s="11">
        <v>4</v>
      </c>
      <c r="C82" s="11" t="s">
        <v>18</v>
      </c>
      <c r="D82" s="255"/>
      <c r="E82" s="181"/>
      <c r="F82" s="502"/>
      <c r="G82" s="181"/>
      <c r="H82" s="80"/>
      <c r="I82" s="273"/>
      <c r="J82" s="183"/>
    </row>
    <row r="83" spans="1:10" s="9" customFormat="1" ht="31.5" customHeight="1" hidden="1" thickBot="1">
      <c r="A83" s="657"/>
      <c r="B83" s="11">
        <v>4</v>
      </c>
      <c r="C83" s="11" t="s">
        <v>19</v>
      </c>
      <c r="D83" s="111"/>
      <c r="E83" s="80"/>
      <c r="F83" s="503"/>
      <c r="G83" s="96"/>
      <c r="H83" s="80"/>
      <c r="I83" s="95"/>
      <c r="J83" s="183"/>
    </row>
    <row r="84" spans="1:10" s="9" customFormat="1" ht="31.5" customHeight="1" thickBot="1">
      <c r="A84" s="657"/>
      <c r="B84" s="680" t="s">
        <v>20</v>
      </c>
      <c r="C84" s="681"/>
      <c r="E84" s="24" t="s">
        <v>288</v>
      </c>
      <c r="G84" s="24"/>
      <c r="H84" s="24" t="s">
        <v>345</v>
      </c>
      <c r="I84" s="79"/>
      <c r="J84" s="186"/>
    </row>
    <row r="85" spans="1:10" s="9" customFormat="1" ht="29.25" customHeight="1">
      <c r="A85" s="682" t="s">
        <v>2</v>
      </c>
      <c r="B85" s="8">
        <v>1</v>
      </c>
      <c r="C85" s="8" t="s">
        <v>21</v>
      </c>
      <c r="D85" s="251" t="s">
        <v>287</v>
      </c>
      <c r="E85" s="148" t="s">
        <v>286</v>
      </c>
      <c r="G85" s="251" t="s">
        <v>287</v>
      </c>
      <c r="J85" s="176"/>
    </row>
    <row r="86" spans="1:10" s="9" customFormat="1" ht="30.75" customHeight="1" thickBot="1">
      <c r="A86" s="682"/>
      <c r="B86" s="10">
        <v>2</v>
      </c>
      <c r="C86" s="10" t="s">
        <v>22</v>
      </c>
      <c r="D86" s="25" t="s">
        <v>274</v>
      </c>
      <c r="E86" s="25" t="s">
        <v>274</v>
      </c>
      <c r="G86" s="111" t="s">
        <v>274</v>
      </c>
      <c r="J86" s="187"/>
    </row>
    <row r="87" spans="1:10" s="9" customFormat="1" ht="29.25" customHeight="1">
      <c r="A87" s="682"/>
      <c r="B87" s="10">
        <v>3</v>
      </c>
      <c r="C87" s="10" t="s">
        <v>23</v>
      </c>
      <c r="D87" s="515"/>
      <c r="E87" s="458" t="s">
        <v>280</v>
      </c>
      <c r="G87" s="458" t="s">
        <v>280</v>
      </c>
      <c r="I87" s="458"/>
      <c r="J87" s="188"/>
    </row>
    <row r="88" spans="1:10" s="9" customFormat="1" ht="29.25" customHeight="1" thickBot="1">
      <c r="A88" s="682"/>
      <c r="B88" s="10">
        <v>4</v>
      </c>
      <c r="C88" s="10" t="s">
        <v>24</v>
      </c>
      <c r="D88" s="516"/>
      <c r="E88" s="459" t="s">
        <v>274</v>
      </c>
      <c r="F88" s="111"/>
      <c r="G88" s="459" t="s">
        <v>274</v>
      </c>
      <c r="H88" s="111"/>
      <c r="I88" s="459"/>
      <c r="J88" s="189"/>
    </row>
    <row r="89" spans="1:10" s="9" customFormat="1" ht="29.25" customHeight="1" thickBot="1">
      <c r="A89" s="682"/>
      <c r="B89" s="680" t="s">
        <v>20</v>
      </c>
      <c r="C89" s="681"/>
      <c r="D89" s="97" t="s">
        <v>290</v>
      </c>
      <c r="E89" s="97" t="s">
        <v>290</v>
      </c>
      <c r="F89" s="97"/>
      <c r="G89" s="258" t="s">
        <v>257</v>
      </c>
      <c r="H89" s="97"/>
      <c r="I89" s="460" t="s">
        <v>330</v>
      </c>
      <c r="J89" s="190"/>
    </row>
    <row r="90" spans="1:10" s="25" customFormat="1" ht="21.75" customHeight="1">
      <c r="A90" s="577" t="s">
        <v>95</v>
      </c>
      <c r="B90" s="53">
        <v>1</v>
      </c>
      <c r="C90" s="53" t="s">
        <v>96</v>
      </c>
      <c r="D90" s="625"/>
      <c r="E90" s="585"/>
      <c r="F90" s="585"/>
      <c r="G90" s="609"/>
      <c r="H90" s="585"/>
      <c r="I90" s="585"/>
      <c r="J90" s="705"/>
    </row>
    <row r="91" spans="1:10" s="25" customFormat="1" ht="24.75" customHeight="1">
      <c r="A91" s="577"/>
      <c r="B91" s="55">
        <v>2</v>
      </c>
      <c r="C91" s="55" t="s">
        <v>97</v>
      </c>
      <c r="D91" s="626"/>
      <c r="E91" s="586"/>
      <c r="F91" s="586"/>
      <c r="G91" s="608"/>
      <c r="H91" s="586"/>
      <c r="I91" s="586"/>
      <c r="J91" s="706"/>
    </row>
    <row r="92" spans="1:10" s="25" customFormat="1" ht="24.75" customHeight="1" thickBot="1">
      <c r="A92" s="577"/>
      <c r="B92" s="55">
        <v>3</v>
      </c>
      <c r="C92" s="55"/>
      <c r="D92" s="626"/>
      <c r="E92" s="616"/>
      <c r="F92" s="616"/>
      <c r="G92" s="615"/>
      <c r="H92" s="586"/>
      <c r="I92" s="616"/>
      <c r="J92" s="706"/>
    </row>
    <row r="93" spans="1:10" s="25" customFormat="1" ht="16.5" thickBot="1">
      <c r="A93" s="578"/>
      <c r="B93" s="575" t="s">
        <v>20</v>
      </c>
      <c r="C93" s="576"/>
      <c r="D93" s="61"/>
      <c r="E93" s="61"/>
      <c r="F93" s="61"/>
      <c r="G93" s="61"/>
      <c r="H93" s="59"/>
      <c r="I93" s="61"/>
      <c r="J93" s="24" t="s">
        <v>345</v>
      </c>
    </row>
    <row r="94" spans="1:10" s="9" customFormat="1" ht="12" customHeight="1">
      <c r="A94" s="12"/>
      <c r="B94" s="13"/>
      <c r="C94" s="13"/>
      <c r="D94" s="14"/>
      <c r="E94" s="14"/>
      <c r="F94" s="14"/>
      <c r="G94" s="14"/>
      <c r="H94" s="14"/>
      <c r="I94" s="14"/>
      <c r="J94" s="14"/>
    </row>
    <row r="95" spans="1:6" s="4" customFormat="1" ht="16.5" thickBot="1">
      <c r="A95" s="15" t="s">
        <v>37</v>
      </c>
      <c r="B95" s="15" t="s">
        <v>38</v>
      </c>
      <c r="C95" s="693" t="s">
        <v>39</v>
      </c>
      <c r="D95" s="693"/>
      <c r="E95" s="16" t="s">
        <v>40</v>
      </c>
      <c r="F95" s="16"/>
    </row>
    <row r="96" spans="1:9" s="4" customFormat="1" ht="15.75" customHeight="1">
      <c r="A96" s="205" t="s">
        <v>48</v>
      </c>
      <c r="B96" s="206">
        <v>302</v>
      </c>
      <c r="C96" s="145" t="s">
        <v>54</v>
      </c>
      <c r="D96" s="127">
        <v>2</v>
      </c>
      <c r="E96" s="207"/>
      <c r="F96" s="257"/>
      <c r="I96" s="17" t="str">
        <f ca="1">"Đà Nẵng, ngày"&amp;" "&amp;DAY(NOW())&amp;" tháng "&amp;MONTH(NOW())&amp;" năm "&amp;YEAR(NOW())</f>
        <v>Đà Nẵng, ngày 22 tháng 3 năm 2013</v>
      </c>
    </row>
    <row r="97" spans="1:9" s="4" customFormat="1" ht="15.75" customHeight="1">
      <c r="A97" s="162" t="s">
        <v>50</v>
      </c>
      <c r="B97" s="206">
        <v>302</v>
      </c>
      <c r="C97" s="145" t="s">
        <v>71</v>
      </c>
      <c r="D97" s="127">
        <v>2</v>
      </c>
      <c r="E97" s="133" t="s">
        <v>296</v>
      </c>
      <c r="F97" s="219"/>
      <c r="I97" s="17"/>
    </row>
    <row r="98" spans="1:10" s="4" customFormat="1" ht="15.75" customHeight="1">
      <c r="A98" s="162" t="s">
        <v>79</v>
      </c>
      <c r="B98" s="206">
        <v>302</v>
      </c>
      <c r="C98" s="145" t="s">
        <v>80</v>
      </c>
      <c r="D98" s="127">
        <v>2</v>
      </c>
      <c r="E98" s="133"/>
      <c r="F98" s="219"/>
      <c r="G98" s="692" t="s">
        <v>32</v>
      </c>
      <c r="H98" s="658"/>
      <c r="I98" s="658" t="s">
        <v>33</v>
      </c>
      <c r="J98" s="658"/>
    </row>
    <row r="99" spans="1:6" s="4" customFormat="1" ht="15.75" customHeight="1">
      <c r="A99" s="208" t="s">
        <v>69</v>
      </c>
      <c r="B99" s="451">
        <v>361</v>
      </c>
      <c r="C99" s="209" t="s">
        <v>70</v>
      </c>
      <c r="D99" s="127">
        <v>3</v>
      </c>
      <c r="E99" s="144"/>
      <c r="F99" s="219"/>
    </row>
    <row r="100" spans="1:6" s="4" customFormat="1" ht="15.75" customHeight="1">
      <c r="A100" s="300" t="s">
        <v>128</v>
      </c>
      <c r="B100" s="301">
        <v>302</v>
      </c>
      <c r="C100" s="302" t="s">
        <v>129</v>
      </c>
      <c r="D100" s="127">
        <v>3</v>
      </c>
      <c r="E100" s="133"/>
      <c r="F100" s="219"/>
    </row>
    <row r="101" spans="1:6" s="4" customFormat="1" ht="15.75" customHeight="1">
      <c r="A101" s="452" t="s">
        <v>77</v>
      </c>
      <c r="B101" s="453">
        <v>362</v>
      </c>
      <c r="C101" s="454" t="s">
        <v>130</v>
      </c>
      <c r="D101" s="455"/>
      <c r="E101" s="448"/>
      <c r="F101" s="219"/>
    </row>
    <row r="102" spans="1:6" s="4" customFormat="1" ht="15.75" customHeight="1">
      <c r="A102" s="116" t="s">
        <v>81</v>
      </c>
      <c r="B102" s="128">
        <v>376</v>
      </c>
      <c r="C102" s="126" t="s">
        <v>131</v>
      </c>
      <c r="D102" s="125">
        <v>2</v>
      </c>
      <c r="E102" s="133" t="s">
        <v>298</v>
      </c>
      <c r="F102" s="219"/>
    </row>
    <row r="103" spans="1:6" s="4" customFormat="1" ht="15.75" customHeight="1">
      <c r="A103" s="150" t="s">
        <v>72</v>
      </c>
      <c r="B103" s="299">
        <v>303</v>
      </c>
      <c r="C103" s="210" t="s">
        <v>75</v>
      </c>
      <c r="D103" s="127">
        <v>3</v>
      </c>
      <c r="E103" s="133" t="s">
        <v>299</v>
      </c>
      <c r="F103" s="219"/>
    </row>
    <row r="104" spans="1:6" s="4" customFormat="1" ht="15.75" customHeight="1">
      <c r="A104" s="211" t="s">
        <v>235</v>
      </c>
      <c r="B104" s="449">
        <v>426</v>
      </c>
      <c r="C104" s="450" t="s">
        <v>301</v>
      </c>
      <c r="D104" s="125">
        <v>2</v>
      </c>
      <c r="E104" s="133"/>
      <c r="F104" s="219"/>
    </row>
    <row r="105" spans="1:6" s="4" customFormat="1" ht="11.25" customHeight="1">
      <c r="A105" s="211" t="s">
        <v>196</v>
      </c>
      <c r="B105" s="449">
        <v>302</v>
      </c>
      <c r="C105" s="450" t="s">
        <v>262</v>
      </c>
      <c r="D105" s="125">
        <v>2</v>
      </c>
      <c r="E105" s="168" t="s">
        <v>334</v>
      </c>
      <c r="F105" s="219"/>
    </row>
    <row r="106" spans="1:8" s="4" customFormat="1" ht="15.75">
      <c r="A106" s="137"/>
      <c r="B106" s="138"/>
      <c r="C106" s="139"/>
      <c r="D106" s="140"/>
      <c r="E106" s="141"/>
      <c r="F106" s="142"/>
      <c r="G106" s="684" t="s">
        <v>34</v>
      </c>
      <c r="H106" s="612"/>
    </row>
    <row r="107" spans="1:8" ht="15.75">
      <c r="A107" s="690" t="s">
        <v>35</v>
      </c>
      <c r="B107" s="690"/>
      <c r="C107" s="690"/>
      <c r="D107" s="18"/>
      <c r="E107" s="19">
        <f>SUM(E96:E106)</f>
        <v>0</v>
      </c>
      <c r="F107" s="20"/>
      <c r="G107" s="4"/>
      <c r="H107" s="4"/>
    </row>
  </sheetData>
  <sheetProtection/>
  <mergeCells count="76">
    <mergeCell ref="H90:H92"/>
    <mergeCell ref="I90:I92"/>
    <mergeCell ref="J90:J92"/>
    <mergeCell ref="D90:D92"/>
    <mergeCell ref="E90:E92"/>
    <mergeCell ref="F90:F92"/>
    <mergeCell ref="G90:G92"/>
    <mergeCell ref="F54:F56"/>
    <mergeCell ref="G54:G56"/>
    <mergeCell ref="H54:H56"/>
    <mergeCell ref="I54:I56"/>
    <mergeCell ref="B20:C20"/>
    <mergeCell ref="A54:A57"/>
    <mergeCell ref="D54:D56"/>
    <mergeCell ref="E54:E56"/>
    <mergeCell ref="A49:A53"/>
    <mergeCell ref="A38:D38"/>
    <mergeCell ref="E75:J75"/>
    <mergeCell ref="H79:H81"/>
    <mergeCell ref="G62:H62"/>
    <mergeCell ref="E76:J76"/>
    <mergeCell ref="G79:G81"/>
    <mergeCell ref="D17:D19"/>
    <mergeCell ref="A39:D39"/>
    <mergeCell ref="I62:J62"/>
    <mergeCell ref="E74:J74"/>
    <mergeCell ref="E17:E19"/>
    <mergeCell ref="F17:F19"/>
    <mergeCell ref="G17:G19"/>
    <mergeCell ref="H17:H19"/>
    <mergeCell ref="I17:I19"/>
    <mergeCell ref="J17:J19"/>
    <mergeCell ref="J54:J56"/>
    <mergeCell ref="B57:C57"/>
    <mergeCell ref="A12:A16"/>
    <mergeCell ref="B48:C48"/>
    <mergeCell ref="B53:C53"/>
    <mergeCell ref="A40:D40"/>
    <mergeCell ref="C22:D22"/>
    <mergeCell ref="B16:C16"/>
    <mergeCell ref="A43:A48"/>
    <mergeCell ref="A17:A20"/>
    <mergeCell ref="N43:N44"/>
    <mergeCell ref="N45:N46"/>
    <mergeCell ref="E39:J39"/>
    <mergeCell ref="E38:J38"/>
    <mergeCell ref="E40:J40"/>
    <mergeCell ref="C95:D95"/>
    <mergeCell ref="B93:C93"/>
    <mergeCell ref="A90:A93"/>
    <mergeCell ref="C59:D59"/>
    <mergeCell ref="A75:D75"/>
    <mergeCell ref="A79:A84"/>
    <mergeCell ref="B84:C84"/>
    <mergeCell ref="A85:A89"/>
    <mergeCell ref="B89:C89"/>
    <mergeCell ref="A76:D76"/>
    <mergeCell ref="A6:A11"/>
    <mergeCell ref="B11:C11"/>
    <mergeCell ref="A3:D3"/>
    <mergeCell ref="E3:J3"/>
    <mergeCell ref="H6:H8"/>
    <mergeCell ref="A1:D1"/>
    <mergeCell ref="E1:J1"/>
    <mergeCell ref="A2:D2"/>
    <mergeCell ref="E2:J2"/>
    <mergeCell ref="I25:J25"/>
    <mergeCell ref="A107:C107"/>
    <mergeCell ref="A33:C33"/>
    <mergeCell ref="G70:H70"/>
    <mergeCell ref="A71:C71"/>
    <mergeCell ref="G106:H106"/>
    <mergeCell ref="H43:H45"/>
    <mergeCell ref="I98:J98"/>
    <mergeCell ref="A74:D74"/>
    <mergeCell ref="G98:H98"/>
  </mergeCells>
  <printOptions/>
  <pageMargins left="0.48" right="0.16" top="0.5" bottom="0.2" header="0.5" footer="0.21"/>
  <pageSetup horizontalDpi="600" verticalDpi="600" orientation="landscape" paperSize="9" scale="85" r:id="rId1"/>
  <rowBreaks count="2" manualBreakCount="2">
    <brk id="33" max="9" man="1"/>
    <brk id="70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3">
      <selection activeCell="G43" sqref="G43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6.00390625" style="46" customWidth="1"/>
    <col min="5" max="6" width="17.00390625" style="46" customWidth="1"/>
    <col min="7" max="7" width="17.57421875" style="46" customWidth="1"/>
    <col min="8" max="8" width="17.8515625" style="46" customWidth="1"/>
    <col min="9" max="9" width="16.00390625" style="46" customWidth="1"/>
    <col min="10" max="10" width="17.851562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610" t="s">
        <v>3</v>
      </c>
      <c r="B1" s="610"/>
      <c r="C1" s="610"/>
      <c r="D1" s="610"/>
      <c r="E1" s="611" t="s">
        <v>53</v>
      </c>
      <c r="F1" s="611"/>
      <c r="G1" s="611"/>
      <c r="H1" s="611"/>
      <c r="I1" s="611"/>
      <c r="J1" s="611"/>
      <c r="L1" s="88">
        <v>41127</v>
      </c>
    </row>
    <row r="2" spans="1:10" ht="15.75">
      <c r="A2" s="591" t="s">
        <v>4</v>
      </c>
      <c r="B2" s="591"/>
      <c r="C2" s="591"/>
      <c r="D2" s="591"/>
      <c r="E2" s="612" t="s">
        <v>88</v>
      </c>
      <c r="F2" s="612"/>
      <c r="G2" s="612"/>
      <c r="H2" s="612"/>
      <c r="I2" s="612"/>
      <c r="J2" s="612"/>
    </row>
    <row r="3" spans="1:10" ht="15.75">
      <c r="A3" s="595" t="s">
        <v>5</v>
      </c>
      <c r="B3" s="595"/>
      <c r="C3" s="595"/>
      <c r="D3" s="595"/>
      <c r="E3" s="595" t="s">
        <v>42</v>
      </c>
      <c r="F3" s="595"/>
      <c r="G3" s="595"/>
      <c r="H3" s="595"/>
      <c r="I3" s="595"/>
      <c r="J3" s="595"/>
    </row>
    <row r="4" spans="2:10" s="87" customFormat="1" ht="18.75">
      <c r="B4" s="86"/>
      <c r="C4" s="86"/>
      <c r="F4" s="89" t="s">
        <v>36</v>
      </c>
      <c r="G4" s="90">
        <f>'K16CMUTTT'!G4</f>
        <v>33</v>
      </c>
      <c r="H4" s="91">
        <f>$L$1+($G$4-1)*7</f>
        <v>41351</v>
      </c>
      <c r="J4" s="87">
        <v>39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4" s="25" customFormat="1" ht="41.25" customHeight="1">
      <c r="A6" s="578" t="s">
        <v>1</v>
      </c>
      <c r="B6" s="53">
        <v>1</v>
      </c>
      <c r="C6" s="53" t="s">
        <v>15</v>
      </c>
      <c r="D6" s="580"/>
      <c r="E6" s="285"/>
      <c r="F6" s="289"/>
      <c r="G6" s="580"/>
      <c r="H6" s="580"/>
      <c r="I6" s="580"/>
      <c r="J6" s="93"/>
      <c r="N6" s="618"/>
    </row>
    <row r="7" spans="1:14" s="25" customFormat="1" ht="24" customHeight="1">
      <c r="A7" s="608"/>
      <c r="B7" s="55">
        <v>2</v>
      </c>
      <c r="C7" s="55" t="s">
        <v>16</v>
      </c>
      <c r="D7" s="613"/>
      <c r="E7" s="233"/>
      <c r="F7" s="290"/>
      <c r="G7" s="613"/>
      <c r="H7" s="613"/>
      <c r="I7" s="581"/>
      <c r="J7" s="77"/>
      <c r="N7" s="619"/>
    </row>
    <row r="8" spans="1:14" s="25" customFormat="1" ht="24" customHeight="1">
      <c r="A8" s="608"/>
      <c r="B8" s="55">
        <v>3</v>
      </c>
      <c r="C8" s="55" t="s">
        <v>17</v>
      </c>
      <c r="D8" s="613"/>
      <c r="E8" s="233"/>
      <c r="F8" s="290"/>
      <c r="G8" s="613"/>
      <c r="H8" s="613"/>
      <c r="I8" s="581"/>
      <c r="N8" s="619"/>
    </row>
    <row r="9" spans="1:10" s="25" customFormat="1" ht="31.5" customHeight="1" thickBot="1">
      <c r="A9" s="608"/>
      <c r="B9" s="56">
        <v>4</v>
      </c>
      <c r="C9" s="56" t="s">
        <v>18</v>
      </c>
      <c r="D9" s="614"/>
      <c r="E9" s="253"/>
      <c r="F9" s="291"/>
      <c r="G9" s="614"/>
      <c r="H9" s="614"/>
      <c r="I9" s="607"/>
      <c r="J9" s="78"/>
    </row>
    <row r="10" spans="1:10" s="25" customFormat="1" ht="24.75" customHeight="1" hidden="1" thickBot="1">
      <c r="A10" s="608"/>
      <c r="B10" s="55">
        <v>5</v>
      </c>
      <c r="C10" s="56" t="s">
        <v>19</v>
      </c>
      <c r="D10" s="54"/>
      <c r="E10" s="54"/>
      <c r="F10" s="54"/>
      <c r="G10" s="54"/>
      <c r="H10" s="54"/>
      <c r="I10" s="270"/>
      <c r="J10" s="256"/>
    </row>
    <row r="11" spans="1:10" s="25" customFormat="1" ht="36" customHeight="1" thickBot="1">
      <c r="A11" s="608"/>
      <c r="B11" s="592" t="s">
        <v>20</v>
      </c>
      <c r="C11" s="593"/>
      <c r="D11" s="57"/>
      <c r="E11" s="245"/>
      <c r="F11" s="57"/>
      <c r="G11" s="97"/>
      <c r="H11" s="97"/>
      <c r="I11" s="242"/>
      <c r="J11" s="94"/>
    </row>
    <row r="12" spans="1:10" s="25" customFormat="1" ht="24.75" customHeight="1">
      <c r="A12" s="577" t="s">
        <v>2</v>
      </c>
      <c r="B12" s="53">
        <v>1</v>
      </c>
      <c r="C12" s="53" t="s">
        <v>21</v>
      </c>
      <c r="D12" s="585"/>
      <c r="E12" s="585"/>
      <c r="F12" s="585"/>
      <c r="G12" s="587"/>
      <c r="I12" s="585"/>
      <c r="J12" s="580"/>
    </row>
    <row r="13" spans="1:10" s="25" customFormat="1" ht="24.75" customHeight="1">
      <c r="A13" s="577"/>
      <c r="B13" s="55">
        <v>2</v>
      </c>
      <c r="C13" s="55" t="s">
        <v>22</v>
      </c>
      <c r="D13" s="586"/>
      <c r="E13" s="586"/>
      <c r="F13" s="586"/>
      <c r="G13" s="588"/>
      <c r="I13" s="586"/>
      <c r="J13" s="613"/>
    </row>
    <row r="14" spans="1:10" s="25" customFormat="1" ht="24.75" customHeight="1">
      <c r="A14" s="577"/>
      <c r="B14" s="55">
        <v>3</v>
      </c>
      <c r="C14" s="55" t="s">
        <v>23</v>
      </c>
      <c r="D14" s="586"/>
      <c r="E14" s="586"/>
      <c r="F14" s="586"/>
      <c r="G14" s="588"/>
      <c r="I14" s="586"/>
      <c r="J14" s="613"/>
    </row>
    <row r="15" spans="1:10" s="25" customFormat="1" ht="30.75" customHeight="1" thickBot="1">
      <c r="A15" s="577"/>
      <c r="B15" s="55">
        <v>4</v>
      </c>
      <c r="C15" s="55" t="s">
        <v>24</v>
      </c>
      <c r="D15" s="579"/>
      <c r="E15" s="579"/>
      <c r="F15" s="579"/>
      <c r="G15" s="617"/>
      <c r="I15" s="579"/>
      <c r="J15" s="614"/>
    </row>
    <row r="16" spans="1:10" s="25" customFormat="1" ht="16.5" thickBot="1">
      <c r="A16" s="578"/>
      <c r="B16" s="575" t="s">
        <v>20</v>
      </c>
      <c r="C16" s="576"/>
      <c r="D16" s="97"/>
      <c r="E16" s="26"/>
      <c r="F16" s="97"/>
      <c r="G16" s="61"/>
      <c r="H16" s="292"/>
      <c r="J16" s="97"/>
    </row>
    <row r="17" spans="1:10" s="25" customFormat="1" ht="21.75" customHeight="1">
      <c r="A17" s="577" t="s">
        <v>95</v>
      </c>
      <c r="B17" s="53">
        <v>1</v>
      </c>
      <c r="C17" s="53" t="s">
        <v>96</v>
      </c>
      <c r="D17" s="585" t="s">
        <v>396</v>
      </c>
      <c r="E17" s="585" t="s">
        <v>356</v>
      </c>
      <c r="F17" s="585" t="s">
        <v>360</v>
      </c>
      <c r="G17" s="585" t="s">
        <v>356</v>
      </c>
      <c r="H17" s="585" t="s">
        <v>362</v>
      </c>
      <c r="I17" s="609"/>
      <c r="J17" s="597"/>
    </row>
    <row r="18" spans="1:10" s="25" customFormat="1" ht="24.75" customHeight="1">
      <c r="A18" s="577"/>
      <c r="B18" s="55">
        <v>2</v>
      </c>
      <c r="C18" s="55" t="s">
        <v>97</v>
      </c>
      <c r="D18" s="586"/>
      <c r="E18" s="586"/>
      <c r="F18" s="586"/>
      <c r="G18" s="586"/>
      <c r="H18" s="586"/>
      <c r="I18" s="608"/>
      <c r="J18" s="598"/>
    </row>
    <row r="19" spans="1:10" s="25" customFormat="1" ht="24.75" customHeight="1" thickBot="1">
      <c r="A19" s="577"/>
      <c r="B19" s="55">
        <v>3</v>
      </c>
      <c r="C19" s="55"/>
      <c r="D19" s="579"/>
      <c r="E19" s="616"/>
      <c r="F19" s="579"/>
      <c r="G19" s="616"/>
      <c r="H19" s="579"/>
      <c r="I19" s="615"/>
      <c r="J19" s="598"/>
    </row>
    <row r="20" spans="1:10" s="25" customFormat="1" ht="16.5" thickBot="1">
      <c r="A20" s="578"/>
      <c r="B20" s="575" t="s">
        <v>20</v>
      </c>
      <c r="C20" s="576"/>
      <c r="D20" s="61" t="s">
        <v>361</v>
      </c>
      <c r="E20" s="61" t="s">
        <v>358</v>
      </c>
      <c r="F20" s="61" t="s">
        <v>361</v>
      </c>
      <c r="G20" s="61" t="s">
        <v>359</v>
      </c>
      <c r="H20" s="61" t="s">
        <v>361</v>
      </c>
      <c r="I20" s="61"/>
      <c r="J20" s="24"/>
    </row>
    <row r="21" spans="1:14" ht="13.5" customHeight="1" thickBot="1">
      <c r="A21" s="62"/>
      <c r="B21" s="63"/>
      <c r="C21" s="64"/>
      <c r="D21" s="27"/>
      <c r="E21" s="27"/>
      <c r="F21" s="27"/>
      <c r="G21" s="60"/>
      <c r="K21" s="596"/>
      <c r="L21" s="591"/>
      <c r="M21" s="591"/>
      <c r="N21" s="591"/>
    </row>
    <row r="22" spans="1:7" ht="11.25" customHeight="1">
      <c r="A22" s="605" t="s">
        <v>26</v>
      </c>
      <c r="B22" s="606"/>
      <c r="C22" s="599" t="s">
        <v>27</v>
      </c>
      <c r="D22" s="600"/>
      <c r="E22" s="601"/>
      <c r="F22" s="590" t="s">
        <v>28</v>
      </c>
      <c r="G22" s="28" t="s">
        <v>29</v>
      </c>
    </row>
    <row r="23" spans="1:14" ht="23.25" thickBot="1">
      <c r="A23" s="65" t="s">
        <v>30</v>
      </c>
      <c r="B23" s="66" t="s">
        <v>31</v>
      </c>
      <c r="C23" s="602"/>
      <c r="D23" s="603"/>
      <c r="E23" s="604"/>
      <c r="F23" s="584"/>
      <c r="G23" s="29"/>
      <c r="H23" s="30"/>
      <c r="I23" s="31" t="str">
        <f ca="1">"Đà Nẵng, ngày "&amp;TEXT(DAY(TODAY()),"00")&amp;" tháng "&amp;TEXT(MONTH(TODAY()),"00")&amp;" năm "&amp;YEAR(TODAY())</f>
        <v>Đà Nẵng, ngày 22 tháng 03 năm 2013</v>
      </c>
      <c r="J23" s="32"/>
      <c r="K23" s="33"/>
      <c r="M23" s="33"/>
      <c r="N23" s="33"/>
    </row>
    <row r="24" spans="1:7" ht="13.5" customHeight="1">
      <c r="A24" s="121" t="s">
        <v>48</v>
      </c>
      <c r="B24" s="130">
        <v>302</v>
      </c>
      <c r="C24" s="123" t="s">
        <v>54</v>
      </c>
      <c r="D24" s="124">
        <v>2</v>
      </c>
      <c r="E24" s="131"/>
      <c r="F24" s="120"/>
      <c r="G24" s="218" t="s">
        <v>115</v>
      </c>
    </row>
    <row r="25" spans="1:7" ht="13.5" customHeight="1">
      <c r="A25" s="116" t="s">
        <v>55</v>
      </c>
      <c r="B25" s="117">
        <v>401</v>
      </c>
      <c r="C25" s="132" t="s">
        <v>56</v>
      </c>
      <c r="D25" s="119">
        <v>3</v>
      </c>
      <c r="E25" s="133"/>
      <c r="F25" s="120"/>
      <c r="G25" s="219" t="s">
        <v>116</v>
      </c>
    </row>
    <row r="26" spans="1:7" ht="13.5" customHeight="1">
      <c r="A26" s="116" t="s">
        <v>55</v>
      </c>
      <c r="B26" s="117">
        <v>384</v>
      </c>
      <c r="C26" s="132" t="s">
        <v>57</v>
      </c>
      <c r="D26" s="119">
        <v>3</v>
      </c>
      <c r="E26" s="133" t="s">
        <v>58</v>
      </c>
      <c r="F26" s="120"/>
      <c r="G26" s="219" t="s">
        <v>117</v>
      </c>
    </row>
    <row r="27" spans="1:13" ht="13.5" customHeight="1">
      <c r="A27" s="116" t="s">
        <v>76</v>
      </c>
      <c r="B27" s="117">
        <v>162</v>
      </c>
      <c r="C27" s="126" t="s">
        <v>157</v>
      </c>
      <c r="D27" s="149">
        <v>1</v>
      </c>
      <c r="E27" s="133"/>
      <c r="F27" s="120"/>
      <c r="G27" s="219"/>
      <c r="H27" s="46" t="s">
        <v>32</v>
      </c>
      <c r="I27" s="591" t="s">
        <v>33</v>
      </c>
      <c r="J27" s="591"/>
      <c r="L27" s="594"/>
      <c r="M27" s="595"/>
    </row>
    <row r="28" spans="1:7" ht="13.5" customHeight="1">
      <c r="A28" s="116" t="s">
        <v>51</v>
      </c>
      <c r="B28" s="117">
        <v>450</v>
      </c>
      <c r="C28" s="118" t="s">
        <v>59</v>
      </c>
      <c r="D28" s="119">
        <v>3</v>
      </c>
      <c r="E28" s="133"/>
      <c r="F28" s="120"/>
      <c r="G28" s="219"/>
    </row>
    <row r="29" spans="1:7" ht="13.5" customHeight="1">
      <c r="A29" s="116" t="s">
        <v>51</v>
      </c>
      <c r="B29" s="117">
        <v>433</v>
      </c>
      <c r="C29" s="118" t="s">
        <v>61</v>
      </c>
      <c r="D29" s="119">
        <v>3</v>
      </c>
      <c r="E29" s="134"/>
      <c r="F29" s="120"/>
      <c r="G29" s="219" t="s">
        <v>118</v>
      </c>
    </row>
    <row r="30" spans="1:7" ht="12" customHeight="1">
      <c r="A30" s="150" t="s">
        <v>64</v>
      </c>
      <c r="B30" s="151">
        <v>366</v>
      </c>
      <c r="C30" s="152" t="s">
        <v>89</v>
      </c>
      <c r="D30" s="119">
        <v>2</v>
      </c>
      <c r="E30" s="133"/>
      <c r="F30" s="120"/>
      <c r="G30" t="s">
        <v>134</v>
      </c>
    </row>
    <row r="31" spans="1:7" ht="22.5" customHeight="1">
      <c r="A31" s="153" t="s">
        <v>52</v>
      </c>
      <c r="B31" s="154">
        <v>401</v>
      </c>
      <c r="C31" s="155" t="s">
        <v>90</v>
      </c>
      <c r="D31" s="156">
        <v>2</v>
      </c>
      <c r="E31" s="157" t="s">
        <v>78</v>
      </c>
      <c r="F31" s="92"/>
      <c r="G31" s="257" t="s">
        <v>137</v>
      </c>
    </row>
    <row r="32" spans="1:7" ht="13.5" customHeight="1">
      <c r="A32" s="34"/>
      <c r="B32" s="37"/>
      <c r="C32" s="35"/>
      <c r="D32" s="36"/>
      <c r="E32" s="36"/>
      <c r="F32" s="67"/>
      <c r="G32" s="68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82" t="s">
        <v>35</v>
      </c>
      <c r="B34" s="583"/>
      <c r="C34" s="583"/>
      <c r="D34" s="41"/>
      <c r="E34" s="41"/>
      <c r="F34" s="43">
        <v>21</v>
      </c>
      <c r="G34" s="44"/>
    </row>
    <row r="35" spans="1:7" ht="16.5" thickBot="1">
      <c r="A35" s="129"/>
      <c r="B35" s="129"/>
      <c r="C35" s="129"/>
      <c r="D35" s="36"/>
      <c r="E35" s="36"/>
      <c r="F35" s="109"/>
      <c r="G35" s="109"/>
    </row>
    <row r="36" spans="1:7" ht="15.75">
      <c r="A36" s="605" t="s">
        <v>26</v>
      </c>
      <c r="B36" s="606"/>
      <c r="C36" s="599" t="s">
        <v>27</v>
      </c>
      <c r="D36" s="600"/>
      <c r="E36" s="601"/>
      <c r="F36" s="590" t="s">
        <v>28</v>
      </c>
      <c r="G36" s="28" t="s">
        <v>29</v>
      </c>
    </row>
    <row r="37" spans="1:7" s="48" customFormat="1" ht="23.25" thickBot="1">
      <c r="A37" s="65" t="s">
        <v>30</v>
      </c>
      <c r="B37" s="66" t="s">
        <v>31</v>
      </c>
      <c r="C37" s="602"/>
      <c r="D37" s="603"/>
      <c r="E37" s="604"/>
      <c r="F37" s="584"/>
      <c r="G37" s="29"/>
    </row>
    <row r="38" spans="1:7" ht="15.75">
      <c r="A38" s="268" t="s">
        <v>69</v>
      </c>
      <c r="B38" s="269">
        <v>361</v>
      </c>
      <c r="C38" s="267" t="s">
        <v>147</v>
      </c>
      <c r="E38" s="267">
        <v>3</v>
      </c>
      <c r="F38" s="267"/>
      <c r="G38" s="267" t="s">
        <v>148</v>
      </c>
    </row>
    <row r="39" spans="1:7" ht="15.75">
      <c r="A39" s="268" t="s">
        <v>64</v>
      </c>
      <c r="B39" s="269">
        <v>420</v>
      </c>
      <c r="C39" s="267" t="s">
        <v>149</v>
      </c>
      <c r="E39" s="267">
        <v>2</v>
      </c>
      <c r="F39" s="267">
        <v>1</v>
      </c>
      <c r="G39" s="267" t="s">
        <v>150</v>
      </c>
    </row>
    <row r="40" spans="1:7" ht="15.75">
      <c r="A40" s="268" t="s">
        <v>92</v>
      </c>
      <c r="B40" s="269">
        <v>101</v>
      </c>
      <c r="C40" s="267" t="s">
        <v>151</v>
      </c>
      <c r="E40" s="267">
        <v>2</v>
      </c>
      <c r="F40" s="267"/>
      <c r="G40" s="267" t="s">
        <v>144</v>
      </c>
    </row>
    <row r="41" spans="1:7" ht="15.75">
      <c r="A41" s="268" t="s">
        <v>64</v>
      </c>
      <c r="B41" s="269">
        <v>414</v>
      </c>
      <c r="C41" s="267" t="s">
        <v>348</v>
      </c>
      <c r="E41" s="267">
        <v>2</v>
      </c>
      <c r="F41" s="267">
        <v>1</v>
      </c>
      <c r="G41" s="267" t="s">
        <v>145</v>
      </c>
    </row>
    <row r="42" spans="1:7" ht="15.75">
      <c r="A42" s="268" t="s">
        <v>51</v>
      </c>
      <c r="B42" s="269">
        <v>445</v>
      </c>
      <c r="C42" s="267" t="s">
        <v>152</v>
      </c>
      <c r="E42" s="267">
        <v>3</v>
      </c>
      <c r="F42" s="267"/>
      <c r="G42" s="267" t="s">
        <v>153</v>
      </c>
    </row>
    <row r="43" spans="1:7" ht="15.75">
      <c r="A43" s="268" t="s">
        <v>51</v>
      </c>
      <c r="B43" s="269">
        <v>451</v>
      </c>
      <c r="C43" s="267" t="s">
        <v>100</v>
      </c>
      <c r="E43" s="267">
        <v>3</v>
      </c>
      <c r="F43" s="267"/>
      <c r="G43" s="267" t="s">
        <v>60</v>
      </c>
    </row>
    <row r="44" spans="1:7" ht="15.75">
      <c r="A44" s="268" t="s">
        <v>64</v>
      </c>
      <c r="B44" s="269">
        <v>466</v>
      </c>
      <c r="C44" s="267" t="s">
        <v>154</v>
      </c>
      <c r="E44" s="267">
        <v>2</v>
      </c>
      <c r="F44" s="267"/>
      <c r="G44" s="267" t="s">
        <v>155</v>
      </c>
    </row>
    <row r="45" spans="1:7" ht="15.75">
      <c r="A45" s="268" t="s">
        <v>52</v>
      </c>
      <c r="B45" s="269">
        <v>402</v>
      </c>
      <c r="C45" s="267" t="s">
        <v>156</v>
      </c>
      <c r="E45" s="267">
        <v>2</v>
      </c>
      <c r="F45" s="267"/>
      <c r="G45" s="267" t="s">
        <v>143</v>
      </c>
    </row>
    <row r="46" spans="1:7" ht="15.75">
      <c r="A46" s="153"/>
      <c r="B46" s="154"/>
      <c r="C46" s="155"/>
      <c r="D46" s="156"/>
      <c r="E46" s="157"/>
      <c r="F46" s="120"/>
      <c r="G46" s="218"/>
    </row>
    <row r="47" spans="1:7" ht="16.5" thickBot="1">
      <c r="A47" s="120"/>
      <c r="B47" s="120"/>
      <c r="C47" s="120"/>
      <c r="D47" s="41"/>
      <c r="E47" s="42"/>
      <c r="F47" s="69"/>
      <c r="G47" s="70"/>
    </row>
    <row r="48" spans="1:7" ht="16.5" thickBot="1">
      <c r="A48" s="582" t="s">
        <v>35</v>
      </c>
      <c r="B48" s="583"/>
      <c r="C48" s="583"/>
      <c r="D48" s="41"/>
      <c r="E48" s="41"/>
      <c r="F48" s="43">
        <v>21</v>
      </c>
      <c r="G48" s="44"/>
    </row>
  </sheetData>
  <sheetProtection/>
  <mergeCells count="42">
    <mergeCell ref="A1:D1"/>
    <mergeCell ref="E1:J1"/>
    <mergeCell ref="A2:D2"/>
    <mergeCell ref="E2:J2"/>
    <mergeCell ref="N6:N8"/>
    <mergeCell ref="H6:H9"/>
    <mergeCell ref="A3:D3"/>
    <mergeCell ref="A6:A11"/>
    <mergeCell ref="E3:J3"/>
    <mergeCell ref="I6:I9"/>
    <mergeCell ref="C22:E23"/>
    <mergeCell ref="B11:C11"/>
    <mergeCell ref="G6:G9"/>
    <mergeCell ref="D12:D15"/>
    <mergeCell ref="D6:D9"/>
    <mergeCell ref="B20:C20"/>
    <mergeCell ref="G17:G19"/>
    <mergeCell ref="G12:G15"/>
    <mergeCell ref="F12:F15"/>
    <mergeCell ref="A48:C48"/>
    <mergeCell ref="C36:E37"/>
    <mergeCell ref="F36:F37"/>
    <mergeCell ref="A36:B36"/>
    <mergeCell ref="A12:A16"/>
    <mergeCell ref="A34:C34"/>
    <mergeCell ref="F17:F19"/>
    <mergeCell ref="A17:A20"/>
    <mergeCell ref="B16:C16"/>
    <mergeCell ref="F22:F23"/>
    <mergeCell ref="E12:E15"/>
    <mergeCell ref="D17:D19"/>
    <mergeCell ref="A22:B22"/>
    <mergeCell ref="E17:E19"/>
    <mergeCell ref="H17:H19"/>
    <mergeCell ref="I12:I15"/>
    <mergeCell ref="L27:M27"/>
    <mergeCell ref="J12:J15"/>
    <mergeCell ref="I27:J27"/>
    <mergeCell ref="I17:I19"/>
    <mergeCell ref="M21:N21"/>
    <mergeCell ref="J17:J19"/>
    <mergeCell ref="K21:L21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E20" sqref="E20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17.28125" style="46" customWidth="1"/>
    <col min="8" max="8" width="16.57421875" style="46" customWidth="1"/>
    <col min="9" max="9" width="16.00390625" style="46" customWidth="1"/>
    <col min="10" max="10" width="17.851562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610" t="s">
        <v>3</v>
      </c>
      <c r="B1" s="610"/>
      <c r="C1" s="610"/>
      <c r="D1" s="610"/>
      <c r="E1" s="611" t="s">
        <v>53</v>
      </c>
      <c r="F1" s="611"/>
      <c r="G1" s="611"/>
      <c r="H1" s="611"/>
      <c r="I1" s="611"/>
      <c r="J1" s="611"/>
      <c r="L1" s="88">
        <v>41127</v>
      </c>
    </row>
    <row r="2" spans="1:10" ht="15.75">
      <c r="A2" s="591" t="s">
        <v>4</v>
      </c>
      <c r="B2" s="591"/>
      <c r="C2" s="591"/>
      <c r="D2" s="591"/>
      <c r="E2" s="612" t="s">
        <v>88</v>
      </c>
      <c r="F2" s="612"/>
      <c r="G2" s="612"/>
      <c r="H2" s="612"/>
      <c r="I2" s="612"/>
      <c r="J2" s="612"/>
    </row>
    <row r="3" spans="1:10" ht="15.75">
      <c r="A3" s="595" t="s">
        <v>5</v>
      </c>
      <c r="B3" s="595"/>
      <c r="C3" s="595"/>
      <c r="D3" s="595"/>
      <c r="E3" s="595" t="s">
        <v>164</v>
      </c>
      <c r="F3" s="595"/>
      <c r="G3" s="595"/>
      <c r="H3" s="595"/>
      <c r="I3" s="595"/>
      <c r="J3" s="595"/>
    </row>
    <row r="4" spans="2:10" s="87" customFormat="1" ht="18.75">
      <c r="B4" s="86"/>
      <c r="C4" s="86"/>
      <c r="F4" s="89" t="s">
        <v>36</v>
      </c>
      <c r="G4" s="90">
        <f>'K16CMUTTT'!G4</f>
        <v>33</v>
      </c>
      <c r="H4" s="91">
        <f>$L$1+($G$4-1)*7</f>
        <v>41351</v>
      </c>
      <c r="J4" s="87">
        <v>36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6" s="25" customFormat="1" ht="33.75" customHeight="1">
      <c r="A6" s="578" t="s">
        <v>1</v>
      </c>
      <c r="B6" s="53">
        <v>1</v>
      </c>
      <c r="C6" s="53" t="s">
        <v>15</v>
      </c>
      <c r="D6" s="580"/>
      <c r="E6" s="625"/>
      <c r="F6" s="580"/>
      <c r="G6" s="585"/>
      <c r="H6" s="627" t="s">
        <v>165</v>
      </c>
      <c r="I6" s="630"/>
      <c r="J6" s="93"/>
      <c r="O6" s="305"/>
      <c r="P6" s="305"/>
    </row>
    <row r="7" spans="1:10" s="25" customFormat="1" ht="24" customHeight="1">
      <c r="A7" s="608"/>
      <c r="B7" s="55">
        <v>2</v>
      </c>
      <c r="C7" s="55" t="s">
        <v>16</v>
      </c>
      <c r="D7" s="613"/>
      <c r="E7" s="626"/>
      <c r="F7" s="613"/>
      <c r="G7" s="586"/>
      <c r="H7" s="628"/>
      <c r="I7" s="623"/>
      <c r="J7" s="77"/>
    </row>
    <row r="8" spans="1:10" s="25" customFormat="1" ht="24" customHeight="1">
      <c r="A8" s="608"/>
      <c r="B8" s="55">
        <v>3</v>
      </c>
      <c r="C8" s="55" t="s">
        <v>17</v>
      </c>
      <c r="D8" s="613"/>
      <c r="E8" s="626"/>
      <c r="F8" s="613"/>
      <c r="G8" s="586"/>
      <c r="H8" s="628"/>
      <c r="I8" s="623"/>
      <c r="J8" s="112"/>
    </row>
    <row r="9" spans="1:10" s="25" customFormat="1" ht="30" customHeight="1" thickBot="1">
      <c r="A9" s="608"/>
      <c r="B9" s="56">
        <v>4</v>
      </c>
      <c r="C9" s="56" t="s">
        <v>18</v>
      </c>
      <c r="D9" s="614"/>
      <c r="E9" s="626"/>
      <c r="F9" s="614"/>
      <c r="G9" s="586"/>
      <c r="H9" s="629"/>
      <c r="I9" s="624"/>
      <c r="J9" s="112"/>
    </row>
    <row r="10" spans="1:10" s="25" customFormat="1" ht="0.75" customHeight="1" thickBot="1">
      <c r="A10" s="608"/>
      <c r="B10" s="55">
        <v>5</v>
      </c>
      <c r="C10" s="56" t="s">
        <v>19</v>
      </c>
      <c r="D10" s="54"/>
      <c r="E10" s="22"/>
      <c r="F10" s="54"/>
      <c r="G10" s="23"/>
      <c r="H10" s="434"/>
      <c r="I10" s="26" t="s">
        <v>166</v>
      </c>
      <c r="J10" s="23"/>
    </row>
    <row r="11" spans="1:10" s="25" customFormat="1" ht="36" customHeight="1" thickBot="1">
      <c r="A11" s="608"/>
      <c r="B11" s="592" t="s">
        <v>20</v>
      </c>
      <c r="C11" s="593"/>
      <c r="D11" s="57"/>
      <c r="E11" s="57"/>
      <c r="F11" s="57"/>
      <c r="G11" s="57"/>
      <c r="H11" s="435" t="s">
        <v>167</v>
      </c>
      <c r="I11" s="61"/>
      <c r="J11" s="94"/>
    </row>
    <row r="12" spans="1:10" s="25" customFormat="1" ht="28.5" customHeight="1">
      <c r="A12" s="577" t="s">
        <v>2</v>
      </c>
      <c r="B12" s="53">
        <v>1</v>
      </c>
      <c r="C12" s="53" t="s">
        <v>21</v>
      </c>
      <c r="D12" s="580"/>
      <c r="E12" s="597"/>
      <c r="F12" s="580"/>
      <c r="G12" s="597"/>
      <c r="H12" s="620"/>
      <c r="I12" s="620"/>
      <c r="J12" s="585"/>
    </row>
    <row r="13" spans="1:10" s="25" customFormat="1" ht="24.75" customHeight="1">
      <c r="A13" s="577"/>
      <c r="B13" s="55">
        <v>2</v>
      </c>
      <c r="C13" s="55" t="s">
        <v>22</v>
      </c>
      <c r="D13" s="608"/>
      <c r="E13" s="623"/>
      <c r="F13" s="608"/>
      <c r="G13" s="623"/>
      <c r="H13" s="621"/>
      <c r="I13" s="621"/>
      <c r="J13" s="586"/>
    </row>
    <row r="14" spans="1:10" s="25" customFormat="1" ht="24.75" customHeight="1">
      <c r="A14" s="577"/>
      <c r="B14" s="55">
        <v>3</v>
      </c>
      <c r="C14" s="55" t="s">
        <v>23</v>
      </c>
      <c r="D14" s="608"/>
      <c r="E14" s="623"/>
      <c r="F14" s="608"/>
      <c r="G14" s="623"/>
      <c r="H14" s="621"/>
      <c r="I14" s="621"/>
      <c r="J14" s="586"/>
    </row>
    <row r="15" spans="1:10" s="25" customFormat="1" ht="30.75" customHeight="1" thickBot="1">
      <c r="A15" s="577"/>
      <c r="B15" s="55">
        <v>4</v>
      </c>
      <c r="C15" s="55" t="s">
        <v>24</v>
      </c>
      <c r="D15" s="615"/>
      <c r="E15" s="624"/>
      <c r="F15" s="615"/>
      <c r="G15" s="624"/>
      <c r="H15" s="622"/>
      <c r="I15" s="622"/>
      <c r="J15" s="282"/>
    </row>
    <row r="16" spans="1:10" s="25" customFormat="1" ht="28.5" customHeight="1" thickBot="1">
      <c r="A16" s="578"/>
      <c r="B16" s="575" t="s">
        <v>20</v>
      </c>
      <c r="C16" s="576"/>
      <c r="D16" s="61"/>
      <c r="E16" s="26"/>
      <c r="F16" s="61"/>
      <c r="G16" s="26"/>
      <c r="H16" s="61" t="s">
        <v>367</v>
      </c>
      <c r="I16" s="97" t="s">
        <v>135</v>
      </c>
      <c r="J16" s="24"/>
    </row>
    <row r="17" spans="1:10" s="25" customFormat="1" ht="21.75" customHeight="1">
      <c r="A17" s="577" t="s">
        <v>95</v>
      </c>
      <c r="B17" s="53">
        <v>1</v>
      </c>
      <c r="C17" s="53" t="s">
        <v>96</v>
      </c>
      <c r="D17" s="625"/>
      <c r="E17" s="585" t="s">
        <v>356</v>
      </c>
      <c r="F17" s="585"/>
      <c r="G17" s="585" t="s">
        <v>356</v>
      </c>
      <c r="H17" s="585"/>
      <c r="I17" s="585"/>
      <c r="J17" s="585"/>
    </row>
    <row r="18" spans="1:10" s="25" customFormat="1" ht="24.75" customHeight="1">
      <c r="A18" s="577"/>
      <c r="B18" s="55">
        <v>2</v>
      </c>
      <c r="C18" s="55" t="s">
        <v>97</v>
      </c>
      <c r="D18" s="626"/>
      <c r="E18" s="586"/>
      <c r="F18" s="586"/>
      <c r="G18" s="586"/>
      <c r="H18" s="586"/>
      <c r="I18" s="586"/>
      <c r="J18" s="586"/>
    </row>
    <row r="19" spans="1:10" s="25" customFormat="1" ht="24.75" customHeight="1" thickBot="1">
      <c r="A19" s="577"/>
      <c r="B19" s="55">
        <v>3</v>
      </c>
      <c r="C19" s="55"/>
      <c r="D19" s="626"/>
      <c r="E19" s="616"/>
      <c r="F19" s="616"/>
      <c r="G19" s="616"/>
      <c r="H19" s="586"/>
      <c r="I19" s="616"/>
      <c r="J19" s="586"/>
    </row>
    <row r="20" spans="1:10" s="25" customFormat="1" ht="16.5" thickBot="1">
      <c r="A20" s="578"/>
      <c r="B20" s="575" t="s">
        <v>20</v>
      </c>
      <c r="C20" s="576"/>
      <c r="D20" s="61"/>
      <c r="E20" s="61" t="s">
        <v>358</v>
      </c>
      <c r="F20" s="61"/>
      <c r="G20" s="61" t="s">
        <v>359</v>
      </c>
      <c r="H20" s="59"/>
      <c r="I20" s="61"/>
      <c r="J20" s="59"/>
    </row>
    <row r="21" spans="1:13" ht="13.5" customHeight="1" thickBot="1">
      <c r="A21" s="62" t="s">
        <v>25</v>
      </c>
      <c r="B21" s="63"/>
      <c r="C21" s="64"/>
      <c r="D21" s="27"/>
      <c r="E21" s="27"/>
      <c r="F21" s="27"/>
      <c r="K21" s="596"/>
      <c r="L21" s="591"/>
      <c r="M21" s="45"/>
    </row>
    <row r="22" spans="1:7" ht="11.25" customHeight="1">
      <c r="A22" s="605" t="s">
        <v>26</v>
      </c>
      <c r="B22" s="606"/>
      <c r="C22" s="599" t="s">
        <v>27</v>
      </c>
      <c r="D22" s="600"/>
      <c r="E22" s="601"/>
      <c r="F22" s="590" t="s">
        <v>28</v>
      </c>
      <c r="G22" s="28" t="s">
        <v>29</v>
      </c>
    </row>
    <row r="23" spans="1:13" ht="23.25" thickBot="1">
      <c r="A23" s="65" t="s">
        <v>30</v>
      </c>
      <c r="B23" s="66" t="s">
        <v>31</v>
      </c>
      <c r="C23" s="602"/>
      <c r="D23" s="603"/>
      <c r="E23" s="604"/>
      <c r="F23" s="584"/>
      <c r="G23" s="29"/>
      <c r="H23" s="30"/>
      <c r="I23" s="31" t="str">
        <f ca="1">"Đà Nẵng, ngày "&amp;TEXT(DAY(TODAY()),"00")&amp;" tháng "&amp;TEXT(MONTH(TODAY()),"00")&amp;" năm "&amp;YEAR(TODAY())</f>
        <v>Đà Nẵng, ngày 22 tháng 03 năm 2013</v>
      </c>
      <c r="J23" s="32"/>
      <c r="K23" s="33"/>
      <c r="M23" s="33"/>
    </row>
    <row r="24" spans="1:7" ht="13.5" customHeight="1">
      <c r="A24" s="121" t="s">
        <v>55</v>
      </c>
      <c r="B24" s="122">
        <v>401</v>
      </c>
      <c r="C24" s="123" t="s">
        <v>56</v>
      </c>
      <c r="D24" s="306">
        <v>3</v>
      </c>
      <c r="E24" s="307"/>
      <c r="F24" s="120"/>
      <c r="G24" s="219" t="s">
        <v>168</v>
      </c>
    </row>
    <row r="25" spans="1:7" ht="13.5" customHeight="1">
      <c r="A25" s="116" t="s">
        <v>51</v>
      </c>
      <c r="B25" s="117">
        <v>303</v>
      </c>
      <c r="C25" s="308" t="s">
        <v>169</v>
      </c>
      <c r="D25" s="127">
        <v>3</v>
      </c>
      <c r="E25" s="133"/>
      <c r="F25" s="120"/>
      <c r="G25" s="219" t="s">
        <v>170</v>
      </c>
    </row>
    <row r="26" spans="1:7" ht="13.5" customHeight="1">
      <c r="A26" s="116" t="s">
        <v>79</v>
      </c>
      <c r="B26" s="128">
        <v>302</v>
      </c>
      <c r="C26" s="145" t="s">
        <v>80</v>
      </c>
      <c r="D26" s="127">
        <v>2</v>
      </c>
      <c r="E26" s="133"/>
      <c r="F26" s="120"/>
      <c r="G26" s="219"/>
    </row>
    <row r="27" spans="1:12" ht="13.5" customHeight="1">
      <c r="A27" s="116" t="s">
        <v>64</v>
      </c>
      <c r="B27" s="117">
        <v>414</v>
      </c>
      <c r="C27" s="126" t="s">
        <v>83</v>
      </c>
      <c r="D27" s="146">
        <v>3</v>
      </c>
      <c r="E27" s="133" t="s">
        <v>58</v>
      </c>
      <c r="F27" s="120"/>
      <c r="G27" s="219" t="s">
        <v>171</v>
      </c>
      <c r="H27" s="46" t="s">
        <v>32</v>
      </c>
      <c r="I27" s="591" t="s">
        <v>33</v>
      </c>
      <c r="J27" s="591"/>
      <c r="L27" s="293"/>
    </row>
    <row r="28" spans="1:7" ht="13.5" customHeight="1">
      <c r="A28" s="116" t="s">
        <v>76</v>
      </c>
      <c r="B28" s="117">
        <v>161</v>
      </c>
      <c r="C28" s="126" t="s">
        <v>172</v>
      </c>
      <c r="D28" s="309">
        <v>2</v>
      </c>
      <c r="E28" s="144"/>
      <c r="F28" s="120"/>
      <c r="G28" s="219"/>
    </row>
    <row r="29" spans="1:7" ht="13.5" customHeight="1">
      <c r="A29" s="116" t="s">
        <v>84</v>
      </c>
      <c r="B29" s="117">
        <v>361</v>
      </c>
      <c r="C29" s="310" t="s">
        <v>85</v>
      </c>
      <c r="D29" s="309">
        <v>2</v>
      </c>
      <c r="E29" s="133"/>
      <c r="F29" s="120"/>
      <c r="G29" s="219"/>
    </row>
    <row r="30" spans="1:7" ht="12" customHeight="1">
      <c r="A30" s="116" t="s">
        <v>64</v>
      </c>
      <c r="B30" s="117">
        <v>345</v>
      </c>
      <c r="C30" s="126" t="s">
        <v>173</v>
      </c>
      <c r="D30" s="311">
        <v>1</v>
      </c>
      <c r="E30" s="133"/>
      <c r="F30" s="120"/>
      <c r="G30" s="219"/>
    </row>
    <row r="31" spans="1:7" ht="22.5" customHeight="1">
      <c r="A31" s="116" t="s">
        <v>49</v>
      </c>
      <c r="B31" s="117">
        <v>462</v>
      </c>
      <c r="C31" s="308" t="s">
        <v>174</v>
      </c>
      <c r="D31" s="125">
        <v>3</v>
      </c>
      <c r="E31" s="312"/>
      <c r="F31" s="120"/>
      <c r="G31" s="219" t="s">
        <v>175</v>
      </c>
    </row>
    <row r="32" spans="1:7" ht="13.5" customHeight="1">
      <c r="A32" s="153" t="s">
        <v>52</v>
      </c>
      <c r="B32" s="154">
        <v>301</v>
      </c>
      <c r="C32" s="155" t="s">
        <v>176</v>
      </c>
      <c r="D32" s="156">
        <v>2</v>
      </c>
      <c r="E32" s="157" t="s">
        <v>78</v>
      </c>
      <c r="F32" s="120"/>
      <c r="G32" s="218" t="s">
        <v>177</v>
      </c>
    </row>
    <row r="33" spans="1:10" ht="13.5" customHeight="1" thickBot="1">
      <c r="A33" s="120"/>
      <c r="B33" s="120"/>
      <c r="C33" s="12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82" t="s">
        <v>35</v>
      </c>
      <c r="B34" s="583"/>
      <c r="C34" s="583"/>
      <c r="D34" s="41"/>
      <c r="E34" s="41"/>
      <c r="F34" s="43">
        <v>21</v>
      </c>
      <c r="G34" s="44"/>
    </row>
    <row r="35" spans="2:3" s="48" customFormat="1" ht="15.75">
      <c r="B35" s="47"/>
      <c r="C35" s="47"/>
    </row>
    <row r="36" ht="16.5" thickBot="1"/>
    <row r="37" spans="1:7" ht="15.75">
      <c r="A37" s="605" t="s">
        <v>26</v>
      </c>
      <c r="B37" s="606"/>
      <c r="C37" s="599" t="s">
        <v>27</v>
      </c>
      <c r="D37" s="600"/>
      <c r="E37" s="601"/>
      <c r="F37" s="590" t="s">
        <v>28</v>
      </c>
      <c r="G37" s="28" t="s">
        <v>29</v>
      </c>
    </row>
    <row r="38" spans="1:7" ht="23.25" thickBot="1">
      <c r="A38" s="65" t="s">
        <v>30</v>
      </c>
      <c r="B38" s="66" t="s">
        <v>31</v>
      </c>
      <c r="C38" s="602"/>
      <c r="D38" s="603"/>
      <c r="E38" s="604"/>
      <c r="F38" s="584"/>
      <c r="G38" s="29"/>
    </row>
    <row r="39" spans="1:7" ht="15.75">
      <c r="A39" s="268" t="s">
        <v>92</v>
      </c>
      <c r="B39" s="269">
        <v>101</v>
      </c>
      <c r="C39" s="267" t="s">
        <v>178</v>
      </c>
      <c r="E39" s="313">
        <v>2</v>
      </c>
      <c r="F39" s="267"/>
      <c r="G39" s="267" t="s">
        <v>144</v>
      </c>
    </row>
    <row r="40" spans="1:7" ht="15.75">
      <c r="A40" s="268" t="s">
        <v>51</v>
      </c>
      <c r="B40" s="269">
        <v>450</v>
      </c>
      <c r="C40" s="267" t="s">
        <v>59</v>
      </c>
      <c r="E40" s="313">
        <v>3</v>
      </c>
      <c r="F40" s="267"/>
      <c r="G40" s="267" t="s">
        <v>60</v>
      </c>
    </row>
    <row r="41" spans="1:7" ht="15.75">
      <c r="A41" s="268" t="s">
        <v>69</v>
      </c>
      <c r="B41" s="269">
        <v>361</v>
      </c>
      <c r="C41" s="267" t="s">
        <v>179</v>
      </c>
      <c r="E41" s="313">
        <v>3</v>
      </c>
      <c r="F41" s="267"/>
      <c r="G41" s="267" t="s">
        <v>180</v>
      </c>
    </row>
    <row r="42" spans="1:7" ht="15.75">
      <c r="A42" s="268" t="s">
        <v>64</v>
      </c>
      <c r="B42" s="269">
        <v>372</v>
      </c>
      <c r="C42" s="267" t="s">
        <v>181</v>
      </c>
      <c r="E42" s="313">
        <v>2</v>
      </c>
      <c r="F42" s="267">
        <v>1</v>
      </c>
      <c r="G42" s="267" t="s">
        <v>182</v>
      </c>
    </row>
    <row r="43" spans="1:7" ht="15.75">
      <c r="A43" s="268" t="s">
        <v>66</v>
      </c>
      <c r="B43" s="269">
        <v>403</v>
      </c>
      <c r="C43" s="267" t="s">
        <v>98</v>
      </c>
      <c r="E43" s="313">
        <v>3</v>
      </c>
      <c r="F43" s="267"/>
      <c r="G43" s="267" t="s">
        <v>183</v>
      </c>
    </row>
    <row r="44" spans="1:7" ht="15.75">
      <c r="A44" s="268" t="s">
        <v>64</v>
      </c>
      <c r="B44" s="269">
        <v>366</v>
      </c>
      <c r="C44" s="267" t="s">
        <v>89</v>
      </c>
      <c r="E44" s="313">
        <v>2</v>
      </c>
      <c r="F44" s="267"/>
      <c r="G44" s="314" t="s">
        <v>134</v>
      </c>
    </row>
    <row r="45" spans="1:7" ht="15.75">
      <c r="A45" s="268" t="s">
        <v>52</v>
      </c>
      <c r="B45" s="269">
        <v>302</v>
      </c>
      <c r="C45" s="267" t="s">
        <v>146</v>
      </c>
      <c r="E45" s="313">
        <v>2</v>
      </c>
      <c r="F45" s="267"/>
      <c r="G45" s="267"/>
    </row>
    <row r="46" spans="1:7" ht="15.75">
      <c r="A46" s="268"/>
      <c r="B46" s="269"/>
      <c r="C46" s="267"/>
      <c r="E46" s="315"/>
      <c r="F46" s="267"/>
      <c r="G46" s="267"/>
    </row>
    <row r="47" spans="1:7" ht="15.75">
      <c r="A47" s="153"/>
      <c r="B47" s="154"/>
      <c r="C47" s="316"/>
      <c r="D47" s="156"/>
      <c r="E47" s="317"/>
      <c r="F47" s="267"/>
      <c r="G47" s="318"/>
    </row>
    <row r="48" spans="1:7" ht="16.5" thickBot="1">
      <c r="A48" s="267"/>
      <c r="B48" s="267"/>
      <c r="C48" s="267"/>
      <c r="D48" s="319"/>
      <c r="E48" s="320"/>
      <c r="F48" s="69"/>
      <c r="G48" s="321"/>
    </row>
    <row r="49" spans="1:7" ht="16.5" thickBot="1">
      <c r="A49" s="582" t="s">
        <v>35</v>
      </c>
      <c r="B49" s="583"/>
      <c r="C49" s="583"/>
      <c r="D49" s="41"/>
      <c r="E49" s="41"/>
      <c r="F49" s="43">
        <v>21</v>
      </c>
      <c r="G49" s="44"/>
    </row>
    <row r="50" spans="1:7" ht="15.75">
      <c r="A50" s="48"/>
      <c r="B50" s="47"/>
      <c r="C50" s="47"/>
      <c r="D50" s="48"/>
      <c r="E50" s="48"/>
      <c r="F50" s="48"/>
      <c r="G50" s="48"/>
    </row>
  </sheetData>
  <sheetProtection/>
  <mergeCells count="42">
    <mergeCell ref="H6:H9"/>
    <mergeCell ref="G6:G9"/>
    <mergeCell ref="A1:D1"/>
    <mergeCell ref="E1:J1"/>
    <mergeCell ref="A2:D2"/>
    <mergeCell ref="E2:J2"/>
    <mergeCell ref="A3:D3"/>
    <mergeCell ref="E3:J3"/>
    <mergeCell ref="I6:I9"/>
    <mergeCell ref="B11:C11"/>
    <mergeCell ref="A12:A16"/>
    <mergeCell ref="D12:D15"/>
    <mergeCell ref="F12:F15"/>
    <mergeCell ref="A6:A11"/>
    <mergeCell ref="D6:D9"/>
    <mergeCell ref="E6:E9"/>
    <mergeCell ref="F6:F9"/>
    <mergeCell ref="B16:C16"/>
    <mergeCell ref="K21:L21"/>
    <mergeCell ref="A22:B22"/>
    <mergeCell ref="C22:E23"/>
    <mergeCell ref="F22:F23"/>
    <mergeCell ref="A49:C49"/>
    <mergeCell ref="H17:H19"/>
    <mergeCell ref="I17:I19"/>
    <mergeCell ref="J17:J19"/>
    <mergeCell ref="B20:C20"/>
    <mergeCell ref="A17:A20"/>
    <mergeCell ref="A37:B37"/>
    <mergeCell ref="C37:E38"/>
    <mergeCell ref="F37:F38"/>
    <mergeCell ref="D17:D19"/>
    <mergeCell ref="I27:J27"/>
    <mergeCell ref="A34:C34"/>
    <mergeCell ref="G17:G19"/>
    <mergeCell ref="I12:I15"/>
    <mergeCell ref="J12:J14"/>
    <mergeCell ref="H12:H15"/>
    <mergeCell ref="E17:E19"/>
    <mergeCell ref="F17:F19"/>
    <mergeCell ref="G12:G15"/>
    <mergeCell ref="E12:E15"/>
  </mergeCells>
  <printOptions/>
  <pageMargins left="0.33" right="0.16" top="0.25" bottom="0.2" header="0.2" footer="0.2"/>
  <pageSetup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2" sqref="F12:F16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17.8515625" style="46" customWidth="1"/>
    <col min="8" max="8" width="19.28125" style="46" customWidth="1"/>
    <col min="9" max="9" width="18.140625" style="46" customWidth="1"/>
    <col min="10" max="10" width="16.710937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610" t="s">
        <v>3</v>
      </c>
      <c r="B1" s="610"/>
      <c r="C1" s="610"/>
      <c r="D1" s="610"/>
      <c r="E1" s="611" t="s">
        <v>53</v>
      </c>
      <c r="F1" s="611"/>
      <c r="G1" s="611"/>
      <c r="H1" s="611"/>
      <c r="I1" s="611"/>
      <c r="J1" s="611"/>
      <c r="L1" s="88">
        <v>41127</v>
      </c>
    </row>
    <row r="2" spans="1:10" ht="15.75">
      <c r="A2" s="591" t="s">
        <v>4</v>
      </c>
      <c r="B2" s="591"/>
      <c r="C2" s="591"/>
      <c r="D2" s="591"/>
      <c r="E2" s="612" t="s">
        <v>88</v>
      </c>
      <c r="F2" s="612"/>
      <c r="G2" s="612"/>
      <c r="H2" s="612"/>
      <c r="I2" s="612"/>
      <c r="J2" s="612"/>
    </row>
    <row r="3" spans="1:10" ht="15.75">
      <c r="A3" s="595" t="s">
        <v>5</v>
      </c>
      <c r="B3" s="595"/>
      <c r="C3" s="595"/>
      <c r="D3" s="595"/>
      <c r="E3" s="595" t="s">
        <v>123</v>
      </c>
      <c r="F3" s="595"/>
      <c r="G3" s="595"/>
      <c r="H3" s="595"/>
      <c r="I3" s="595"/>
      <c r="J3" s="595"/>
    </row>
    <row r="4" spans="2:10" s="87" customFormat="1" ht="18.75">
      <c r="B4" s="86"/>
      <c r="C4" s="86"/>
      <c r="F4" s="89" t="s">
        <v>36</v>
      </c>
      <c r="G4" s="90">
        <f>'K16CMUTTT'!G4</f>
        <v>33</v>
      </c>
      <c r="H4" s="91">
        <f>$L$1+($G$4-1)*7</f>
        <v>41351</v>
      </c>
      <c r="J4" s="87">
        <v>21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0" s="25" customFormat="1" ht="22.5" customHeight="1">
      <c r="A6" s="578" t="s">
        <v>1</v>
      </c>
      <c r="B6" s="53">
        <v>1</v>
      </c>
      <c r="C6" s="53" t="s">
        <v>15</v>
      </c>
      <c r="D6" s="231"/>
      <c r="E6" s="285"/>
      <c r="F6" s="76" t="s">
        <v>267</v>
      </c>
      <c r="H6" s="609" t="s">
        <v>263</v>
      </c>
      <c r="I6" s="76"/>
      <c r="J6" s="631"/>
    </row>
    <row r="7" spans="1:10" s="25" customFormat="1" ht="24" customHeight="1">
      <c r="A7" s="608"/>
      <c r="B7" s="55">
        <v>2</v>
      </c>
      <c r="C7" s="55" t="s">
        <v>16</v>
      </c>
      <c r="D7" s="233"/>
      <c r="E7" s="22"/>
      <c r="F7" s="77" t="s">
        <v>350</v>
      </c>
      <c r="H7" s="608"/>
      <c r="I7" s="77"/>
      <c r="J7" s="586"/>
    </row>
    <row r="8" spans="1:10" s="25" customFormat="1" ht="24" customHeight="1">
      <c r="A8" s="608"/>
      <c r="B8" s="55">
        <v>3</v>
      </c>
      <c r="C8" s="55" t="s">
        <v>17</v>
      </c>
      <c r="D8" s="233"/>
      <c r="E8" s="22"/>
      <c r="F8" s="77" t="s">
        <v>271</v>
      </c>
      <c r="H8" s="608"/>
      <c r="I8" s="77"/>
      <c r="J8" s="586"/>
    </row>
    <row r="9" spans="1:10" s="25" customFormat="1" ht="30" customHeight="1" thickBot="1">
      <c r="A9" s="608"/>
      <c r="B9" s="56">
        <v>4</v>
      </c>
      <c r="C9" s="56" t="s">
        <v>18</v>
      </c>
      <c r="D9" s="233"/>
      <c r="E9" s="22"/>
      <c r="F9" s="466"/>
      <c r="H9" s="77" t="s">
        <v>323</v>
      </c>
      <c r="I9" s="148"/>
      <c r="J9" s="586"/>
    </row>
    <row r="10" spans="1:10" s="25" customFormat="1" ht="24.75" customHeight="1" hidden="1" thickBot="1">
      <c r="A10" s="608"/>
      <c r="B10" s="55">
        <v>5</v>
      </c>
      <c r="C10" s="56" t="s">
        <v>19</v>
      </c>
      <c r="D10" s="78"/>
      <c r="E10" s="261"/>
      <c r="F10" s="225"/>
      <c r="G10" s="226"/>
      <c r="H10" s="22"/>
      <c r="I10" s="228"/>
      <c r="J10" s="586"/>
    </row>
    <row r="11" spans="1:9" s="25" customFormat="1" ht="22.5" customHeight="1" thickBot="1">
      <c r="A11" s="608"/>
      <c r="B11" s="592" t="s">
        <v>20</v>
      </c>
      <c r="C11" s="593"/>
      <c r="D11" s="57"/>
      <c r="E11" s="258"/>
      <c r="F11" s="26" t="s">
        <v>259</v>
      </c>
      <c r="G11" s="74"/>
      <c r="H11" s="59" t="s">
        <v>265</v>
      </c>
      <c r="I11" s="260"/>
    </row>
    <row r="12" spans="1:10" s="25" customFormat="1" ht="30" customHeight="1">
      <c r="A12" s="577" t="s">
        <v>2</v>
      </c>
      <c r="B12" s="53">
        <v>1</v>
      </c>
      <c r="C12" s="53" t="s">
        <v>21</v>
      </c>
      <c r="E12" s="609" t="s">
        <v>369</v>
      </c>
      <c r="F12" s="609"/>
      <c r="G12" s="609"/>
      <c r="H12" s="609"/>
      <c r="I12" s="609" t="s">
        <v>336</v>
      </c>
      <c r="J12" s="231"/>
    </row>
    <row r="13" spans="1:10" s="25" customFormat="1" ht="32.25" customHeight="1">
      <c r="A13" s="577"/>
      <c r="B13" s="55">
        <v>2</v>
      </c>
      <c r="C13" s="55" t="s">
        <v>22</v>
      </c>
      <c r="E13" s="581"/>
      <c r="F13" s="608"/>
      <c r="G13" s="608"/>
      <c r="H13" s="581"/>
      <c r="I13" s="608"/>
      <c r="J13" s="631" t="s">
        <v>351</v>
      </c>
    </row>
    <row r="14" spans="1:10" s="25" customFormat="1" ht="24.75" customHeight="1" thickBot="1">
      <c r="A14" s="577"/>
      <c r="B14" s="55">
        <v>3</v>
      </c>
      <c r="C14" s="55" t="s">
        <v>23</v>
      </c>
      <c r="D14" s="25" t="s">
        <v>340</v>
      </c>
      <c r="E14" s="581"/>
      <c r="F14" s="608"/>
      <c r="G14" s="608"/>
      <c r="H14" s="25" t="s">
        <v>340</v>
      </c>
      <c r="I14" s="615"/>
      <c r="J14" s="586"/>
    </row>
    <row r="15" spans="1:10" s="25" customFormat="1" ht="30.75" customHeight="1" thickBot="1">
      <c r="A15" s="577"/>
      <c r="B15" s="55">
        <v>4</v>
      </c>
      <c r="C15" s="55" t="s">
        <v>24</v>
      </c>
      <c r="D15" s="25" t="s">
        <v>274</v>
      </c>
      <c r="E15" s="78"/>
      <c r="F15" s="478"/>
      <c r="G15" s="508"/>
      <c r="H15" s="25" t="s">
        <v>274</v>
      </c>
      <c r="I15" s="224"/>
      <c r="J15" s="227"/>
    </row>
    <row r="16" spans="1:10" s="25" customFormat="1" ht="27" customHeight="1" thickBot="1">
      <c r="A16" s="578"/>
      <c r="B16" s="575" t="s">
        <v>20</v>
      </c>
      <c r="C16" s="576"/>
      <c r="D16" s="61" t="s">
        <v>260</v>
      </c>
      <c r="E16" s="26" t="s">
        <v>335</v>
      </c>
      <c r="F16" s="26"/>
      <c r="G16" s="26"/>
      <c r="H16" s="175" t="s">
        <v>260</v>
      </c>
      <c r="I16" s="26" t="s">
        <v>327</v>
      </c>
      <c r="J16" s="24" t="s">
        <v>352</v>
      </c>
    </row>
    <row r="17" spans="1:10" s="25" customFormat="1" ht="29.25" customHeight="1">
      <c r="A17" s="577" t="s">
        <v>95</v>
      </c>
      <c r="B17" s="53">
        <v>1</v>
      </c>
      <c r="C17" s="53" t="s">
        <v>96</v>
      </c>
      <c r="D17" s="609"/>
      <c r="E17" s="609"/>
      <c r="F17" s="609"/>
      <c r="G17" s="609"/>
      <c r="H17" s="609"/>
      <c r="I17" s="609"/>
      <c r="J17" s="609"/>
    </row>
    <row r="18" spans="1:10" s="25" customFormat="1" ht="31.5" customHeight="1">
      <c r="A18" s="577"/>
      <c r="B18" s="55">
        <v>2</v>
      </c>
      <c r="C18" s="55" t="s">
        <v>122</v>
      </c>
      <c r="D18" s="608"/>
      <c r="E18" s="608"/>
      <c r="F18" s="608"/>
      <c r="G18" s="608"/>
      <c r="H18" s="608"/>
      <c r="I18" s="581"/>
      <c r="J18" s="608"/>
    </row>
    <row r="19" spans="1:10" s="25" customFormat="1" ht="36" customHeight="1" thickBot="1">
      <c r="A19" s="577"/>
      <c r="B19" s="55">
        <v>3</v>
      </c>
      <c r="C19" s="55" t="s">
        <v>121</v>
      </c>
      <c r="D19" s="615"/>
      <c r="E19" s="615"/>
      <c r="F19" s="615"/>
      <c r="G19" s="615"/>
      <c r="H19" s="615"/>
      <c r="I19" s="607"/>
      <c r="J19" s="608"/>
    </row>
    <row r="20" spans="1:10" s="25" customFormat="1" ht="30.75" customHeight="1" thickBot="1">
      <c r="A20" s="578"/>
      <c r="B20" s="575" t="s">
        <v>20</v>
      </c>
      <c r="C20" s="576"/>
      <c r="D20" s="61"/>
      <c r="E20" s="61"/>
      <c r="F20" s="61"/>
      <c r="G20" s="61"/>
      <c r="H20" s="61"/>
      <c r="I20" s="61"/>
      <c r="J20" s="252"/>
    </row>
    <row r="21" spans="1:14" ht="13.5" customHeight="1" thickBot="1">
      <c r="A21" s="62"/>
      <c r="B21" s="63"/>
      <c r="C21" s="64"/>
      <c r="D21" s="27"/>
      <c r="E21" s="27"/>
      <c r="F21" s="27"/>
      <c r="G21" s="60"/>
      <c r="K21" s="596"/>
      <c r="L21" s="591"/>
      <c r="M21" s="591"/>
      <c r="N21" s="591"/>
    </row>
    <row r="22" spans="1:7" ht="11.25" customHeight="1">
      <c r="A22" s="605" t="s">
        <v>26</v>
      </c>
      <c r="B22" s="606"/>
      <c r="C22" s="599" t="s">
        <v>27</v>
      </c>
      <c r="D22" s="600"/>
      <c r="E22" s="601"/>
      <c r="F22" s="590" t="s">
        <v>28</v>
      </c>
      <c r="G22" s="28" t="s">
        <v>29</v>
      </c>
    </row>
    <row r="23" spans="1:14" ht="23.25" thickBot="1">
      <c r="A23" s="65" t="s">
        <v>30</v>
      </c>
      <c r="B23" s="66" t="s">
        <v>31</v>
      </c>
      <c r="C23" s="602"/>
      <c r="D23" s="603"/>
      <c r="E23" s="604"/>
      <c r="F23" s="584"/>
      <c r="G23" s="29"/>
      <c r="H23" s="30"/>
      <c r="I23" s="31" t="str">
        <f ca="1">"Đà Nẵng, ngày "&amp;TEXT(DAY(TODAY()),"00")&amp;" tháng "&amp;TEXT(MONTH(TODAY()),"00")&amp;" năm "&amp;YEAR(TODAY())</f>
        <v>Đà Nẵng, ngày 22 tháng 03 năm 2013</v>
      </c>
      <c r="J23" s="32"/>
      <c r="K23" s="33"/>
      <c r="M23" s="33"/>
      <c r="N23" s="33"/>
    </row>
    <row r="24" spans="1:7" ht="13.5" customHeight="1">
      <c r="A24" s="121" t="s">
        <v>48</v>
      </c>
      <c r="B24" s="122">
        <v>301</v>
      </c>
      <c r="C24" s="123" t="s">
        <v>68</v>
      </c>
      <c r="D24" s="113">
        <v>2</v>
      </c>
      <c r="E24" s="131"/>
      <c r="F24" s="169"/>
      <c r="G24" s="223"/>
    </row>
    <row r="25" spans="1:7" ht="13.5" customHeight="1">
      <c r="A25" s="116" t="s">
        <v>82</v>
      </c>
      <c r="B25" s="117">
        <v>250</v>
      </c>
      <c r="C25" s="126" t="s">
        <v>314</v>
      </c>
      <c r="D25" s="127">
        <v>3</v>
      </c>
      <c r="E25" s="133"/>
      <c r="F25" s="169" t="s">
        <v>182</v>
      </c>
      <c r="G25" s="223"/>
    </row>
    <row r="26" spans="1:7" ht="13.5" customHeight="1">
      <c r="A26" s="116" t="s">
        <v>315</v>
      </c>
      <c r="B26" s="117">
        <v>102</v>
      </c>
      <c r="C26" s="132" t="s">
        <v>316</v>
      </c>
      <c r="D26" s="127">
        <v>4</v>
      </c>
      <c r="E26" s="133" t="s">
        <v>160</v>
      </c>
      <c r="F26" s="169" t="s">
        <v>368</v>
      </c>
      <c r="G26" s="229"/>
    </row>
    <row r="27" spans="1:13" ht="13.5" customHeight="1">
      <c r="A27" s="116" t="s">
        <v>51</v>
      </c>
      <c r="B27" s="117">
        <v>403</v>
      </c>
      <c r="C27" s="118" t="s">
        <v>159</v>
      </c>
      <c r="D27" s="294">
        <v>4</v>
      </c>
      <c r="E27" s="295" t="s">
        <v>160</v>
      </c>
      <c r="F27" s="169" t="s">
        <v>183</v>
      </c>
      <c r="G27" s="223"/>
      <c r="H27" s="46" t="s">
        <v>32</v>
      </c>
      <c r="I27" s="591" t="s">
        <v>33</v>
      </c>
      <c r="J27" s="591"/>
      <c r="L27" s="594"/>
      <c r="M27" s="595"/>
    </row>
    <row r="28" spans="1:7" ht="13.5" customHeight="1">
      <c r="A28" s="116" t="s">
        <v>51</v>
      </c>
      <c r="B28" s="117">
        <v>433</v>
      </c>
      <c r="C28" s="118" t="s">
        <v>61</v>
      </c>
      <c r="D28" s="119">
        <v>3</v>
      </c>
      <c r="E28" s="134"/>
      <c r="F28" s="169" t="s">
        <v>317</v>
      </c>
      <c r="G28" s="223"/>
    </row>
    <row r="29" spans="1:8" ht="13.5" customHeight="1">
      <c r="A29" s="116" t="s">
        <v>76</v>
      </c>
      <c r="B29" s="117">
        <v>162</v>
      </c>
      <c r="C29" s="132" t="s">
        <v>158</v>
      </c>
      <c r="D29" s="149">
        <v>3</v>
      </c>
      <c r="E29" s="133"/>
      <c r="F29" s="169"/>
      <c r="G29" s="223"/>
      <c r="H29" s="46" t="s">
        <v>120</v>
      </c>
    </row>
    <row r="30" spans="1:7" ht="12" customHeight="1">
      <c r="A30" s="153" t="s">
        <v>52</v>
      </c>
      <c r="B30" s="154">
        <v>401</v>
      </c>
      <c r="C30" s="155" t="s">
        <v>90</v>
      </c>
      <c r="D30" s="156">
        <v>2</v>
      </c>
      <c r="E30" s="157" t="s">
        <v>78</v>
      </c>
      <c r="F30" s="464" t="s">
        <v>341</v>
      </c>
      <c r="G30" s="465"/>
    </row>
    <row r="31" spans="1:7" ht="15.75">
      <c r="A31" s="170"/>
      <c r="B31" s="171"/>
      <c r="C31" s="172"/>
      <c r="D31" s="173"/>
      <c r="E31" s="174"/>
      <c r="F31" s="173"/>
      <c r="G31" s="223"/>
    </row>
    <row r="32" spans="1:7" ht="13.5" customHeight="1">
      <c r="A32" s="34"/>
      <c r="B32" s="37"/>
      <c r="C32" s="35"/>
      <c r="D32" s="36"/>
      <c r="E32" s="36"/>
      <c r="F32" s="67"/>
      <c r="G32" s="68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82" t="s">
        <v>35</v>
      </c>
      <c r="B34" s="583"/>
      <c r="C34" s="583"/>
      <c r="D34" s="41"/>
      <c r="E34" s="41"/>
      <c r="F34" s="43">
        <v>19</v>
      </c>
      <c r="G34" s="44"/>
    </row>
    <row r="35" spans="2:3" s="48" customFormat="1" ht="15.75">
      <c r="B35" s="47"/>
      <c r="C35" s="47"/>
    </row>
  </sheetData>
  <sheetProtection/>
  <mergeCells count="35">
    <mergeCell ref="I27:J27"/>
    <mergeCell ref="L27:M27"/>
    <mergeCell ref="M21:N21"/>
    <mergeCell ref="J13:J14"/>
    <mergeCell ref="I12:I14"/>
    <mergeCell ref="K21:L21"/>
    <mergeCell ref="J17:J19"/>
    <mergeCell ref="I17:I19"/>
    <mergeCell ref="H17:H19"/>
    <mergeCell ref="G17:G19"/>
    <mergeCell ref="F17:F19"/>
    <mergeCell ref="H6:H8"/>
    <mergeCell ref="H12:H13"/>
    <mergeCell ref="G12:G14"/>
    <mergeCell ref="F12:F14"/>
    <mergeCell ref="F22:F23"/>
    <mergeCell ref="B20:C20"/>
    <mergeCell ref="A17:A20"/>
    <mergeCell ref="E17:E19"/>
    <mergeCell ref="D17:D19"/>
    <mergeCell ref="A12:A16"/>
    <mergeCell ref="A34:C34"/>
    <mergeCell ref="A22:B22"/>
    <mergeCell ref="C22:E23"/>
    <mergeCell ref="B16:C16"/>
    <mergeCell ref="E12:E14"/>
    <mergeCell ref="A6:A11"/>
    <mergeCell ref="B11:C11"/>
    <mergeCell ref="A1:D1"/>
    <mergeCell ref="E1:J1"/>
    <mergeCell ref="A2:D2"/>
    <mergeCell ref="E2:J2"/>
    <mergeCell ref="A3:D3"/>
    <mergeCell ref="E3:J3"/>
    <mergeCell ref="J6:J10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6">
      <selection activeCell="I11" sqref="I11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9.140625" style="46" customWidth="1"/>
    <col min="6" max="6" width="18.00390625" style="46" customWidth="1"/>
    <col min="7" max="7" width="18.28125" style="46" customWidth="1"/>
    <col min="8" max="9" width="16.00390625" style="46" customWidth="1"/>
    <col min="10" max="10" width="15.14062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610" t="s">
        <v>3</v>
      </c>
      <c r="B1" s="610"/>
      <c r="C1" s="610"/>
      <c r="D1" s="610"/>
      <c r="E1" s="611" t="s">
        <v>53</v>
      </c>
      <c r="F1" s="611"/>
      <c r="G1" s="611"/>
      <c r="H1" s="611"/>
      <c r="I1" s="611"/>
      <c r="J1" s="611"/>
      <c r="L1" s="88">
        <v>41127</v>
      </c>
    </row>
    <row r="2" spans="1:10" ht="15.75">
      <c r="A2" s="591" t="s">
        <v>4</v>
      </c>
      <c r="B2" s="591"/>
      <c r="C2" s="591"/>
      <c r="D2" s="591"/>
      <c r="E2" s="612" t="s">
        <v>88</v>
      </c>
      <c r="F2" s="612"/>
      <c r="G2" s="612"/>
      <c r="H2" s="612"/>
      <c r="I2" s="612"/>
      <c r="J2" s="612"/>
    </row>
    <row r="3" spans="1:10" ht="15.75">
      <c r="A3" s="595" t="s">
        <v>5</v>
      </c>
      <c r="B3" s="595"/>
      <c r="C3" s="595"/>
      <c r="D3" s="595"/>
      <c r="E3" s="595" t="s">
        <v>106</v>
      </c>
      <c r="F3" s="595"/>
      <c r="G3" s="595"/>
      <c r="H3" s="595"/>
      <c r="I3" s="595"/>
      <c r="J3" s="595"/>
    </row>
    <row r="4" spans="2:10" s="87" customFormat="1" ht="18.75">
      <c r="B4" s="86"/>
      <c r="C4" s="86"/>
      <c r="F4" s="89" t="s">
        <v>36</v>
      </c>
      <c r="G4" s="90">
        <f>'K16CMUTTT'!G4</f>
        <v>33</v>
      </c>
      <c r="H4" s="91">
        <f>$L$1+($G$4-1)*7</f>
        <v>41351</v>
      </c>
      <c r="J4" s="87">
        <v>19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9" s="25" customFormat="1" ht="32.25" customHeight="1">
      <c r="A6" s="578" t="s">
        <v>1</v>
      </c>
      <c r="B6" s="53">
        <v>1</v>
      </c>
      <c r="C6" s="53" t="s">
        <v>15</v>
      </c>
      <c r="D6" s="476"/>
      <c r="E6" s="25" t="s">
        <v>261</v>
      </c>
      <c r="F6" s="76" t="s">
        <v>267</v>
      </c>
      <c r="H6" s="609" t="s">
        <v>263</v>
      </c>
      <c r="I6" s="76"/>
    </row>
    <row r="7" spans="1:9" s="25" customFormat="1" ht="24" customHeight="1">
      <c r="A7" s="608"/>
      <c r="B7" s="55">
        <v>2</v>
      </c>
      <c r="C7" s="55" t="s">
        <v>16</v>
      </c>
      <c r="D7" s="148"/>
      <c r="F7" s="77" t="s">
        <v>269</v>
      </c>
      <c r="H7" s="608"/>
      <c r="I7" s="77"/>
    </row>
    <row r="8" spans="1:10" s="25" customFormat="1" ht="24" customHeight="1">
      <c r="A8" s="608"/>
      <c r="B8" s="55">
        <v>3</v>
      </c>
      <c r="C8" s="55" t="s">
        <v>17</v>
      </c>
      <c r="D8" s="77"/>
      <c r="E8" s="77" t="s">
        <v>318</v>
      </c>
      <c r="F8" s="77" t="s">
        <v>271</v>
      </c>
      <c r="H8" s="608"/>
      <c r="I8" s="586" t="s">
        <v>394</v>
      </c>
      <c r="J8" s="77"/>
    </row>
    <row r="9" spans="1:10" s="25" customFormat="1" ht="30" customHeight="1" thickBot="1">
      <c r="A9" s="608"/>
      <c r="B9" s="56">
        <v>4</v>
      </c>
      <c r="C9" s="56" t="s">
        <v>18</v>
      </c>
      <c r="D9" s="78"/>
      <c r="E9" s="112"/>
      <c r="F9" s="254"/>
      <c r="G9" s="436"/>
      <c r="H9" s="77" t="s">
        <v>323</v>
      </c>
      <c r="I9" s="586"/>
      <c r="J9" s="22"/>
    </row>
    <row r="10" spans="1:10" s="25" customFormat="1" ht="24.75" customHeight="1" hidden="1" thickBot="1">
      <c r="A10" s="608"/>
      <c r="B10" s="55">
        <v>5</v>
      </c>
      <c r="C10" s="56" t="s">
        <v>19</v>
      </c>
      <c r="D10" s="54"/>
      <c r="E10" s="22"/>
      <c r="F10" s="434"/>
      <c r="G10" s="23"/>
      <c r="H10" s="22"/>
      <c r="I10" s="23"/>
      <c r="J10" s="23"/>
    </row>
    <row r="11" spans="1:10" s="25" customFormat="1" ht="36" customHeight="1" thickBot="1">
      <c r="A11" s="608"/>
      <c r="B11" s="592" t="s">
        <v>20</v>
      </c>
      <c r="C11" s="593"/>
      <c r="D11" s="58"/>
      <c r="E11" s="60" t="s">
        <v>258</v>
      </c>
      <c r="F11" s="26" t="s">
        <v>259</v>
      </c>
      <c r="G11" s="58"/>
      <c r="H11" s="59" t="s">
        <v>265</v>
      </c>
      <c r="I11" s="79" t="s">
        <v>135</v>
      </c>
      <c r="J11" s="26"/>
    </row>
    <row r="12" spans="1:10" s="25" customFormat="1" ht="24.75" customHeight="1">
      <c r="A12" s="577" t="s">
        <v>2</v>
      </c>
      <c r="B12" s="53">
        <v>1</v>
      </c>
      <c r="C12" s="53" t="s">
        <v>21</v>
      </c>
      <c r="D12" s="93"/>
      <c r="E12" s="76"/>
      <c r="F12" s="609"/>
      <c r="H12" s="471"/>
      <c r="I12" s="76" t="s">
        <v>266</v>
      </c>
      <c r="J12" s="467"/>
    </row>
    <row r="13" spans="1:10" s="25" customFormat="1" ht="24.75" customHeight="1">
      <c r="A13" s="577"/>
      <c r="B13" s="55">
        <v>2</v>
      </c>
      <c r="C13" s="55" t="s">
        <v>22</v>
      </c>
      <c r="D13" s="77"/>
      <c r="E13" s="77"/>
      <c r="F13" s="608"/>
      <c r="H13" s="75"/>
      <c r="I13" s="77" t="s">
        <v>268</v>
      </c>
      <c r="J13" s="22"/>
    </row>
    <row r="14" spans="1:10" s="25" customFormat="1" ht="24.75" customHeight="1">
      <c r="A14" s="577"/>
      <c r="B14" s="55">
        <v>3</v>
      </c>
      <c r="C14" s="55" t="s">
        <v>23</v>
      </c>
      <c r="D14" s="586" t="s">
        <v>343</v>
      </c>
      <c r="E14" s="77"/>
      <c r="F14" s="608"/>
      <c r="H14" s="586" t="s">
        <v>343</v>
      </c>
      <c r="I14" s="77" t="s">
        <v>349</v>
      </c>
      <c r="J14" s="22"/>
    </row>
    <row r="15" spans="1:10" s="25" customFormat="1" ht="30.75" customHeight="1" thickBot="1">
      <c r="A15" s="577"/>
      <c r="B15" s="55">
        <v>4</v>
      </c>
      <c r="C15" s="55" t="s">
        <v>24</v>
      </c>
      <c r="D15" s="586"/>
      <c r="F15" s="505"/>
      <c r="G15" s="478"/>
      <c r="H15" s="586"/>
      <c r="J15" s="474"/>
    </row>
    <row r="16" spans="1:10" s="25" customFormat="1" ht="16.5" thickBot="1">
      <c r="A16" s="578"/>
      <c r="B16" s="575" t="s">
        <v>20</v>
      </c>
      <c r="C16" s="576"/>
      <c r="D16" s="61" t="s">
        <v>264</v>
      </c>
      <c r="E16" s="26"/>
      <c r="F16" s="97"/>
      <c r="H16" s="97" t="s">
        <v>264</v>
      </c>
      <c r="I16" s="26" t="s">
        <v>347</v>
      </c>
      <c r="J16" s="24"/>
    </row>
    <row r="17" spans="1:10" s="25" customFormat="1" ht="29.25" customHeight="1">
      <c r="A17" s="577" t="s">
        <v>95</v>
      </c>
      <c r="B17" s="53">
        <v>1</v>
      </c>
      <c r="C17" s="53" t="s">
        <v>96</v>
      </c>
      <c r="E17" s="585"/>
      <c r="G17" s="585"/>
      <c r="I17" s="609"/>
      <c r="J17" s="609"/>
    </row>
    <row r="18" spans="1:10" s="25" customFormat="1" ht="31.5" customHeight="1">
      <c r="A18" s="577"/>
      <c r="B18" s="55">
        <v>2</v>
      </c>
      <c r="C18" s="55" t="s">
        <v>122</v>
      </c>
      <c r="E18" s="586"/>
      <c r="G18" s="586"/>
      <c r="I18" s="608"/>
      <c r="J18" s="608"/>
    </row>
    <row r="19" spans="1:10" s="25" customFormat="1" ht="36" customHeight="1" thickBot="1">
      <c r="A19" s="577"/>
      <c r="B19" s="55">
        <v>3</v>
      </c>
      <c r="C19" s="55" t="s">
        <v>121</v>
      </c>
      <c r="E19" s="586"/>
      <c r="G19" s="586"/>
      <c r="I19" s="615"/>
      <c r="J19" s="608"/>
    </row>
    <row r="20" spans="1:10" s="25" customFormat="1" ht="30.75" customHeight="1" thickBot="1">
      <c r="A20" s="578"/>
      <c r="B20" s="575" t="s">
        <v>20</v>
      </c>
      <c r="C20" s="576"/>
      <c r="D20" s="61"/>
      <c r="E20" s="24"/>
      <c r="F20" s="61"/>
      <c r="G20" s="61"/>
      <c r="H20" s="61"/>
      <c r="I20" s="24"/>
      <c r="J20" s="252"/>
    </row>
    <row r="21" spans="1:14" ht="13.5" customHeight="1" thickBot="1">
      <c r="A21" s="62" t="s">
        <v>25</v>
      </c>
      <c r="B21" s="63"/>
      <c r="C21" s="64"/>
      <c r="D21" s="27"/>
      <c r="E21" s="27"/>
      <c r="F21" s="27"/>
      <c r="G21" s="60"/>
      <c r="K21" s="596"/>
      <c r="L21" s="591"/>
      <c r="M21" s="591"/>
      <c r="N21" s="591"/>
    </row>
    <row r="22" spans="1:7" ht="11.25" customHeight="1">
      <c r="A22" s="605" t="s">
        <v>26</v>
      </c>
      <c r="B22" s="606"/>
      <c r="C22" s="599" t="s">
        <v>27</v>
      </c>
      <c r="D22" s="600"/>
      <c r="E22" s="601"/>
      <c r="F22" s="590" t="s">
        <v>28</v>
      </c>
      <c r="G22" s="28" t="s">
        <v>29</v>
      </c>
    </row>
    <row r="23" spans="1:14" ht="24" thickBot="1">
      <c r="A23" s="65" t="s">
        <v>30</v>
      </c>
      <c r="B23" s="66" t="s">
        <v>31</v>
      </c>
      <c r="C23" s="602"/>
      <c r="D23" s="603"/>
      <c r="E23" s="604"/>
      <c r="F23" s="584"/>
      <c r="G23" s="29"/>
      <c r="H23" s="30"/>
      <c r="I23" s="31" t="str">
        <f ca="1">"Đà Nẵng, ngày "&amp;TEXT(DAY(TODAY()),"00")&amp;" tháng "&amp;TEXT(MONTH(TODAY()),"00")&amp;" năm "&amp;YEAR(TODAY())</f>
        <v>Đà Nẵng, ngày 22 tháng 03 năm 2013</v>
      </c>
      <c r="J23" s="32"/>
      <c r="K23" s="33"/>
      <c r="M23" s="33"/>
      <c r="N23" s="33"/>
    </row>
    <row r="24" spans="1:7" ht="13.5" customHeight="1">
      <c r="A24" s="121" t="s">
        <v>48</v>
      </c>
      <c r="B24" s="122">
        <v>301</v>
      </c>
      <c r="C24" s="123" t="s">
        <v>68</v>
      </c>
      <c r="D24" s="113">
        <v>2</v>
      </c>
      <c r="E24" s="131"/>
      <c r="F24" s="120"/>
      <c r="G24" s="257"/>
    </row>
    <row r="25" spans="1:7" ht="13.5" customHeight="1">
      <c r="A25" s="116" t="s">
        <v>79</v>
      </c>
      <c r="B25" s="128">
        <v>302</v>
      </c>
      <c r="C25" s="126" t="s">
        <v>80</v>
      </c>
      <c r="D25" s="115">
        <v>2</v>
      </c>
      <c r="E25" s="133"/>
      <c r="F25" s="120"/>
      <c r="G25" s="219"/>
    </row>
    <row r="26" spans="1:7" ht="13.5" customHeight="1">
      <c r="A26" s="116" t="s">
        <v>55</v>
      </c>
      <c r="B26" s="117">
        <v>384</v>
      </c>
      <c r="C26" s="132" t="s">
        <v>57</v>
      </c>
      <c r="D26" s="119">
        <v>3</v>
      </c>
      <c r="E26" s="133" t="s">
        <v>58</v>
      </c>
      <c r="F26" s="120" t="s">
        <v>312</v>
      </c>
      <c r="G26" s="219"/>
    </row>
    <row r="27" spans="1:13" ht="13.5" customHeight="1">
      <c r="A27" s="116" t="s">
        <v>76</v>
      </c>
      <c r="B27" s="117">
        <v>162</v>
      </c>
      <c r="C27" s="132" t="s">
        <v>158</v>
      </c>
      <c r="D27" s="149">
        <v>3</v>
      </c>
      <c r="E27" s="133"/>
      <c r="F27" s="120"/>
      <c r="G27" s="219"/>
      <c r="H27" s="46" t="s">
        <v>32</v>
      </c>
      <c r="I27" s="591" t="s">
        <v>33</v>
      </c>
      <c r="J27" s="591"/>
      <c r="L27" s="594"/>
      <c r="M27" s="595"/>
    </row>
    <row r="28" spans="1:7" ht="13.5" customHeight="1">
      <c r="A28" s="116" t="s">
        <v>51</v>
      </c>
      <c r="B28" s="117">
        <v>403</v>
      </c>
      <c r="C28" s="118" t="s">
        <v>159</v>
      </c>
      <c r="D28" s="294">
        <v>4</v>
      </c>
      <c r="E28" s="295" t="s">
        <v>160</v>
      </c>
      <c r="F28" s="120" t="s">
        <v>183</v>
      </c>
      <c r="G28" s="219"/>
    </row>
    <row r="29" spans="1:7" ht="13.5" customHeight="1">
      <c r="A29" s="162" t="s">
        <v>49</v>
      </c>
      <c r="B29" s="163">
        <v>445</v>
      </c>
      <c r="C29" s="118" t="s">
        <v>161</v>
      </c>
      <c r="D29" s="119">
        <v>3</v>
      </c>
      <c r="E29" s="134"/>
      <c r="F29" s="120" t="s">
        <v>150</v>
      </c>
      <c r="G29" s="219"/>
    </row>
    <row r="30" spans="1:7" ht="12" customHeight="1">
      <c r="A30" s="150" t="s">
        <v>64</v>
      </c>
      <c r="B30" s="151">
        <v>366</v>
      </c>
      <c r="C30" s="152" t="s">
        <v>89</v>
      </c>
      <c r="D30" s="119">
        <v>2</v>
      </c>
      <c r="E30" s="133"/>
      <c r="F30" s="120" t="s">
        <v>313</v>
      </c>
      <c r="G30" s="219"/>
    </row>
    <row r="31" spans="1:7" ht="22.5" customHeight="1">
      <c r="A31" s="153" t="s">
        <v>52</v>
      </c>
      <c r="B31" s="154">
        <v>302</v>
      </c>
      <c r="C31" s="155" t="s">
        <v>146</v>
      </c>
      <c r="D31" s="156">
        <v>2</v>
      </c>
      <c r="E31" s="157" t="s">
        <v>78</v>
      </c>
      <c r="F31" s="461" t="s">
        <v>332</v>
      </c>
      <c r="G31" s="218"/>
    </row>
    <row r="32" spans="1:7" ht="13.5" customHeight="1">
      <c r="A32" s="116"/>
      <c r="B32" s="117"/>
      <c r="C32" s="132"/>
      <c r="D32" s="119"/>
      <c r="E32" s="133"/>
      <c r="F32" s="67"/>
      <c r="G32" s="68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82" t="s">
        <v>35</v>
      </c>
      <c r="B34" s="583"/>
      <c r="C34" s="583"/>
      <c r="D34" s="41"/>
      <c r="E34" s="41"/>
      <c r="F34" s="43">
        <v>21</v>
      </c>
      <c r="G34" s="44"/>
    </row>
    <row r="35" spans="2:3" s="48" customFormat="1" ht="15.75">
      <c r="B35" s="47"/>
      <c r="C35" s="47"/>
    </row>
    <row r="36" spans="1:3" ht="15.75">
      <c r="A36" s="2"/>
      <c r="B36" s="71"/>
      <c r="C36" s="72"/>
    </row>
    <row r="37" spans="1:3" ht="15.75">
      <c r="A37" s="1"/>
      <c r="B37" s="73"/>
      <c r="C37" s="1"/>
    </row>
  </sheetData>
  <sheetProtection/>
  <mergeCells count="29">
    <mergeCell ref="I8:I9"/>
    <mergeCell ref="F12:F14"/>
    <mergeCell ref="A3:D3"/>
    <mergeCell ref="E3:J3"/>
    <mergeCell ref="A12:A16"/>
    <mergeCell ref="H14:H15"/>
    <mergeCell ref="D14:D15"/>
    <mergeCell ref="L27:M27"/>
    <mergeCell ref="M21:N21"/>
    <mergeCell ref="K21:L21"/>
    <mergeCell ref="F22:F23"/>
    <mergeCell ref="I27:J27"/>
    <mergeCell ref="J17:J19"/>
    <mergeCell ref="G17:G19"/>
    <mergeCell ref="A1:D1"/>
    <mergeCell ref="E1:J1"/>
    <mergeCell ref="A2:D2"/>
    <mergeCell ref="E2:J2"/>
    <mergeCell ref="B11:C11"/>
    <mergeCell ref="I17:I19"/>
    <mergeCell ref="A6:A11"/>
    <mergeCell ref="H6:H8"/>
    <mergeCell ref="A34:C34"/>
    <mergeCell ref="A22:B22"/>
    <mergeCell ref="C22:E23"/>
    <mergeCell ref="B16:C16"/>
    <mergeCell ref="A17:A20"/>
    <mergeCell ref="E17:E19"/>
    <mergeCell ref="B20:C20"/>
  </mergeCells>
  <printOptions/>
  <pageMargins left="0.33" right="0.16" top="0.25" bottom="0.2" header="0.2" footer="0.2"/>
  <pageSetup horizontalDpi="600" verticalDpi="600" orientation="landscape" paperSize="9" scale="8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5">
      <selection activeCell="H19" sqref="H19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8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19.421875" style="46" customWidth="1"/>
    <col min="8" max="8" width="15.00390625" style="46" customWidth="1"/>
    <col min="9" max="9" width="16.00390625" style="46" customWidth="1"/>
    <col min="10" max="10" width="15.57421875" style="46" customWidth="1"/>
    <col min="11" max="11" width="12.003906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610" t="s">
        <v>3</v>
      </c>
      <c r="B1" s="610"/>
      <c r="C1" s="610"/>
      <c r="D1" s="610"/>
      <c r="E1" s="611" t="s">
        <v>53</v>
      </c>
      <c r="F1" s="611"/>
      <c r="G1" s="611"/>
      <c r="H1" s="611"/>
      <c r="I1" s="611"/>
      <c r="J1" s="611"/>
      <c r="L1" s="88">
        <v>41127</v>
      </c>
    </row>
    <row r="2" spans="1:10" ht="15.75">
      <c r="A2" s="591" t="s">
        <v>4</v>
      </c>
      <c r="B2" s="591"/>
      <c r="C2" s="591"/>
      <c r="D2" s="591"/>
      <c r="E2" s="612" t="s">
        <v>88</v>
      </c>
      <c r="F2" s="612"/>
      <c r="G2" s="612"/>
      <c r="H2" s="612"/>
      <c r="I2" s="612"/>
      <c r="J2" s="612"/>
    </row>
    <row r="3" spans="1:10" ht="15.75">
      <c r="A3" s="595" t="s">
        <v>5</v>
      </c>
      <c r="B3" s="595"/>
      <c r="C3" s="595"/>
      <c r="D3" s="595"/>
      <c r="E3" s="595" t="s">
        <v>87</v>
      </c>
      <c r="F3" s="595"/>
      <c r="G3" s="595"/>
      <c r="H3" s="595"/>
      <c r="I3" s="595"/>
      <c r="J3" s="595"/>
    </row>
    <row r="4" spans="2:10" s="87" customFormat="1" ht="18.75">
      <c r="B4" s="86"/>
      <c r="C4" s="86"/>
      <c r="F4" s="89" t="s">
        <v>36</v>
      </c>
      <c r="G4" s="90">
        <v>33</v>
      </c>
      <c r="H4" s="91">
        <f>$L$1+($G$4-1)*7</f>
        <v>41351</v>
      </c>
      <c r="J4" s="87">
        <v>21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0" s="25" customFormat="1" ht="24" customHeight="1">
      <c r="A6" s="578" t="s">
        <v>1</v>
      </c>
      <c r="B6" s="53">
        <v>1</v>
      </c>
      <c r="C6" s="53" t="s">
        <v>15</v>
      </c>
      <c r="D6" s="636" t="s">
        <v>272</v>
      </c>
      <c r="E6" s="472"/>
      <c r="F6" s="636" t="s">
        <v>272</v>
      </c>
      <c r="H6" s="609" t="s">
        <v>263</v>
      </c>
      <c r="J6" s="586"/>
    </row>
    <row r="7" spans="1:10" s="25" customFormat="1" ht="27" customHeight="1">
      <c r="A7" s="608"/>
      <c r="B7" s="55">
        <v>2</v>
      </c>
      <c r="C7" s="55" t="s">
        <v>16</v>
      </c>
      <c r="D7" s="637"/>
      <c r="E7" s="473"/>
      <c r="F7" s="637"/>
      <c r="H7" s="608"/>
      <c r="J7" s="586"/>
    </row>
    <row r="8" spans="1:10" s="25" customFormat="1" ht="24" customHeight="1">
      <c r="A8" s="608"/>
      <c r="B8" s="55">
        <v>3</v>
      </c>
      <c r="C8" s="55" t="s">
        <v>17</v>
      </c>
      <c r="D8" s="634" t="s">
        <v>273</v>
      </c>
      <c r="E8" s="77"/>
      <c r="F8" s="634" t="s">
        <v>273</v>
      </c>
      <c r="H8" s="608"/>
      <c r="I8" s="586" t="s">
        <v>394</v>
      </c>
      <c r="J8" s="77"/>
    </row>
    <row r="9" spans="1:10" s="25" customFormat="1" ht="30" customHeight="1" thickBot="1">
      <c r="A9" s="608"/>
      <c r="B9" s="56">
        <v>4</v>
      </c>
      <c r="C9" s="56" t="s">
        <v>18</v>
      </c>
      <c r="D9" s="635"/>
      <c r="E9" s="77"/>
      <c r="F9" s="635"/>
      <c r="H9" s="77" t="s">
        <v>323</v>
      </c>
      <c r="I9" s="586"/>
      <c r="J9" s="22"/>
    </row>
    <row r="10" spans="1:10" s="25" customFormat="1" ht="24.75" customHeight="1" hidden="1" thickBot="1">
      <c r="A10" s="608"/>
      <c r="B10" s="55">
        <v>5</v>
      </c>
      <c r="C10" s="56" t="s">
        <v>19</v>
      </c>
      <c r="D10" s="54"/>
      <c r="E10" s="22"/>
      <c r="F10" s="23"/>
      <c r="G10" s="23"/>
      <c r="H10" s="22"/>
      <c r="I10" s="23"/>
      <c r="J10" s="23"/>
    </row>
    <row r="11" spans="1:10" s="25" customFormat="1" ht="36" customHeight="1" thickBot="1">
      <c r="A11" s="608"/>
      <c r="B11" s="592" t="s">
        <v>20</v>
      </c>
      <c r="C11" s="593"/>
      <c r="D11" s="57" t="s">
        <v>275</v>
      </c>
      <c r="E11" s="60"/>
      <c r="F11" s="24" t="s">
        <v>276</v>
      </c>
      <c r="G11" s="59"/>
      <c r="H11" s="59" t="s">
        <v>277</v>
      </c>
      <c r="I11" s="79" t="s">
        <v>135</v>
      </c>
      <c r="J11" s="26"/>
    </row>
    <row r="12" spans="1:10" s="25" customFormat="1" ht="31.5" customHeight="1">
      <c r="A12" s="577" t="s">
        <v>2</v>
      </c>
      <c r="B12" s="53">
        <v>1</v>
      </c>
      <c r="C12" s="53" t="s">
        <v>21</v>
      </c>
      <c r="D12" s="93"/>
      <c r="E12" s="437" t="s">
        <v>278</v>
      </c>
      <c r="F12" s="609"/>
      <c r="G12" s="76"/>
      <c r="H12" s="471"/>
      <c r="I12" s="76" t="s">
        <v>266</v>
      </c>
      <c r="J12" s="632"/>
    </row>
    <row r="13" spans="1:10" s="25" customFormat="1" ht="24.75" customHeight="1">
      <c r="A13" s="577"/>
      <c r="B13" s="55">
        <v>2</v>
      </c>
      <c r="C13" s="55" t="s">
        <v>22</v>
      </c>
      <c r="D13" s="77"/>
      <c r="E13" s="290"/>
      <c r="F13" s="608"/>
      <c r="G13" s="77"/>
      <c r="H13" s="75"/>
      <c r="I13" s="77" t="s">
        <v>279</v>
      </c>
      <c r="J13" s="633"/>
    </row>
    <row r="14" spans="1:10" s="25" customFormat="1" ht="24.75" customHeight="1">
      <c r="A14" s="577"/>
      <c r="B14" s="55">
        <v>3</v>
      </c>
      <c r="C14" s="55" t="s">
        <v>23</v>
      </c>
      <c r="D14" s="586" t="s">
        <v>343</v>
      </c>
      <c r="E14" s="290" t="s">
        <v>270</v>
      </c>
      <c r="F14" s="608"/>
      <c r="H14" s="586" t="s">
        <v>343</v>
      </c>
      <c r="I14" s="25" t="s">
        <v>271</v>
      </c>
      <c r="J14" s="278"/>
    </row>
    <row r="15" spans="1:10" s="25" customFormat="1" ht="30.75" customHeight="1" thickBot="1">
      <c r="A15" s="577"/>
      <c r="B15" s="55">
        <v>4</v>
      </c>
      <c r="C15" s="55" t="s">
        <v>24</v>
      </c>
      <c r="D15" s="586"/>
      <c r="E15" s="438"/>
      <c r="F15" s="505"/>
      <c r="H15" s="586"/>
      <c r="J15" s="282"/>
    </row>
    <row r="16" spans="1:10" s="25" customFormat="1" ht="26.25" customHeight="1" thickBot="1">
      <c r="A16" s="578"/>
      <c r="B16" s="575" t="s">
        <v>20</v>
      </c>
      <c r="C16" s="576"/>
      <c r="D16" s="61" t="s">
        <v>264</v>
      </c>
      <c r="E16" s="97" t="s">
        <v>135</v>
      </c>
      <c r="F16" s="97"/>
      <c r="G16" s="57"/>
      <c r="H16" s="97" t="s">
        <v>264</v>
      </c>
      <c r="I16" s="258" t="s">
        <v>344</v>
      </c>
      <c r="J16" s="277" t="s">
        <v>136</v>
      </c>
    </row>
    <row r="17" spans="1:10" s="25" customFormat="1" ht="29.25" customHeight="1">
      <c r="A17" s="577" t="s">
        <v>95</v>
      </c>
      <c r="B17" s="53">
        <v>1</v>
      </c>
      <c r="C17" s="53" t="s">
        <v>96</v>
      </c>
      <c r="E17" s="585"/>
      <c r="G17" s="585"/>
      <c r="I17" s="609"/>
      <c r="J17" s="609"/>
    </row>
    <row r="18" spans="1:10" s="25" customFormat="1" ht="31.5" customHeight="1">
      <c r="A18" s="577"/>
      <c r="B18" s="55">
        <v>2</v>
      </c>
      <c r="C18" s="55" t="s">
        <v>122</v>
      </c>
      <c r="E18" s="586"/>
      <c r="G18" s="586"/>
      <c r="I18" s="608"/>
      <c r="J18" s="608"/>
    </row>
    <row r="19" spans="1:10" s="25" customFormat="1" ht="36" customHeight="1" thickBot="1">
      <c r="A19" s="577"/>
      <c r="B19" s="55">
        <v>3</v>
      </c>
      <c r="C19" s="55" t="s">
        <v>121</v>
      </c>
      <c r="E19" s="586"/>
      <c r="G19" s="586"/>
      <c r="I19" s="615"/>
      <c r="J19" s="608"/>
    </row>
    <row r="20" spans="1:10" s="25" customFormat="1" ht="30.75" customHeight="1" thickBot="1">
      <c r="A20" s="578"/>
      <c r="B20" s="575" t="s">
        <v>20</v>
      </c>
      <c r="C20" s="576"/>
      <c r="D20" s="61"/>
      <c r="E20" s="24"/>
      <c r="F20" s="61"/>
      <c r="G20" s="61"/>
      <c r="H20" s="61"/>
      <c r="I20" s="24"/>
      <c r="J20" s="252"/>
    </row>
    <row r="21" spans="1:14" ht="13.5" customHeight="1" thickBot="1">
      <c r="A21" s="62" t="s">
        <v>25</v>
      </c>
      <c r="B21" s="63"/>
      <c r="C21" s="64"/>
      <c r="D21" s="27"/>
      <c r="E21" s="27"/>
      <c r="F21" s="27"/>
      <c r="G21" s="60"/>
      <c r="K21" s="596"/>
      <c r="L21" s="591"/>
      <c r="M21" s="591"/>
      <c r="N21" s="591"/>
    </row>
    <row r="22" spans="1:7" ht="11.25" customHeight="1">
      <c r="A22" s="605" t="s">
        <v>26</v>
      </c>
      <c r="B22" s="606"/>
      <c r="C22" s="599" t="s">
        <v>27</v>
      </c>
      <c r="D22" s="600"/>
      <c r="E22" s="601"/>
      <c r="F22" s="590" t="s">
        <v>28</v>
      </c>
      <c r="G22" s="28" t="s">
        <v>29</v>
      </c>
    </row>
    <row r="23" spans="1:14" ht="24" thickBot="1">
      <c r="A23" s="65" t="s">
        <v>30</v>
      </c>
      <c r="B23" s="66" t="s">
        <v>31</v>
      </c>
      <c r="C23" s="602"/>
      <c r="D23" s="603"/>
      <c r="E23" s="604"/>
      <c r="F23" s="584"/>
      <c r="G23" s="29"/>
      <c r="H23" s="30"/>
      <c r="I23" s="31" t="str">
        <f ca="1">"Đà Nẵng, ngày "&amp;TEXT(DAY(TODAY()),"00")&amp;" tháng "&amp;TEXT(MONTH(TODAY()),"00")&amp;" năm "&amp;YEAR(TODAY())</f>
        <v>Đà Nẵng, ngày 22 tháng 03 năm 2013</v>
      </c>
      <c r="J23" s="32"/>
      <c r="K23" s="33"/>
      <c r="M23" s="33"/>
      <c r="N23" s="33"/>
    </row>
    <row r="24" spans="1:6" ht="13.5" customHeight="1">
      <c r="A24" s="121" t="s">
        <v>48</v>
      </c>
      <c r="B24" s="122">
        <v>301</v>
      </c>
      <c r="C24" s="123" t="s">
        <v>68</v>
      </c>
      <c r="D24" s="113">
        <v>2</v>
      </c>
      <c r="E24" s="131"/>
      <c r="F24" s="257"/>
    </row>
    <row r="25" spans="1:6" ht="13.5" customHeight="1">
      <c r="A25" s="116" t="s">
        <v>128</v>
      </c>
      <c r="B25" s="117">
        <v>301</v>
      </c>
      <c r="C25" s="126" t="s">
        <v>74</v>
      </c>
      <c r="D25" s="127">
        <v>3</v>
      </c>
      <c r="E25" s="144" t="s">
        <v>217</v>
      </c>
      <c r="F25" s="257"/>
    </row>
    <row r="26" spans="1:6" ht="13.5" customHeight="1">
      <c r="A26" s="116" t="s">
        <v>162</v>
      </c>
      <c r="B26" s="117">
        <v>301</v>
      </c>
      <c r="C26" s="132" t="s">
        <v>108</v>
      </c>
      <c r="D26" s="127">
        <v>3</v>
      </c>
      <c r="E26" s="144" t="s">
        <v>309</v>
      </c>
      <c r="F26" s="219"/>
    </row>
    <row r="27" spans="1:13" ht="13.5" customHeight="1">
      <c r="A27" s="116" t="s">
        <v>76</v>
      </c>
      <c r="B27" s="117">
        <v>162</v>
      </c>
      <c r="C27" s="132" t="s">
        <v>158</v>
      </c>
      <c r="D27" s="149">
        <v>3</v>
      </c>
      <c r="E27" s="133"/>
      <c r="F27" s="219"/>
      <c r="H27" s="46" t="s">
        <v>32</v>
      </c>
      <c r="I27" s="591" t="s">
        <v>33</v>
      </c>
      <c r="J27" s="591"/>
      <c r="L27" s="594"/>
      <c r="M27" s="595"/>
    </row>
    <row r="28" spans="1:6" ht="13.5" customHeight="1">
      <c r="A28" s="116" t="s">
        <v>66</v>
      </c>
      <c r="B28" s="117">
        <v>445</v>
      </c>
      <c r="C28" s="118" t="s">
        <v>161</v>
      </c>
      <c r="D28" s="119">
        <v>3</v>
      </c>
      <c r="E28" s="134" t="s">
        <v>310</v>
      </c>
      <c r="F28" s="219"/>
    </row>
    <row r="29" spans="1:6" ht="13.5" customHeight="1">
      <c r="A29" s="116" t="s">
        <v>66</v>
      </c>
      <c r="B29" s="117">
        <v>403</v>
      </c>
      <c r="C29" s="118" t="s">
        <v>98</v>
      </c>
      <c r="D29" s="119">
        <v>3</v>
      </c>
      <c r="E29" s="133" t="s">
        <v>183</v>
      </c>
      <c r="F29" s="219"/>
    </row>
    <row r="30" spans="1:6" ht="12" customHeight="1">
      <c r="A30" s="150" t="s">
        <v>64</v>
      </c>
      <c r="B30" s="151">
        <v>366</v>
      </c>
      <c r="C30" s="152" t="s">
        <v>89</v>
      </c>
      <c r="D30" s="119">
        <v>2</v>
      </c>
      <c r="E30" s="133" t="s">
        <v>311</v>
      </c>
      <c r="F30" s="219"/>
    </row>
    <row r="31" spans="1:6" ht="22.5" customHeight="1">
      <c r="A31" s="153" t="s">
        <v>52</v>
      </c>
      <c r="B31" s="154">
        <v>302</v>
      </c>
      <c r="C31" s="155" t="s">
        <v>146</v>
      </c>
      <c r="D31" s="156">
        <v>2</v>
      </c>
      <c r="E31" s="157" t="s">
        <v>78</v>
      </c>
      <c r="F31" s="462" t="s">
        <v>332</v>
      </c>
    </row>
    <row r="32" spans="1:6" ht="13.5" customHeight="1">
      <c r="A32" s="296"/>
      <c r="B32" s="297"/>
      <c r="C32" s="118"/>
      <c r="D32" s="298"/>
      <c r="E32" s="134"/>
      <c r="F32" s="218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82" t="s">
        <v>35</v>
      </c>
      <c r="B34" s="583"/>
      <c r="C34" s="583"/>
      <c r="D34" s="41"/>
      <c r="E34" s="41"/>
      <c r="F34" s="43"/>
      <c r="G34" s="44"/>
    </row>
    <row r="35" spans="2:3" s="48" customFormat="1" ht="15.75">
      <c r="B35" s="47"/>
      <c r="C35" s="47"/>
    </row>
    <row r="36" spans="1:3" ht="15.75">
      <c r="A36" s="2"/>
      <c r="B36" s="71"/>
      <c r="C36" s="72"/>
    </row>
    <row r="37" spans="1:3" ht="15.75">
      <c r="A37" s="1"/>
      <c r="B37" s="73"/>
      <c r="C37" s="1"/>
    </row>
  </sheetData>
  <sheetProtection/>
  <mergeCells count="35">
    <mergeCell ref="E3:J3"/>
    <mergeCell ref="F8:F9"/>
    <mergeCell ref="D6:D7"/>
    <mergeCell ref="H6:H8"/>
    <mergeCell ref="A3:D3"/>
    <mergeCell ref="F6:F7"/>
    <mergeCell ref="A6:A11"/>
    <mergeCell ref="B11:C11"/>
    <mergeCell ref="D8:D9"/>
    <mergeCell ref="J6:J7"/>
    <mergeCell ref="A1:D1"/>
    <mergeCell ref="E1:J1"/>
    <mergeCell ref="A2:D2"/>
    <mergeCell ref="E2:J2"/>
    <mergeCell ref="F22:F23"/>
    <mergeCell ref="J12:J13"/>
    <mergeCell ref="H14:H15"/>
    <mergeCell ref="G17:G19"/>
    <mergeCell ref="I17:I19"/>
    <mergeCell ref="J17:J19"/>
    <mergeCell ref="F12:F14"/>
    <mergeCell ref="L27:M27"/>
    <mergeCell ref="M21:N21"/>
    <mergeCell ref="I27:J27"/>
    <mergeCell ref="K21:L21"/>
    <mergeCell ref="I8:I9"/>
    <mergeCell ref="A34:C34"/>
    <mergeCell ref="A22:B22"/>
    <mergeCell ref="C22:E23"/>
    <mergeCell ref="A12:A16"/>
    <mergeCell ref="B16:C16"/>
    <mergeCell ref="A17:A20"/>
    <mergeCell ref="E17:E19"/>
    <mergeCell ref="B20:C20"/>
    <mergeCell ref="D14:D15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8">
      <selection activeCell="F12" sqref="F12:F15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15.7109375" style="46" customWidth="1"/>
    <col min="8" max="8" width="15.00390625" style="46" customWidth="1"/>
    <col min="9" max="9" width="16.00390625" style="46" customWidth="1"/>
    <col min="10" max="10" width="16.8515625" style="46" customWidth="1"/>
    <col min="11" max="11" width="9.28125" style="46" customWidth="1"/>
    <col min="12" max="12" width="15.7109375" style="46" bestFit="1" customWidth="1"/>
    <col min="13" max="16384" width="10.421875" style="46" customWidth="1"/>
  </cols>
  <sheetData>
    <row r="1" spans="1:12" s="4" customFormat="1" ht="18.75">
      <c r="A1" s="658" t="s">
        <v>3</v>
      </c>
      <c r="B1" s="658"/>
      <c r="C1" s="658"/>
      <c r="D1" s="658"/>
      <c r="E1" s="611" t="s">
        <v>53</v>
      </c>
      <c r="F1" s="611"/>
      <c r="G1" s="611"/>
      <c r="H1" s="611"/>
      <c r="I1" s="611"/>
      <c r="J1" s="611"/>
      <c r="L1" s="147">
        <v>41127</v>
      </c>
    </row>
    <row r="2" spans="1:10" s="4" customFormat="1" ht="15.75">
      <c r="A2" s="658" t="s">
        <v>4</v>
      </c>
      <c r="B2" s="658"/>
      <c r="C2" s="658"/>
      <c r="D2" s="658"/>
      <c r="E2" s="612" t="s">
        <v>88</v>
      </c>
      <c r="F2" s="612"/>
      <c r="G2" s="612"/>
      <c r="H2" s="612"/>
      <c r="I2" s="612"/>
      <c r="J2" s="612"/>
    </row>
    <row r="3" spans="1:10" ht="15.75">
      <c r="A3" s="595" t="s">
        <v>5</v>
      </c>
      <c r="B3" s="595"/>
      <c r="C3" s="595"/>
      <c r="D3" s="595"/>
      <c r="E3" s="595" t="s">
        <v>184</v>
      </c>
      <c r="F3" s="595"/>
      <c r="G3" s="595"/>
      <c r="H3" s="595"/>
      <c r="I3" s="595"/>
      <c r="J3" s="595"/>
    </row>
    <row r="4" spans="2:12" s="87" customFormat="1" ht="18.75">
      <c r="B4" s="86"/>
      <c r="C4" s="86"/>
      <c r="F4" s="89" t="s">
        <v>36</v>
      </c>
      <c r="G4" s="90">
        <f>'K16CMUTTT'!G4</f>
        <v>33</v>
      </c>
      <c r="H4" s="82">
        <f>$L$1+($G$4-1)*7</f>
        <v>41351</v>
      </c>
      <c r="J4" s="87">
        <v>39</v>
      </c>
      <c r="L4" s="259"/>
    </row>
    <row r="5" spans="1:12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  <c r="L5" s="259"/>
    </row>
    <row r="6" spans="1:12" s="25" customFormat="1" ht="28.5" customHeight="1">
      <c r="A6" s="578" t="s">
        <v>1</v>
      </c>
      <c r="B6" s="53">
        <v>1</v>
      </c>
      <c r="C6" s="53" t="s">
        <v>15</v>
      </c>
      <c r="D6" s="585"/>
      <c r="E6" s="656"/>
      <c r="F6" s="585"/>
      <c r="G6" s="656"/>
      <c r="H6" s="654"/>
      <c r="I6" s="580"/>
      <c r="J6" s="580"/>
      <c r="L6" s="481"/>
    </row>
    <row r="7" spans="1:12" s="25" customFormat="1" ht="24" customHeight="1">
      <c r="A7" s="608"/>
      <c r="B7" s="55">
        <v>2</v>
      </c>
      <c r="C7" s="55" t="s">
        <v>16</v>
      </c>
      <c r="D7" s="586"/>
      <c r="E7" s="640"/>
      <c r="F7" s="586"/>
      <c r="G7" s="640"/>
      <c r="H7" s="655"/>
      <c r="I7" s="581"/>
      <c r="J7" s="581"/>
      <c r="L7" s="481"/>
    </row>
    <row r="8" spans="1:12" s="25" customFormat="1" ht="24" customHeight="1">
      <c r="A8" s="608"/>
      <c r="B8" s="55">
        <v>3</v>
      </c>
      <c r="C8" s="55" t="s">
        <v>17</v>
      </c>
      <c r="D8" s="586"/>
      <c r="E8" s="640"/>
      <c r="F8" s="586"/>
      <c r="G8" s="640"/>
      <c r="H8" s="655"/>
      <c r="I8" s="581"/>
      <c r="J8" s="581"/>
      <c r="L8" s="481"/>
    </row>
    <row r="9" spans="1:12" s="25" customFormat="1" ht="30" customHeight="1">
      <c r="A9" s="608"/>
      <c r="B9" s="56">
        <v>4</v>
      </c>
      <c r="C9" s="56" t="s">
        <v>18</v>
      </c>
      <c r="D9" s="586"/>
      <c r="E9" s="640"/>
      <c r="F9" s="77"/>
      <c r="G9" s="640"/>
      <c r="H9" s="655"/>
      <c r="I9" s="581"/>
      <c r="J9" s="581"/>
      <c r="L9" s="481"/>
    </row>
    <row r="10" spans="1:12" s="25" customFormat="1" ht="24.75" customHeight="1">
      <c r="A10" s="608"/>
      <c r="B10" s="55">
        <v>5</v>
      </c>
      <c r="C10" s="56" t="s">
        <v>19</v>
      </c>
      <c r="D10" s="586"/>
      <c r="E10" s="640"/>
      <c r="F10" s="77"/>
      <c r="G10" s="640"/>
      <c r="H10" s="655"/>
      <c r="I10" s="581"/>
      <c r="J10" s="581"/>
      <c r="L10" s="481"/>
    </row>
    <row r="11" spans="1:12" s="25" customFormat="1" ht="36" customHeight="1">
      <c r="A11" s="608"/>
      <c r="B11" s="592" t="s">
        <v>20</v>
      </c>
      <c r="C11" s="593"/>
      <c r="D11" s="49"/>
      <c r="E11" s="487"/>
      <c r="F11" s="49"/>
      <c r="G11" s="487"/>
      <c r="H11" s="487"/>
      <c r="I11" s="49"/>
      <c r="J11" s="487"/>
      <c r="L11" s="259"/>
    </row>
    <row r="12" spans="1:12" s="25" customFormat="1" ht="27.75" customHeight="1">
      <c r="A12" s="577" t="s">
        <v>2</v>
      </c>
      <c r="B12" s="53">
        <v>1</v>
      </c>
      <c r="C12" s="53" t="s">
        <v>21</v>
      </c>
      <c r="D12" s="581"/>
      <c r="E12" s="640"/>
      <c r="F12" s="653"/>
      <c r="G12" s="586"/>
      <c r="H12" s="655"/>
      <c r="I12" s="581"/>
      <c r="J12" s="623"/>
      <c r="L12" s="322"/>
    </row>
    <row r="13" spans="1:10" s="25" customFormat="1" ht="24.75" customHeight="1">
      <c r="A13" s="577"/>
      <c r="B13" s="55">
        <v>2</v>
      </c>
      <c r="C13" s="55" t="s">
        <v>22</v>
      </c>
      <c r="D13" s="581"/>
      <c r="E13" s="640"/>
      <c r="F13" s="653"/>
      <c r="G13" s="586"/>
      <c r="H13" s="657"/>
      <c r="I13" s="581"/>
      <c r="J13" s="623"/>
    </row>
    <row r="14" spans="1:10" s="25" customFormat="1" ht="24.75" customHeight="1">
      <c r="A14" s="577"/>
      <c r="B14" s="55">
        <v>3</v>
      </c>
      <c r="C14" s="55" t="s">
        <v>23</v>
      </c>
      <c r="D14" s="581"/>
      <c r="E14" s="640"/>
      <c r="F14" s="653"/>
      <c r="G14" s="586"/>
      <c r="H14" s="657"/>
      <c r="I14" s="581"/>
      <c r="J14" s="623"/>
    </row>
    <row r="15" spans="1:10" s="25" customFormat="1" ht="30.75" customHeight="1" thickBot="1">
      <c r="A15" s="577"/>
      <c r="B15" s="55">
        <v>4</v>
      </c>
      <c r="C15" s="55" t="s">
        <v>24</v>
      </c>
      <c r="D15" s="581"/>
      <c r="E15" s="640"/>
      <c r="F15" s="653"/>
      <c r="G15" s="506"/>
      <c r="H15" s="657"/>
      <c r="I15" s="581"/>
      <c r="J15" s="623"/>
    </row>
    <row r="16" spans="1:10" s="25" customFormat="1" ht="28.5" customHeight="1" thickBot="1">
      <c r="A16" s="578"/>
      <c r="B16" s="575" t="s">
        <v>20</v>
      </c>
      <c r="C16" s="576"/>
      <c r="D16" s="49"/>
      <c r="E16" s="488"/>
      <c r="F16" s="489"/>
      <c r="G16" s="26"/>
      <c r="H16" s="487"/>
      <c r="I16" s="49"/>
      <c r="J16" s="509"/>
    </row>
    <row r="17" spans="1:10" s="25" customFormat="1" ht="29.25" customHeight="1">
      <c r="A17" s="577" t="s">
        <v>95</v>
      </c>
      <c r="B17" s="53">
        <v>1</v>
      </c>
      <c r="C17" s="53" t="s">
        <v>96</v>
      </c>
      <c r="D17" s="581"/>
      <c r="E17" s="586" t="s">
        <v>370</v>
      </c>
      <c r="F17" s="586"/>
      <c r="H17" s="586"/>
      <c r="I17" s="586" t="s">
        <v>370</v>
      </c>
      <c r="J17" s="586" t="s">
        <v>370</v>
      </c>
    </row>
    <row r="18" spans="1:10" s="25" customFormat="1" ht="31.5" customHeight="1">
      <c r="A18" s="577"/>
      <c r="B18" s="55">
        <v>2</v>
      </c>
      <c r="C18" s="55" t="s">
        <v>122</v>
      </c>
      <c r="D18" s="581"/>
      <c r="E18" s="586"/>
      <c r="F18" s="586"/>
      <c r="H18" s="586"/>
      <c r="I18" s="586"/>
      <c r="J18" s="586"/>
    </row>
    <row r="19" spans="1:10" s="25" customFormat="1" ht="36" customHeight="1" thickBot="1">
      <c r="A19" s="577"/>
      <c r="B19" s="55">
        <v>3</v>
      </c>
      <c r="C19" s="55" t="s">
        <v>121</v>
      </c>
      <c r="D19" s="581"/>
      <c r="E19" s="586"/>
      <c r="F19" s="586"/>
      <c r="H19" s="586"/>
      <c r="I19" s="586"/>
      <c r="J19" s="586"/>
    </row>
    <row r="20" spans="1:10" s="25" customFormat="1" ht="30.75" customHeight="1" thickBot="1">
      <c r="A20" s="578"/>
      <c r="B20" s="575" t="s">
        <v>20</v>
      </c>
      <c r="C20" s="576"/>
      <c r="D20" s="485" t="s">
        <v>365</v>
      </c>
      <c r="E20" s="485" t="s">
        <v>359</v>
      </c>
      <c r="F20" s="486"/>
      <c r="G20" s="485" t="s">
        <v>357</v>
      </c>
      <c r="H20" s="483"/>
      <c r="I20" s="485" t="s">
        <v>358</v>
      </c>
      <c r="J20" s="485" t="s">
        <v>358</v>
      </c>
    </row>
    <row r="21" spans="1:14" ht="13.5" customHeight="1" thickBot="1">
      <c r="A21" s="62" t="s">
        <v>25</v>
      </c>
      <c r="B21" s="63"/>
      <c r="C21" s="64"/>
      <c r="D21" s="27"/>
      <c r="E21" s="27"/>
      <c r="F21" s="27"/>
      <c r="G21" s="484"/>
      <c r="K21" s="596"/>
      <c r="L21" s="591"/>
      <c r="M21" s="591"/>
      <c r="N21" s="591"/>
    </row>
    <row r="22" spans="1:7" ht="11.25" customHeight="1">
      <c r="A22" s="605" t="s">
        <v>26</v>
      </c>
      <c r="B22" s="606"/>
      <c r="C22" s="599" t="s">
        <v>27</v>
      </c>
      <c r="D22" s="600"/>
      <c r="E22" s="601"/>
      <c r="F22" s="590" t="s">
        <v>28</v>
      </c>
      <c r="G22" s="28" t="s">
        <v>29</v>
      </c>
    </row>
    <row r="23" spans="1:14" ht="23.25" thickBot="1">
      <c r="A23" s="65" t="s">
        <v>30</v>
      </c>
      <c r="B23" s="66" t="s">
        <v>31</v>
      </c>
      <c r="C23" s="602"/>
      <c r="D23" s="603"/>
      <c r="E23" s="604"/>
      <c r="F23" s="584"/>
      <c r="G23" s="29"/>
      <c r="H23" s="30"/>
      <c r="I23" s="31" t="str">
        <f ca="1">"Đà Nẵng, ngày "&amp;TEXT(DAY(TODAY()),"00")&amp;" tháng "&amp;TEXT(MONTH(TODAY()),"00")&amp;" năm "&amp;YEAR(TODAY())</f>
        <v>Đà Nẵng, ngày 22 tháng 03 năm 2013</v>
      </c>
      <c r="J23" s="32"/>
      <c r="K23" s="33"/>
      <c r="M23" s="33"/>
      <c r="N23" s="33"/>
    </row>
    <row r="24" spans="1:7" ht="13.5" customHeight="1">
      <c r="A24" s="323" t="s">
        <v>128</v>
      </c>
      <c r="B24" s="324">
        <v>302</v>
      </c>
      <c r="C24" s="325" t="s">
        <v>129</v>
      </c>
      <c r="E24" s="326">
        <v>3</v>
      </c>
      <c r="F24" s="120" t="s">
        <v>185</v>
      </c>
      <c r="G24" s="120" t="s">
        <v>355</v>
      </c>
    </row>
    <row r="25" spans="1:7" ht="13.5" customHeight="1">
      <c r="A25" s="323" t="s">
        <v>84</v>
      </c>
      <c r="B25" s="324">
        <v>361</v>
      </c>
      <c r="C25" s="327" t="s">
        <v>85</v>
      </c>
      <c r="E25" s="326">
        <v>2</v>
      </c>
      <c r="F25" s="120" t="s">
        <v>186</v>
      </c>
      <c r="G25" s="120" t="s">
        <v>355</v>
      </c>
    </row>
    <row r="26" spans="1:7" ht="13.5" customHeight="1">
      <c r="A26" s="328" t="s">
        <v>102</v>
      </c>
      <c r="B26" s="329">
        <v>374</v>
      </c>
      <c r="C26" s="330" t="s">
        <v>127</v>
      </c>
      <c r="E26" s="331">
        <v>2</v>
      </c>
      <c r="F26" s="120" t="s">
        <v>187</v>
      </c>
      <c r="G26" s="120" t="s">
        <v>355</v>
      </c>
    </row>
    <row r="27" spans="1:13" ht="13.5" customHeight="1">
      <c r="A27" s="328" t="s">
        <v>102</v>
      </c>
      <c r="B27" s="332">
        <v>406</v>
      </c>
      <c r="C27" s="330" t="s">
        <v>188</v>
      </c>
      <c r="E27" s="333">
        <v>3</v>
      </c>
      <c r="F27" s="120" t="s">
        <v>189</v>
      </c>
      <c r="G27" s="334" t="s">
        <v>355</v>
      </c>
      <c r="H27" s="46" t="s">
        <v>32</v>
      </c>
      <c r="I27" s="591" t="s">
        <v>33</v>
      </c>
      <c r="J27" s="591"/>
      <c r="L27" s="594"/>
      <c r="M27" s="595"/>
    </row>
    <row r="28" spans="1:7" ht="13.5" customHeight="1">
      <c r="A28" s="335" t="s">
        <v>190</v>
      </c>
      <c r="B28" s="336">
        <v>364</v>
      </c>
      <c r="C28" s="337" t="s">
        <v>191</v>
      </c>
      <c r="E28" s="338">
        <v>3</v>
      </c>
      <c r="F28" s="120" t="s">
        <v>192</v>
      </c>
      <c r="G28" s="339" t="s">
        <v>355</v>
      </c>
    </row>
    <row r="29" spans="1:7" ht="13.5" customHeight="1">
      <c r="A29" s="335" t="s">
        <v>194</v>
      </c>
      <c r="B29" s="336">
        <v>384</v>
      </c>
      <c r="C29" s="337" t="s">
        <v>195</v>
      </c>
      <c r="E29" s="333">
        <v>2</v>
      </c>
      <c r="F29" s="120"/>
      <c r="G29" s="340" t="s">
        <v>355</v>
      </c>
    </row>
    <row r="30" spans="1:7" ht="12" customHeight="1">
      <c r="A30" s="341" t="s">
        <v>196</v>
      </c>
      <c r="B30" s="342">
        <v>401</v>
      </c>
      <c r="C30" s="343" t="s">
        <v>197</v>
      </c>
      <c r="E30" s="344">
        <v>2</v>
      </c>
      <c r="F30" s="120"/>
      <c r="G30" s="340" t="s">
        <v>355</v>
      </c>
    </row>
    <row r="31" spans="1:7" ht="22.5" customHeight="1">
      <c r="A31" s="335" t="s">
        <v>111</v>
      </c>
      <c r="B31" s="345">
        <v>301</v>
      </c>
      <c r="C31" s="337" t="s">
        <v>112</v>
      </c>
      <c r="E31" s="326">
        <v>3</v>
      </c>
      <c r="F31" s="120" t="s">
        <v>198</v>
      </c>
      <c r="G31" s="339" t="s">
        <v>355</v>
      </c>
    </row>
    <row r="32" spans="1:7" ht="13.5" customHeight="1">
      <c r="A32" s="346"/>
      <c r="B32" s="347"/>
      <c r="C32" s="348"/>
      <c r="D32" s="349"/>
      <c r="E32" s="350"/>
      <c r="F32" s="120"/>
      <c r="G32" s="120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82" t="s">
        <v>35</v>
      </c>
      <c r="B34" s="583"/>
      <c r="C34" s="583"/>
      <c r="D34" s="41"/>
      <c r="E34" s="41"/>
      <c r="F34" s="43">
        <v>21</v>
      </c>
      <c r="G34" s="44"/>
    </row>
    <row r="35" spans="2:3" s="48" customFormat="1" ht="15.75">
      <c r="B35" s="47"/>
      <c r="C35" s="47"/>
    </row>
    <row r="36" spans="1:3" ht="15.75">
      <c r="A36" s="2"/>
      <c r="B36" s="71"/>
      <c r="C36" s="72"/>
    </row>
    <row r="37" spans="1:3" ht="15.75">
      <c r="A37" s="1"/>
      <c r="B37" s="73"/>
      <c r="C37" s="1"/>
    </row>
    <row r="38" ht="15.75"/>
    <row r="39" ht="16.5" thickBot="1"/>
    <row r="40" spans="1:7" ht="15.75">
      <c r="A40" s="641" t="s">
        <v>26</v>
      </c>
      <c r="B40" s="642"/>
      <c r="C40" s="643" t="s">
        <v>27</v>
      </c>
      <c r="D40" s="644"/>
      <c r="E40" s="645"/>
      <c r="F40" s="649" t="s">
        <v>28</v>
      </c>
      <c r="G40" s="651" t="s">
        <v>29</v>
      </c>
    </row>
    <row r="41" spans="1:7" ht="23.25" thickBot="1">
      <c r="A41" s="351" t="s">
        <v>199</v>
      </c>
      <c r="B41" s="352" t="s">
        <v>31</v>
      </c>
      <c r="C41" s="646"/>
      <c r="D41" s="647"/>
      <c r="E41" s="648"/>
      <c r="F41" s="650"/>
      <c r="G41" s="652"/>
    </row>
    <row r="42" spans="1:7" ht="15.75">
      <c r="A42" s="268" t="s">
        <v>200</v>
      </c>
      <c r="B42" s="269">
        <v>403</v>
      </c>
      <c r="C42" s="267" t="s">
        <v>103</v>
      </c>
      <c r="E42" s="267">
        <v>3</v>
      </c>
      <c r="F42" s="267"/>
      <c r="G42" s="267" t="s">
        <v>201</v>
      </c>
    </row>
    <row r="43" spans="1:7" ht="15.75">
      <c r="A43" s="268" t="s">
        <v>202</v>
      </c>
      <c r="B43" s="269">
        <v>403</v>
      </c>
      <c r="C43" s="267" t="s">
        <v>203</v>
      </c>
      <c r="E43" s="267">
        <v>2</v>
      </c>
      <c r="F43" s="267" t="s">
        <v>355</v>
      </c>
      <c r="G43" s="267" t="s">
        <v>204</v>
      </c>
    </row>
    <row r="44" spans="1:7" ht="15.75">
      <c r="A44" s="268" t="s">
        <v>102</v>
      </c>
      <c r="B44" s="269">
        <v>448</v>
      </c>
      <c r="C44" s="267" t="s">
        <v>205</v>
      </c>
      <c r="E44" s="267">
        <v>5</v>
      </c>
      <c r="F44" s="267"/>
      <c r="G44" s="267" t="s">
        <v>206</v>
      </c>
    </row>
    <row r="45" spans="1:7" ht="15.75">
      <c r="A45" s="268" t="s">
        <v>128</v>
      </c>
      <c r="B45" s="269">
        <v>402</v>
      </c>
      <c r="C45" s="267" t="s">
        <v>207</v>
      </c>
      <c r="E45" s="267">
        <v>3</v>
      </c>
      <c r="F45" s="267"/>
      <c r="G45" s="267" t="s">
        <v>208</v>
      </c>
    </row>
    <row r="46" spans="1:7" ht="15.75">
      <c r="A46" s="268" t="s">
        <v>73</v>
      </c>
      <c r="B46" s="269">
        <v>373</v>
      </c>
      <c r="C46" s="267" t="s">
        <v>209</v>
      </c>
      <c r="E46" s="267">
        <v>3</v>
      </c>
      <c r="F46" s="267"/>
      <c r="G46" s="267" t="s">
        <v>210</v>
      </c>
    </row>
    <row r="47" spans="1:7" ht="15.75">
      <c r="A47" s="268" t="s">
        <v>196</v>
      </c>
      <c r="B47" s="269">
        <v>402</v>
      </c>
      <c r="C47" s="267" t="s">
        <v>211</v>
      </c>
      <c r="E47" s="267">
        <v>2</v>
      </c>
      <c r="F47" s="267"/>
      <c r="G47" s="267" t="s">
        <v>212</v>
      </c>
    </row>
    <row r="48" spans="1:7" ht="15.75">
      <c r="A48" s="353"/>
      <c r="B48" s="354"/>
      <c r="C48" s="355"/>
      <c r="D48" s="4"/>
      <c r="E48" s="356"/>
      <c r="F48" s="120"/>
      <c r="G48" s="340"/>
    </row>
    <row r="49" spans="1:7" ht="15.75">
      <c r="A49" s="353"/>
      <c r="B49" s="354"/>
      <c r="C49" s="355"/>
      <c r="D49" s="4"/>
      <c r="E49" s="357"/>
      <c r="F49" s="120"/>
      <c r="G49" s="358"/>
    </row>
    <row r="50" spans="1:7" ht="16.5" thickBot="1">
      <c r="A50" s="359"/>
      <c r="B50" s="360"/>
      <c r="C50" s="361"/>
      <c r="D50" s="362"/>
      <c r="E50" s="363"/>
      <c r="F50" s="120"/>
      <c r="G50" s="120"/>
    </row>
    <row r="51" spans="1:7" ht="16.5" thickBot="1">
      <c r="A51" s="638" t="s">
        <v>35</v>
      </c>
      <c r="B51" s="639"/>
      <c r="C51" s="639"/>
      <c r="D51" s="364">
        <f>SUM(D42:D50)</f>
        <v>0</v>
      </c>
      <c r="E51" s="364"/>
      <c r="F51" s="365">
        <f>SUM(F42:F50)</f>
        <v>0</v>
      </c>
      <c r="G51" s="366"/>
    </row>
  </sheetData>
  <sheetProtection/>
  <mergeCells count="45">
    <mergeCell ref="A3:D3"/>
    <mergeCell ref="E3:J3"/>
    <mergeCell ref="A1:D1"/>
    <mergeCell ref="E1:J1"/>
    <mergeCell ref="A2:D2"/>
    <mergeCell ref="E2:J2"/>
    <mergeCell ref="H6:H10"/>
    <mergeCell ref="J12:J15"/>
    <mergeCell ref="E6:E10"/>
    <mergeCell ref="G6:G10"/>
    <mergeCell ref="F6:F8"/>
    <mergeCell ref="J6:J10"/>
    <mergeCell ref="H12:H15"/>
    <mergeCell ref="I12:I15"/>
    <mergeCell ref="I6:I10"/>
    <mergeCell ref="A12:A16"/>
    <mergeCell ref="F12:F15"/>
    <mergeCell ref="D12:D15"/>
    <mergeCell ref="A6:A11"/>
    <mergeCell ref="D6:D10"/>
    <mergeCell ref="E17:E19"/>
    <mergeCell ref="F17:F19"/>
    <mergeCell ref="G12:G14"/>
    <mergeCell ref="B11:C11"/>
    <mergeCell ref="K21:L21"/>
    <mergeCell ref="M21:N21"/>
    <mergeCell ref="A22:B22"/>
    <mergeCell ref="C22:E23"/>
    <mergeCell ref="F22:F23"/>
    <mergeCell ref="L27:M27"/>
    <mergeCell ref="A34:C34"/>
    <mergeCell ref="A40:B40"/>
    <mergeCell ref="C40:E41"/>
    <mergeCell ref="F40:F41"/>
    <mergeCell ref="G40:G41"/>
    <mergeCell ref="A51:C51"/>
    <mergeCell ref="E12:E15"/>
    <mergeCell ref="I27:J27"/>
    <mergeCell ref="H17:H19"/>
    <mergeCell ref="I17:I19"/>
    <mergeCell ref="B20:C20"/>
    <mergeCell ref="D17:D19"/>
    <mergeCell ref="J17:J19"/>
    <mergeCell ref="B16:C16"/>
    <mergeCell ref="A17:A20"/>
  </mergeCells>
  <printOptions/>
  <pageMargins left="0.33" right="0.16" top="0.25" bottom="0.2" header="0.2" footer="0.2"/>
  <pageSetup horizontalDpi="600" verticalDpi="600" orientation="landscape" paperSize="9" scale="57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5">
      <selection activeCell="K16" sqref="K16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5.57421875" style="4" customWidth="1"/>
    <col min="11" max="11" width="15.00390625" style="4" customWidth="1"/>
    <col min="12" max="12" width="11.28125" style="4" bestFit="1" customWidth="1"/>
    <col min="13" max="16384" width="10.421875" style="4" customWidth="1"/>
  </cols>
  <sheetData>
    <row r="1" spans="1:12" ht="18.75">
      <c r="A1" s="658" t="s">
        <v>3</v>
      </c>
      <c r="B1" s="658"/>
      <c r="C1" s="658"/>
      <c r="D1" s="658"/>
      <c r="E1" s="611" t="s">
        <v>53</v>
      </c>
      <c r="F1" s="611"/>
      <c r="G1" s="611"/>
      <c r="H1" s="611"/>
      <c r="I1" s="611"/>
      <c r="J1" s="611"/>
      <c r="L1" s="147">
        <v>41127</v>
      </c>
    </row>
    <row r="2" spans="1:10" ht="15.75">
      <c r="A2" s="658" t="s">
        <v>4</v>
      </c>
      <c r="B2" s="658"/>
      <c r="C2" s="658"/>
      <c r="D2" s="658"/>
      <c r="E2" s="612" t="s">
        <v>88</v>
      </c>
      <c r="F2" s="612"/>
      <c r="G2" s="612"/>
      <c r="H2" s="612"/>
      <c r="I2" s="612"/>
      <c r="J2" s="612"/>
    </row>
    <row r="3" spans="1:10" ht="21" customHeight="1">
      <c r="A3" s="612" t="s">
        <v>5</v>
      </c>
      <c r="B3" s="612"/>
      <c r="C3" s="612"/>
      <c r="D3" s="612"/>
      <c r="E3" s="612" t="s">
        <v>213</v>
      </c>
      <c r="F3" s="612"/>
      <c r="G3" s="612"/>
      <c r="H3" s="612"/>
      <c r="I3" s="612"/>
      <c r="J3" s="612"/>
    </row>
    <row r="4" spans="6:10" ht="18.75">
      <c r="F4" s="5" t="s">
        <v>36</v>
      </c>
      <c r="G4" s="90">
        <f>'K16CMUTTT'!G4</f>
        <v>33</v>
      </c>
      <c r="H4" s="82">
        <f>$L$1+($G$4-1)*7</f>
        <v>41351</v>
      </c>
      <c r="J4" s="4">
        <v>18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67" t="s">
        <v>14</v>
      </c>
    </row>
    <row r="6" spans="1:12" s="9" customFormat="1" ht="31.5" customHeight="1">
      <c r="A6" s="676" t="s">
        <v>1</v>
      </c>
      <c r="B6" s="179">
        <v>1</v>
      </c>
      <c r="C6" s="179" t="s">
        <v>15</v>
      </c>
      <c r="D6" s="585"/>
      <c r="E6" s="656"/>
      <c r="F6" s="585"/>
      <c r="G6" s="656"/>
      <c r="H6" s="654"/>
      <c r="I6" s="580"/>
      <c r="J6" s="580"/>
      <c r="K6" s="181"/>
      <c r="L6" s="93"/>
    </row>
    <row r="7" spans="1:12" s="9" customFormat="1" ht="24" customHeight="1">
      <c r="A7" s="677"/>
      <c r="B7" s="182">
        <v>2</v>
      </c>
      <c r="C7" s="182" t="s">
        <v>16</v>
      </c>
      <c r="D7" s="586"/>
      <c r="E7" s="640"/>
      <c r="F7" s="586"/>
      <c r="G7" s="640"/>
      <c r="H7" s="655"/>
      <c r="I7" s="581"/>
      <c r="J7" s="581"/>
      <c r="K7" s="181"/>
      <c r="L7" s="77"/>
    </row>
    <row r="8" spans="1:12" s="9" customFormat="1" ht="25.5" customHeight="1">
      <c r="A8" s="677"/>
      <c r="B8" s="182">
        <v>3</v>
      </c>
      <c r="C8" s="182" t="s">
        <v>17</v>
      </c>
      <c r="D8" s="586"/>
      <c r="E8" s="640"/>
      <c r="F8" s="586"/>
      <c r="G8" s="640"/>
      <c r="H8" s="655"/>
      <c r="I8" s="581"/>
      <c r="J8" s="581"/>
      <c r="K8" s="181"/>
      <c r="L8" s="77"/>
    </row>
    <row r="9" spans="1:12" s="9" customFormat="1" ht="28.5" customHeight="1">
      <c r="A9" s="677"/>
      <c r="B9" s="185">
        <v>4</v>
      </c>
      <c r="C9" s="185" t="s">
        <v>18</v>
      </c>
      <c r="D9" s="586"/>
      <c r="E9" s="640"/>
      <c r="F9" s="586"/>
      <c r="G9" s="640"/>
      <c r="H9" s="655"/>
      <c r="I9" s="581"/>
      <c r="J9" s="581"/>
      <c r="K9" s="181"/>
      <c r="L9" s="110"/>
    </row>
    <row r="10" spans="1:11" s="9" customFormat="1" ht="28.5" customHeight="1" hidden="1" thickBot="1">
      <c r="A10" s="677"/>
      <c r="B10" s="182">
        <v>5</v>
      </c>
      <c r="C10" s="185" t="s">
        <v>214</v>
      </c>
      <c r="D10" s="586"/>
      <c r="E10" s="640"/>
      <c r="F10" s="586"/>
      <c r="G10" s="640"/>
      <c r="H10" s="655"/>
      <c r="I10" s="581"/>
      <c r="J10" s="581"/>
      <c r="K10" s="181"/>
    </row>
    <row r="11" spans="1:11" s="9" customFormat="1" ht="39" customHeight="1">
      <c r="A11" s="677"/>
      <c r="B11" s="671" t="s">
        <v>20</v>
      </c>
      <c r="C11" s="672"/>
      <c r="D11" s="49"/>
      <c r="E11" s="487"/>
      <c r="F11" s="49"/>
      <c r="G11" s="487"/>
      <c r="H11" s="490"/>
      <c r="I11" s="49" t="s">
        <v>364</v>
      </c>
      <c r="J11" s="487"/>
      <c r="K11" s="181"/>
    </row>
    <row r="12" spans="1:11" s="9" customFormat="1" ht="31.5" customHeight="1">
      <c r="A12" s="675" t="s">
        <v>2</v>
      </c>
      <c r="B12" s="179">
        <v>1</v>
      </c>
      <c r="C12" s="179" t="s">
        <v>21</v>
      </c>
      <c r="D12" s="673"/>
      <c r="E12" s="640"/>
      <c r="F12" s="653"/>
      <c r="G12" s="586"/>
      <c r="H12" s="655"/>
      <c r="I12" s="581"/>
      <c r="J12" s="630"/>
      <c r="K12" s="181"/>
    </row>
    <row r="13" spans="1:11" s="9" customFormat="1" ht="24" customHeight="1">
      <c r="A13" s="675"/>
      <c r="B13" s="182">
        <v>2</v>
      </c>
      <c r="C13" s="182" t="s">
        <v>22</v>
      </c>
      <c r="D13" s="673"/>
      <c r="E13" s="640"/>
      <c r="F13" s="653"/>
      <c r="G13" s="586"/>
      <c r="H13" s="657"/>
      <c r="I13" s="581"/>
      <c r="J13" s="674"/>
      <c r="K13" s="181"/>
    </row>
    <row r="14" spans="1:11" s="9" customFormat="1" ht="24" customHeight="1">
      <c r="A14" s="675"/>
      <c r="B14" s="182">
        <v>3</v>
      </c>
      <c r="C14" s="182" t="s">
        <v>23</v>
      </c>
      <c r="D14" s="673"/>
      <c r="E14" s="640"/>
      <c r="F14" s="653"/>
      <c r="G14" s="586"/>
      <c r="H14" s="657"/>
      <c r="I14" s="581"/>
      <c r="J14" s="674"/>
      <c r="K14" s="181"/>
    </row>
    <row r="15" spans="1:11" s="9" customFormat="1" ht="24" customHeight="1" thickBot="1">
      <c r="A15" s="675"/>
      <c r="B15" s="182">
        <v>4</v>
      </c>
      <c r="C15" s="182" t="s">
        <v>24</v>
      </c>
      <c r="D15" s="673"/>
      <c r="E15" s="640"/>
      <c r="F15" s="653"/>
      <c r="G15" s="506"/>
      <c r="H15" s="657"/>
      <c r="I15" s="581"/>
      <c r="J15" s="674"/>
      <c r="K15" s="181"/>
    </row>
    <row r="16" spans="1:11" s="9" customFormat="1" ht="30" customHeight="1" thickBot="1">
      <c r="A16" s="676"/>
      <c r="B16" s="659" t="s">
        <v>20</v>
      </c>
      <c r="C16" s="660"/>
      <c r="D16" s="49"/>
      <c r="E16" s="488"/>
      <c r="F16" s="489"/>
      <c r="G16" s="26" t="s">
        <v>259</v>
      </c>
      <c r="H16" s="487"/>
      <c r="I16" s="49"/>
      <c r="J16" s="485"/>
      <c r="K16" s="181"/>
    </row>
    <row r="17" spans="1:10" s="25" customFormat="1" ht="29.25" customHeight="1">
      <c r="A17" s="577" t="s">
        <v>95</v>
      </c>
      <c r="B17" s="53">
        <v>1</v>
      </c>
      <c r="C17" s="53" t="s">
        <v>96</v>
      </c>
      <c r="D17" s="581"/>
      <c r="E17" s="586" t="s">
        <v>370</v>
      </c>
      <c r="F17" s="586"/>
      <c r="G17" s="586"/>
      <c r="H17" s="586"/>
      <c r="I17" s="586" t="s">
        <v>370</v>
      </c>
      <c r="J17" s="586" t="s">
        <v>370</v>
      </c>
    </row>
    <row r="18" spans="1:10" s="25" customFormat="1" ht="31.5" customHeight="1">
      <c r="A18" s="577"/>
      <c r="B18" s="55">
        <v>2</v>
      </c>
      <c r="C18" s="55" t="s">
        <v>122</v>
      </c>
      <c r="D18" s="581"/>
      <c r="E18" s="586"/>
      <c r="F18" s="586"/>
      <c r="G18" s="586"/>
      <c r="H18" s="586"/>
      <c r="I18" s="586"/>
      <c r="J18" s="586"/>
    </row>
    <row r="19" spans="1:10" s="25" customFormat="1" ht="36" customHeight="1">
      <c r="A19" s="577"/>
      <c r="B19" s="55">
        <v>3</v>
      </c>
      <c r="C19" s="55" t="s">
        <v>121</v>
      </c>
      <c r="D19" s="581"/>
      <c r="E19" s="586"/>
      <c r="F19" s="586"/>
      <c r="G19" s="586"/>
      <c r="H19" s="586"/>
      <c r="I19" s="586"/>
      <c r="J19" s="586"/>
    </row>
    <row r="20" spans="1:10" s="25" customFormat="1" ht="30.75" customHeight="1" thickBot="1">
      <c r="A20" s="578"/>
      <c r="B20" s="575" t="s">
        <v>20</v>
      </c>
      <c r="C20" s="576"/>
      <c r="D20" s="485" t="s">
        <v>365</v>
      </c>
      <c r="E20" s="485" t="s">
        <v>359</v>
      </c>
      <c r="F20" s="486"/>
      <c r="G20" s="485" t="s">
        <v>357</v>
      </c>
      <c r="H20" s="486"/>
      <c r="I20" s="485" t="s">
        <v>358</v>
      </c>
      <c r="J20" s="485" t="s">
        <v>358</v>
      </c>
    </row>
    <row r="21" spans="1:11" ht="21.75" customHeight="1" thickBot="1">
      <c r="A21" s="368" t="s">
        <v>25</v>
      </c>
      <c r="B21" s="369"/>
      <c r="C21" s="370"/>
      <c r="E21" s="27"/>
      <c r="F21" s="27"/>
      <c r="G21" s="371"/>
      <c r="I21" s="87"/>
      <c r="J21" s="87"/>
      <c r="K21" s="87"/>
    </row>
    <row r="22" spans="1:11" ht="14.25" customHeight="1">
      <c r="A22" s="661" t="s">
        <v>26</v>
      </c>
      <c r="B22" s="662"/>
      <c r="C22" s="663" t="s">
        <v>27</v>
      </c>
      <c r="D22" s="664"/>
      <c r="E22" s="665"/>
      <c r="F22" s="590" t="s">
        <v>28</v>
      </c>
      <c r="G22" s="669" t="s">
        <v>29</v>
      </c>
      <c r="H22" s="87"/>
      <c r="I22" s="87"/>
      <c r="J22" s="87"/>
      <c r="K22" s="87"/>
    </row>
    <row r="23" spans="1:11" ht="14.25" customHeight="1" thickBot="1">
      <c r="A23" s="372" t="s">
        <v>199</v>
      </c>
      <c r="B23" s="373" t="s">
        <v>31</v>
      </c>
      <c r="C23" s="666"/>
      <c r="D23" s="667"/>
      <c r="E23" s="668"/>
      <c r="F23" s="584"/>
      <c r="G23" s="670"/>
      <c r="H23" s="30"/>
      <c r="I23" s="31" t="str">
        <f ca="1">"Đà Nẵng, ngày "&amp;TEXT(DAY(TODAY()),"00")&amp;" tháng "&amp;TEXT(MONTH(TODAY()),"00")&amp;" năm "&amp;YEAR(TODAY())</f>
        <v>Đà Nẵng, ngày 22 tháng 03 năm 2013</v>
      </c>
      <c r="J23" s="32"/>
      <c r="K23" s="87"/>
    </row>
    <row r="24" spans="1:7" ht="14.25" customHeight="1">
      <c r="A24" s="374" t="s">
        <v>128</v>
      </c>
      <c r="B24" s="375">
        <v>302</v>
      </c>
      <c r="C24" s="376" t="s">
        <v>129</v>
      </c>
      <c r="E24" s="377">
        <v>3</v>
      </c>
      <c r="F24" s="120" t="s">
        <v>215</v>
      </c>
      <c r="G24" s="120"/>
    </row>
    <row r="25" spans="1:7" ht="14.25" customHeight="1">
      <c r="A25" s="374" t="s">
        <v>128</v>
      </c>
      <c r="B25" s="375">
        <v>400</v>
      </c>
      <c r="C25" s="376" t="s">
        <v>216</v>
      </c>
      <c r="E25" s="377">
        <v>2</v>
      </c>
      <c r="F25" s="120" t="s">
        <v>217</v>
      </c>
      <c r="G25" s="120"/>
    </row>
    <row r="26" spans="1:7" ht="14.25" customHeight="1">
      <c r="A26" s="378" t="s">
        <v>77</v>
      </c>
      <c r="B26" s="379">
        <v>362</v>
      </c>
      <c r="C26" s="380" t="s">
        <v>130</v>
      </c>
      <c r="E26" s="381">
        <v>2</v>
      </c>
      <c r="F26" s="120" t="s">
        <v>218</v>
      </c>
      <c r="G26" s="339" t="s">
        <v>193</v>
      </c>
    </row>
    <row r="27" spans="1:10" ht="14.25" customHeight="1">
      <c r="A27" s="382" t="s">
        <v>219</v>
      </c>
      <c r="B27" s="383">
        <v>404</v>
      </c>
      <c r="C27" s="384" t="s">
        <v>220</v>
      </c>
      <c r="E27" s="381">
        <v>3</v>
      </c>
      <c r="F27" s="120" t="s">
        <v>221</v>
      </c>
      <c r="G27" s="339"/>
      <c r="H27" s="4" t="s">
        <v>32</v>
      </c>
      <c r="I27" s="658" t="s">
        <v>33</v>
      </c>
      <c r="J27" s="658"/>
    </row>
    <row r="28" spans="1:7" ht="14.25" customHeight="1">
      <c r="A28" s="378" t="s">
        <v>84</v>
      </c>
      <c r="B28" s="379">
        <v>361</v>
      </c>
      <c r="C28" s="380" t="s">
        <v>85</v>
      </c>
      <c r="E28" s="377">
        <v>2</v>
      </c>
      <c r="F28" s="120"/>
      <c r="G28" s="358"/>
    </row>
    <row r="29" spans="1:7" ht="14.25" customHeight="1">
      <c r="A29" s="385" t="s">
        <v>111</v>
      </c>
      <c r="B29" s="386">
        <v>301</v>
      </c>
      <c r="C29" s="387" t="s">
        <v>112</v>
      </c>
      <c r="E29" s="377">
        <v>3</v>
      </c>
      <c r="F29" s="120" t="s">
        <v>198</v>
      </c>
      <c r="G29" s="340"/>
    </row>
    <row r="30" spans="1:7" ht="14.25" customHeight="1">
      <c r="A30" s="388" t="s">
        <v>196</v>
      </c>
      <c r="B30" s="389">
        <v>401</v>
      </c>
      <c r="C30" s="390" t="s">
        <v>197</v>
      </c>
      <c r="E30" s="391">
        <v>2</v>
      </c>
      <c r="F30" s="120"/>
      <c r="G30" s="340"/>
    </row>
    <row r="31" spans="1:7" ht="14.25" customHeight="1">
      <c r="A31" s="374" t="s">
        <v>73</v>
      </c>
      <c r="B31" s="375">
        <v>272</v>
      </c>
      <c r="C31" s="376" t="s">
        <v>222</v>
      </c>
      <c r="E31" s="377">
        <v>2</v>
      </c>
      <c r="F31" s="392" t="s">
        <v>223</v>
      </c>
      <c r="G31" s="358" t="s">
        <v>86</v>
      </c>
    </row>
    <row r="32" spans="1:7" ht="14.25" customHeight="1" thickBot="1">
      <c r="A32" s="382" t="s">
        <v>81</v>
      </c>
      <c r="B32" s="383">
        <v>376</v>
      </c>
      <c r="C32" s="393" t="s">
        <v>131</v>
      </c>
      <c r="E32" s="381">
        <v>2</v>
      </c>
      <c r="F32" s="120" t="s">
        <v>224</v>
      </c>
      <c r="G32" s="394"/>
    </row>
    <row r="33" spans="1:10" ht="14.25" customHeight="1" thickBot="1">
      <c r="A33" s="638" t="s">
        <v>35</v>
      </c>
      <c r="B33" s="639"/>
      <c r="C33" s="639"/>
      <c r="D33" s="364">
        <f>SUM(E24:E32)</f>
        <v>21</v>
      </c>
      <c r="E33" s="364"/>
      <c r="F33" s="365">
        <f>SUM(F24:F32)</f>
        <v>0</v>
      </c>
      <c r="G33" s="366"/>
      <c r="H33" s="395" t="s">
        <v>34</v>
      </c>
      <c r="I33" s="395"/>
      <c r="J33" s="395"/>
    </row>
    <row r="35" spans="1:7" ht="21.75" customHeight="1" hidden="1">
      <c r="A35" s="2"/>
      <c r="B35" s="396"/>
      <c r="C35" s="397" t="s">
        <v>225</v>
      </c>
      <c r="F35" s="4" t="s">
        <v>226</v>
      </c>
      <c r="G35" s="4" t="s">
        <v>227</v>
      </c>
    </row>
    <row r="36" spans="1:6" ht="21.75" customHeight="1" hidden="1">
      <c r="A36" s="1"/>
      <c r="B36" s="398"/>
      <c r="C36" s="399" t="s">
        <v>228</v>
      </c>
      <c r="F36" s="4" t="s">
        <v>229</v>
      </c>
    </row>
    <row r="39" ht="21.75" customHeight="1" thickBot="1"/>
    <row r="40" spans="1:7" ht="21.75" customHeight="1">
      <c r="A40" s="641" t="s">
        <v>26</v>
      </c>
      <c r="B40" s="642"/>
      <c r="C40" s="643" t="s">
        <v>27</v>
      </c>
      <c r="D40" s="644"/>
      <c r="E40" s="645"/>
      <c r="F40" s="649" t="s">
        <v>28</v>
      </c>
      <c r="G40" s="651" t="s">
        <v>29</v>
      </c>
    </row>
    <row r="41" spans="1:7" ht="21.75" customHeight="1" thickBot="1">
      <c r="A41" s="351" t="s">
        <v>199</v>
      </c>
      <c r="B41" s="352" t="s">
        <v>31</v>
      </c>
      <c r="C41" s="646"/>
      <c r="D41" s="647"/>
      <c r="E41" s="648"/>
      <c r="F41" s="650"/>
      <c r="G41" s="652"/>
    </row>
    <row r="42" spans="1:7" ht="21.75" customHeight="1">
      <c r="A42" s="400" t="s">
        <v>200</v>
      </c>
      <c r="B42" s="400">
        <v>403</v>
      </c>
      <c r="C42" s="400" t="s">
        <v>103</v>
      </c>
      <c r="D42" s="400"/>
      <c r="E42" s="400">
        <v>3</v>
      </c>
      <c r="F42" s="400"/>
      <c r="G42" s="400" t="s">
        <v>230</v>
      </c>
    </row>
    <row r="43" spans="1:7" ht="21.75" customHeight="1">
      <c r="A43" s="401" t="s">
        <v>73</v>
      </c>
      <c r="B43" s="401">
        <v>373</v>
      </c>
      <c r="C43" s="401" t="s">
        <v>209</v>
      </c>
      <c r="D43" s="401"/>
      <c r="E43" s="401">
        <v>3</v>
      </c>
      <c r="F43" s="401"/>
      <c r="G43" s="267" t="s">
        <v>210</v>
      </c>
    </row>
    <row r="44" spans="1:7" ht="21.75" customHeight="1">
      <c r="A44" s="400" t="s">
        <v>219</v>
      </c>
      <c r="B44" s="400">
        <v>406</v>
      </c>
      <c r="C44" s="400" t="s">
        <v>231</v>
      </c>
      <c r="D44" s="400"/>
      <c r="E44" s="400">
        <v>2</v>
      </c>
      <c r="F44" s="400"/>
      <c r="G44" s="400" t="s">
        <v>232</v>
      </c>
    </row>
    <row r="45" spans="1:7" ht="21.75" customHeight="1">
      <c r="A45" s="400" t="s">
        <v>128</v>
      </c>
      <c r="B45" s="400">
        <v>402</v>
      </c>
      <c r="C45" s="400" t="s">
        <v>207</v>
      </c>
      <c r="D45" s="400"/>
      <c r="E45" s="400">
        <v>2</v>
      </c>
      <c r="F45" s="400"/>
      <c r="G45" s="400" t="s">
        <v>208</v>
      </c>
    </row>
    <row r="46" spans="1:7" ht="21.75" customHeight="1">
      <c r="A46" s="400" t="s">
        <v>73</v>
      </c>
      <c r="B46" s="400">
        <v>401</v>
      </c>
      <c r="C46" s="400" t="s">
        <v>233</v>
      </c>
      <c r="D46" s="400"/>
      <c r="E46" s="400">
        <v>3</v>
      </c>
      <c r="F46" s="400"/>
      <c r="G46" s="400" t="s">
        <v>234</v>
      </c>
    </row>
    <row r="47" spans="1:7" ht="21.75" customHeight="1">
      <c r="A47" s="400" t="s">
        <v>102</v>
      </c>
      <c r="B47" s="400">
        <v>448</v>
      </c>
      <c r="C47" s="400" t="s">
        <v>205</v>
      </c>
      <c r="D47" s="400"/>
      <c r="E47" s="400">
        <v>5</v>
      </c>
      <c r="F47" s="400"/>
      <c r="G47" s="400"/>
    </row>
    <row r="48" spans="1:7" ht="21.75" customHeight="1">
      <c r="A48" s="400"/>
      <c r="B48" s="400"/>
      <c r="C48" s="400"/>
      <c r="D48" s="400"/>
      <c r="E48" s="400"/>
      <c r="F48" s="400"/>
      <c r="G48" s="400"/>
    </row>
    <row r="49" spans="1:7" ht="21.75" customHeight="1">
      <c r="A49" s="401" t="s">
        <v>235</v>
      </c>
      <c r="B49" s="401">
        <v>426</v>
      </c>
      <c r="C49" s="401" t="s">
        <v>236</v>
      </c>
      <c r="D49" s="401"/>
      <c r="E49" s="401">
        <v>2</v>
      </c>
      <c r="F49" s="401"/>
      <c r="G49" s="402"/>
    </row>
    <row r="50" spans="1:7" ht="21.75" customHeight="1" thickBot="1">
      <c r="A50" s="359"/>
      <c r="B50" s="360"/>
      <c r="C50" s="361"/>
      <c r="D50" s="362"/>
      <c r="E50" s="363"/>
      <c r="F50" s="120"/>
      <c r="G50" s="120"/>
    </row>
    <row r="51" spans="1:7" ht="21.75" customHeight="1" thickBot="1">
      <c r="A51" s="638" t="s">
        <v>35</v>
      </c>
      <c r="B51" s="639"/>
      <c r="C51" s="639"/>
      <c r="D51" s="364">
        <f>SUM(D42:D50)</f>
        <v>0</v>
      </c>
      <c r="E51" s="364"/>
      <c r="F51" s="365">
        <f>SUM(F42:F50)</f>
        <v>0</v>
      </c>
      <c r="G51" s="366"/>
    </row>
  </sheetData>
  <sheetProtection/>
  <mergeCells count="44">
    <mergeCell ref="I12:I15"/>
    <mergeCell ref="H17:H19"/>
    <mergeCell ref="I17:I19"/>
    <mergeCell ref="H6:H10"/>
    <mergeCell ref="I6:I10"/>
    <mergeCell ref="G12:G14"/>
    <mergeCell ref="F6:F10"/>
    <mergeCell ref="A6:A11"/>
    <mergeCell ref="D6:D10"/>
    <mergeCell ref="E6:E10"/>
    <mergeCell ref="A1:D1"/>
    <mergeCell ref="E1:J1"/>
    <mergeCell ref="A2:D2"/>
    <mergeCell ref="E2:J2"/>
    <mergeCell ref="A17:A20"/>
    <mergeCell ref="J6:J10"/>
    <mergeCell ref="B11:C11"/>
    <mergeCell ref="D12:D15"/>
    <mergeCell ref="J12:J15"/>
    <mergeCell ref="H12:H15"/>
    <mergeCell ref="E12:E15"/>
    <mergeCell ref="F12:F15"/>
    <mergeCell ref="A12:A16"/>
    <mergeCell ref="G6:G10"/>
    <mergeCell ref="A51:C51"/>
    <mergeCell ref="A3:D3"/>
    <mergeCell ref="E3:J3"/>
    <mergeCell ref="B16:C16"/>
    <mergeCell ref="A22:B22"/>
    <mergeCell ref="C22:E23"/>
    <mergeCell ref="D17:D19"/>
    <mergeCell ref="G17:G19"/>
    <mergeCell ref="F22:F23"/>
    <mergeCell ref="G22:G23"/>
    <mergeCell ref="J17:J19"/>
    <mergeCell ref="I27:J27"/>
    <mergeCell ref="A33:C33"/>
    <mergeCell ref="A40:B40"/>
    <mergeCell ref="C40:E41"/>
    <mergeCell ref="F40:F41"/>
    <mergeCell ref="G40:G41"/>
    <mergeCell ref="B20:C20"/>
    <mergeCell ref="E17:E19"/>
    <mergeCell ref="F17:F19"/>
  </mergeCells>
  <printOptions/>
  <pageMargins left="0.43" right="0.16" top="0.21" bottom="0.2" header="0.2" footer="0.3"/>
  <pageSetup horizontalDpi="600" verticalDpi="600" orientation="landscape" paperSize="9" scale="55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7">
      <selection activeCell="I17" sqref="I17:I1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00390625" style="4" customWidth="1"/>
    <col min="6" max="6" width="20.421875" style="4" customWidth="1"/>
    <col min="7" max="7" width="20.7109375" style="4" customWidth="1"/>
    <col min="8" max="8" width="21.57421875" style="4" customWidth="1"/>
    <col min="9" max="9" width="17.851562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58" t="s">
        <v>3</v>
      </c>
      <c r="B1" s="658"/>
      <c r="C1" s="658"/>
      <c r="D1" s="658"/>
      <c r="E1" s="611" t="s">
        <v>53</v>
      </c>
      <c r="F1" s="611"/>
      <c r="G1" s="611"/>
      <c r="H1" s="611"/>
      <c r="I1" s="611"/>
      <c r="J1" s="611"/>
      <c r="L1" s="147">
        <v>41127</v>
      </c>
    </row>
    <row r="2" spans="1:10" ht="15.75">
      <c r="A2" s="658" t="s">
        <v>4</v>
      </c>
      <c r="B2" s="658"/>
      <c r="C2" s="658"/>
      <c r="D2" s="658"/>
      <c r="E2" s="612" t="s">
        <v>88</v>
      </c>
      <c r="F2" s="612"/>
      <c r="G2" s="612"/>
      <c r="H2" s="612"/>
      <c r="I2" s="612"/>
      <c r="J2" s="612"/>
    </row>
    <row r="3" spans="1:10" ht="21" customHeight="1">
      <c r="A3" s="612" t="s">
        <v>5</v>
      </c>
      <c r="B3" s="612"/>
      <c r="C3" s="612"/>
      <c r="D3" s="612"/>
      <c r="E3" s="612" t="s">
        <v>237</v>
      </c>
      <c r="F3" s="612"/>
      <c r="G3" s="612"/>
      <c r="H3" s="612"/>
      <c r="I3" s="612"/>
      <c r="J3" s="612"/>
    </row>
    <row r="4" spans="6:10" ht="18.75">
      <c r="F4" s="5" t="s">
        <v>36</v>
      </c>
      <c r="G4" s="90">
        <f>'K16CMUTTT'!G4</f>
        <v>33</v>
      </c>
      <c r="H4" s="82">
        <f>$L$1+($G$4-1)*7</f>
        <v>41351</v>
      </c>
      <c r="J4" s="4">
        <v>6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67" t="s">
        <v>14</v>
      </c>
    </row>
    <row r="6" spans="1:10" s="9" customFormat="1" ht="31.5" customHeight="1">
      <c r="A6" s="683" t="s">
        <v>1</v>
      </c>
      <c r="B6" s="8">
        <v>1</v>
      </c>
      <c r="C6" s="8" t="s">
        <v>15</v>
      </c>
      <c r="D6" s="585"/>
      <c r="E6" s="429"/>
      <c r="F6" s="585" t="s">
        <v>338</v>
      </c>
      <c r="G6" s="251"/>
      <c r="H6" s="585" t="s">
        <v>338</v>
      </c>
      <c r="I6" s="580"/>
      <c r="J6" s="580"/>
    </row>
    <row r="7" spans="1:10" s="9" customFormat="1" ht="24" customHeight="1">
      <c r="A7" s="657"/>
      <c r="B7" s="10">
        <v>2</v>
      </c>
      <c r="C7" s="10" t="s">
        <v>16</v>
      </c>
      <c r="D7" s="586"/>
      <c r="E7" s="430"/>
      <c r="F7" s="586"/>
      <c r="G7" s="255"/>
      <c r="H7" s="586"/>
      <c r="I7" s="581"/>
      <c r="J7" s="581"/>
    </row>
    <row r="8" spans="1:10" s="9" customFormat="1" ht="36.75" customHeight="1">
      <c r="A8" s="657"/>
      <c r="B8" s="10">
        <v>3</v>
      </c>
      <c r="C8" s="10" t="s">
        <v>17</v>
      </c>
      <c r="D8" s="586"/>
      <c r="E8" s="431"/>
      <c r="F8" s="586"/>
      <c r="G8" s="233"/>
      <c r="H8" s="586"/>
      <c r="I8" s="581"/>
      <c r="J8" s="581"/>
    </row>
    <row r="9" spans="1:10" s="9" customFormat="1" ht="33" customHeight="1" thickBot="1">
      <c r="A9" s="657"/>
      <c r="B9" s="11">
        <v>4</v>
      </c>
      <c r="C9" s="11" t="s">
        <v>18</v>
      </c>
      <c r="D9" s="586"/>
      <c r="E9" s="432"/>
      <c r="F9" s="254"/>
      <c r="G9" s="232"/>
      <c r="H9" s="78"/>
      <c r="I9" s="581"/>
      <c r="J9" s="581"/>
    </row>
    <row r="10" spans="1:10" s="9" customFormat="1" ht="28.5" customHeight="1" hidden="1" thickBot="1">
      <c r="A10" s="657"/>
      <c r="B10" s="10">
        <v>5</v>
      </c>
      <c r="C10" s="11" t="s">
        <v>214</v>
      </c>
      <c r="D10" s="586"/>
      <c r="E10" s="491"/>
      <c r="F10" s="469"/>
      <c r="G10" s="112"/>
      <c r="H10" s="80"/>
      <c r="I10" s="581"/>
      <c r="J10" s="581"/>
    </row>
    <row r="11" spans="1:10" s="9" customFormat="1" ht="39" customHeight="1">
      <c r="A11" s="657"/>
      <c r="B11" s="680" t="s">
        <v>20</v>
      </c>
      <c r="C11" s="681"/>
      <c r="D11" s="49"/>
      <c r="E11" s="433"/>
      <c r="F11" s="486" t="s">
        <v>339</v>
      </c>
      <c r="G11" s="403"/>
      <c r="H11" s="494" t="s">
        <v>283</v>
      </c>
      <c r="I11" s="49" t="s">
        <v>364</v>
      </c>
      <c r="J11" s="487"/>
    </row>
    <row r="12" spans="1:10" s="9" customFormat="1" ht="31.5" customHeight="1">
      <c r="A12" s="682" t="s">
        <v>2</v>
      </c>
      <c r="B12" s="8">
        <v>1</v>
      </c>
      <c r="C12" s="8" t="s">
        <v>21</v>
      </c>
      <c r="D12" s="581"/>
      <c r="E12" s="492"/>
      <c r="F12" s="468"/>
      <c r="G12" s="653"/>
      <c r="H12" s="493"/>
      <c r="I12" s="233"/>
      <c r="J12" s="480"/>
    </row>
    <row r="13" spans="1:10" s="9" customFormat="1" ht="30.75" customHeight="1" thickBot="1">
      <c r="A13" s="682"/>
      <c r="B13" s="10">
        <v>2</v>
      </c>
      <c r="C13" s="10" t="s">
        <v>22</v>
      </c>
      <c r="D13" s="581"/>
      <c r="E13" s="427"/>
      <c r="F13" s="468"/>
      <c r="G13" s="653"/>
      <c r="H13" s="404"/>
      <c r="I13" s="233"/>
      <c r="J13" s="221"/>
    </row>
    <row r="14" spans="1:10" s="9" customFormat="1" ht="25.5" customHeight="1">
      <c r="A14" s="682"/>
      <c r="B14" s="10">
        <v>3</v>
      </c>
      <c r="C14" s="10" t="s">
        <v>23</v>
      </c>
      <c r="D14" s="581"/>
      <c r="E14" s="428"/>
      <c r="F14" s="468"/>
      <c r="G14" s="653"/>
      <c r="H14" s="25"/>
      <c r="I14" s="581"/>
      <c r="J14" s="221"/>
    </row>
    <row r="15" spans="1:10" s="9" customFormat="1" ht="24" customHeight="1">
      <c r="A15" s="682"/>
      <c r="B15" s="10">
        <v>4</v>
      </c>
      <c r="C15" s="10" t="s">
        <v>24</v>
      </c>
      <c r="D15" s="581"/>
      <c r="E15" s="495"/>
      <c r="F15" s="468"/>
      <c r="G15" s="653"/>
      <c r="H15" s="25"/>
      <c r="I15" s="581"/>
      <c r="J15" s="496"/>
    </row>
    <row r="16" spans="1:10" s="9" customFormat="1" ht="30" customHeight="1">
      <c r="A16" s="683"/>
      <c r="B16" s="678" t="s">
        <v>20</v>
      </c>
      <c r="C16" s="679"/>
      <c r="D16" s="49"/>
      <c r="E16" s="497"/>
      <c r="F16" s="489"/>
      <c r="G16" s="487"/>
      <c r="H16" s="405"/>
      <c r="I16" s="49"/>
      <c r="J16" s="488"/>
    </row>
    <row r="17" spans="1:10" s="25" customFormat="1" ht="29.25" customHeight="1">
      <c r="A17" s="577" t="s">
        <v>95</v>
      </c>
      <c r="B17" s="53">
        <v>1</v>
      </c>
      <c r="C17" s="53" t="s">
        <v>96</v>
      </c>
      <c r="D17" s="581"/>
      <c r="G17" s="653" t="s">
        <v>392</v>
      </c>
      <c r="H17" s="233"/>
      <c r="I17" s="653"/>
      <c r="J17" s="653"/>
    </row>
    <row r="18" spans="1:10" s="25" customFormat="1" ht="31.5" customHeight="1">
      <c r="A18" s="577"/>
      <c r="B18" s="55">
        <v>2</v>
      </c>
      <c r="C18" s="55" t="s">
        <v>122</v>
      </c>
      <c r="D18" s="581"/>
      <c r="G18" s="653"/>
      <c r="H18" s="22"/>
      <c r="I18" s="653"/>
      <c r="J18" s="653"/>
    </row>
    <row r="19" spans="1:10" s="25" customFormat="1" ht="36" customHeight="1">
      <c r="A19" s="577"/>
      <c r="B19" s="55">
        <v>3</v>
      </c>
      <c r="C19" s="55" t="s">
        <v>121</v>
      </c>
      <c r="D19" s="581"/>
      <c r="G19" s="653"/>
      <c r="H19" s="22"/>
      <c r="I19" s="653"/>
      <c r="J19" s="653"/>
    </row>
    <row r="20" spans="1:10" s="25" customFormat="1" ht="30.75" customHeight="1" thickBot="1">
      <c r="A20" s="578"/>
      <c r="B20" s="575" t="s">
        <v>20</v>
      </c>
      <c r="C20" s="576"/>
      <c r="D20" s="485" t="s">
        <v>365</v>
      </c>
      <c r="E20" s="486" t="s">
        <v>353</v>
      </c>
      <c r="F20" s="486"/>
      <c r="G20" s="488" t="s">
        <v>391</v>
      </c>
      <c r="H20" s="498"/>
      <c r="I20" s="486" t="s">
        <v>354</v>
      </c>
      <c r="J20" s="486"/>
    </row>
    <row r="21" spans="1:7" ht="21.75" customHeight="1" thickBot="1">
      <c r="A21" s="406" t="s">
        <v>25</v>
      </c>
      <c r="B21" s="407"/>
      <c r="C21" s="408"/>
      <c r="E21" s="409"/>
      <c r="F21" s="409"/>
      <c r="G21" s="410"/>
    </row>
    <row r="22" spans="1:7" ht="14.25" customHeight="1">
      <c r="A22" s="641" t="s">
        <v>26</v>
      </c>
      <c r="B22" s="642"/>
      <c r="C22" s="643" t="s">
        <v>27</v>
      </c>
      <c r="D22" s="644"/>
      <c r="E22" s="645"/>
      <c r="F22" s="649" t="s">
        <v>28</v>
      </c>
      <c r="G22" s="651" t="s">
        <v>29</v>
      </c>
    </row>
    <row r="23" spans="1:10" ht="14.25" customHeight="1" thickBot="1">
      <c r="A23" s="351" t="s">
        <v>199</v>
      </c>
      <c r="B23" s="352" t="s">
        <v>31</v>
      </c>
      <c r="C23" s="646"/>
      <c r="D23" s="647"/>
      <c r="E23" s="648"/>
      <c r="F23" s="650"/>
      <c r="G23" s="652"/>
      <c r="H23" s="411"/>
      <c r="I23" s="412" t="str">
        <f ca="1">"Đà Nẵng, ngày "&amp;TEXT(DAY(TODAY()),"00")&amp;" tháng "&amp;TEXT(MONTH(TODAY()),"00")&amp;" năm "&amp;YEAR(TODAY())</f>
        <v>Đà Nẵng, ngày 22 tháng 03 năm 2013</v>
      </c>
      <c r="J23" s="413"/>
    </row>
    <row r="24" spans="1:7" ht="14.25" customHeight="1">
      <c r="A24" s="414" t="s">
        <v>110</v>
      </c>
      <c r="B24" s="415">
        <v>351</v>
      </c>
      <c r="C24" s="416" t="s">
        <v>109</v>
      </c>
      <c r="E24" s="417">
        <v>3</v>
      </c>
      <c r="F24" s="120" t="s">
        <v>198</v>
      </c>
      <c r="G24" s="120" t="s">
        <v>355</v>
      </c>
    </row>
    <row r="25" spans="1:7" ht="14.25" customHeight="1">
      <c r="A25" s="353" t="s">
        <v>238</v>
      </c>
      <c r="B25" s="354">
        <v>353</v>
      </c>
      <c r="C25" s="355" t="s">
        <v>239</v>
      </c>
      <c r="E25" s="357">
        <v>2</v>
      </c>
      <c r="F25" s="120" t="s">
        <v>240</v>
      </c>
      <c r="G25" s="120" t="s">
        <v>241</v>
      </c>
    </row>
    <row r="26" spans="1:7" ht="14.25" customHeight="1">
      <c r="A26" s="353" t="s">
        <v>235</v>
      </c>
      <c r="B26" s="354">
        <v>411</v>
      </c>
      <c r="C26" s="355" t="s">
        <v>242</v>
      </c>
      <c r="E26" s="357">
        <v>3</v>
      </c>
      <c r="F26" s="120" t="s">
        <v>243</v>
      </c>
      <c r="G26" s="339" t="s">
        <v>355</v>
      </c>
    </row>
    <row r="27" spans="1:10" ht="26.25" customHeight="1">
      <c r="A27" s="418" t="s">
        <v>238</v>
      </c>
      <c r="B27" s="419">
        <v>402</v>
      </c>
      <c r="C27" s="355" t="s">
        <v>244</v>
      </c>
      <c r="E27" s="357">
        <v>3</v>
      </c>
      <c r="F27" s="120" t="s">
        <v>245</v>
      </c>
      <c r="G27" s="339" t="s">
        <v>86</v>
      </c>
      <c r="H27" s="4" t="s">
        <v>32</v>
      </c>
      <c r="I27" s="658" t="s">
        <v>33</v>
      </c>
      <c r="J27" s="658"/>
    </row>
    <row r="28" spans="1:7" ht="14.25" customHeight="1">
      <c r="A28" s="420" t="s">
        <v>72</v>
      </c>
      <c r="B28" s="421">
        <v>421</v>
      </c>
      <c r="C28" s="422" t="s">
        <v>246</v>
      </c>
      <c r="E28" s="357">
        <v>3</v>
      </c>
      <c r="F28" s="120" t="s">
        <v>247</v>
      </c>
      <c r="G28" s="358" t="s">
        <v>355</v>
      </c>
    </row>
    <row r="29" spans="1:7" ht="14.25" customHeight="1">
      <c r="A29" s="420" t="s">
        <v>111</v>
      </c>
      <c r="B29" s="421">
        <v>301</v>
      </c>
      <c r="C29" s="422" t="s">
        <v>112</v>
      </c>
      <c r="E29" s="356">
        <v>3</v>
      </c>
      <c r="F29" s="120"/>
      <c r="G29" s="340"/>
    </row>
    <row r="30" spans="1:7" ht="14.25" customHeight="1">
      <c r="A30" s="353" t="s">
        <v>196</v>
      </c>
      <c r="B30" s="354">
        <v>401</v>
      </c>
      <c r="C30" s="355" t="s">
        <v>248</v>
      </c>
      <c r="E30" s="356">
        <v>2</v>
      </c>
      <c r="F30" s="120"/>
      <c r="G30" s="340" t="s">
        <v>355</v>
      </c>
    </row>
    <row r="31" spans="1:7" ht="14.25" customHeight="1">
      <c r="A31" s="353" t="s">
        <v>238</v>
      </c>
      <c r="B31" s="354">
        <v>411</v>
      </c>
      <c r="C31" s="355" t="s">
        <v>249</v>
      </c>
      <c r="E31" s="357">
        <v>2</v>
      </c>
      <c r="F31" s="120" t="s">
        <v>240</v>
      </c>
      <c r="G31" s="358" t="s">
        <v>355</v>
      </c>
    </row>
    <row r="32" spans="1:7" ht="14.25" customHeight="1" thickBot="1">
      <c r="A32" s="359"/>
      <c r="B32" s="360"/>
      <c r="C32" s="361"/>
      <c r="D32" s="362"/>
      <c r="E32" s="363"/>
      <c r="F32" s="120"/>
      <c r="G32" s="120"/>
    </row>
    <row r="33" spans="1:10" ht="14.25" customHeight="1" thickBot="1">
      <c r="A33" s="638" t="s">
        <v>35</v>
      </c>
      <c r="B33" s="639"/>
      <c r="C33" s="639"/>
      <c r="D33" s="364">
        <f>SUM(D24:D32)</f>
        <v>0</v>
      </c>
      <c r="E33" s="364"/>
      <c r="F33" s="365">
        <f>SUM(F24:F32)</f>
        <v>0</v>
      </c>
      <c r="G33" s="366"/>
      <c r="H33" s="395" t="s">
        <v>34</v>
      </c>
      <c r="I33" s="395"/>
      <c r="J33" s="395"/>
    </row>
    <row r="35" spans="1:3" ht="21.75" customHeight="1" thickBot="1">
      <c r="A35" s="2"/>
      <c r="B35" s="396"/>
      <c r="C35" s="397"/>
    </row>
    <row r="36" spans="1:7" ht="21.75" customHeight="1">
      <c r="A36" s="641" t="s">
        <v>26</v>
      </c>
      <c r="B36" s="642"/>
      <c r="C36" s="643" t="s">
        <v>27</v>
      </c>
      <c r="D36" s="644"/>
      <c r="E36" s="645"/>
      <c r="F36" s="649" t="s">
        <v>28</v>
      </c>
      <c r="G36" s="651" t="s">
        <v>29</v>
      </c>
    </row>
    <row r="37" spans="1:7" ht="21.75" customHeight="1" thickBot="1">
      <c r="A37" s="351" t="s">
        <v>199</v>
      </c>
      <c r="B37" s="352" t="s">
        <v>31</v>
      </c>
      <c r="C37" s="646"/>
      <c r="D37" s="647"/>
      <c r="E37" s="648"/>
      <c r="F37" s="650"/>
      <c r="G37" s="652"/>
    </row>
    <row r="38" spans="1:7" ht="21.75" customHeight="1">
      <c r="A38" s="423" t="s">
        <v>200</v>
      </c>
      <c r="B38" s="424">
        <v>403</v>
      </c>
      <c r="C38" s="267" t="s">
        <v>103</v>
      </c>
      <c r="D38" s="425"/>
      <c r="E38" s="426">
        <v>3</v>
      </c>
      <c r="F38" s="426"/>
      <c r="G38" s="426" t="s">
        <v>250</v>
      </c>
    </row>
    <row r="39" spans="1:7" ht="21.75" customHeight="1">
      <c r="A39" s="423" t="s">
        <v>238</v>
      </c>
      <c r="B39" s="424">
        <v>353</v>
      </c>
      <c r="C39" s="267" t="s">
        <v>239</v>
      </c>
      <c r="D39" s="425"/>
      <c r="E39" s="426">
        <v>2</v>
      </c>
      <c r="F39" s="426"/>
      <c r="G39" s="426" t="s">
        <v>251</v>
      </c>
    </row>
    <row r="40" spans="1:8" ht="21.75" customHeight="1">
      <c r="A40" s="423" t="s">
        <v>238</v>
      </c>
      <c r="B40" s="424">
        <v>404</v>
      </c>
      <c r="C40" s="267" t="s">
        <v>252</v>
      </c>
      <c r="D40" s="425"/>
      <c r="E40" s="426">
        <v>3</v>
      </c>
      <c r="F40" s="426"/>
      <c r="G40" s="426" t="s">
        <v>253</v>
      </c>
      <c r="H40" s="4" t="s">
        <v>355</v>
      </c>
    </row>
    <row r="41" spans="1:7" ht="21.75" customHeight="1">
      <c r="A41" s="423" t="s">
        <v>102</v>
      </c>
      <c r="B41" s="424">
        <v>448</v>
      </c>
      <c r="C41" s="267" t="s">
        <v>205</v>
      </c>
      <c r="D41" s="425"/>
      <c r="E41" s="426">
        <v>5</v>
      </c>
      <c r="F41" s="426"/>
      <c r="G41" s="426" t="s">
        <v>206</v>
      </c>
    </row>
    <row r="42" spans="1:7" ht="21.75" customHeight="1">
      <c r="A42" s="423" t="s">
        <v>196</v>
      </c>
      <c r="B42" s="424">
        <v>402</v>
      </c>
      <c r="C42" s="267" t="s">
        <v>254</v>
      </c>
      <c r="D42" s="425"/>
      <c r="E42" s="426">
        <v>2</v>
      </c>
      <c r="F42" s="426"/>
      <c r="G42" s="426" t="s">
        <v>255</v>
      </c>
    </row>
    <row r="43" spans="1:7" ht="21.75" customHeight="1">
      <c r="A43" s="420"/>
      <c r="B43" s="421"/>
      <c r="C43" s="422"/>
      <c r="E43" s="356"/>
      <c r="F43" s="120"/>
      <c r="G43" s="340"/>
    </row>
    <row r="44" spans="1:7" ht="21.75" customHeight="1">
      <c r="A44" s="353"/>
      <c r="B44" s="354"/>
      <c r="C44" s="355"/>
      <c r="E44" s="356"/>
      <c r="F44" s="120"/>
      <c r="G44" s="340"/>
    </row>
    <row r="45" spans="1:7" ht="21.75" customHeight="1">
      <c r="A45" s="353"/>
      <c r="B45" s="354"/>
      <c r="C45" s="355"/>
      <c r="E45" s="357"/>
      <c r="F45" s="120"/>
      <c r="G45" s="358"/>
    </row>
    <row r="46" spans="1:7" ht="21.75" customHeight="1" thickBot="1">
      <c r="A46" s="359"/>
      <c r="B46" s="360"/>
      <c r="C46" s="361"/>
      <c r="D46" s="362"/>
      <c r="E46" s="363"/>
      <c r="F46" s="120"/>
      <c r="G46" s="120"/>
    </row>
    <row r="47" spans="1:7" ht="21.75" customHeight="1" thickBot="1">
      <c r="A47" s="638" t="s">
        <v>35</v>
      </c>
      <c r="B47" s="639"/>
      <c r="C47" s="639"/>
      <c r="D47" s="364">
        <f>SUM(D38:D46)</f>
        <v>0</v>
      </c>
      <c r="E47" s="364"/>
      <c r="F47" s="365">
        <f>SUM(F38:F46)</f>
        <v>0</v>
      </c>
      <c r="G47" s="366"/>
    </row>
  </sheetData>
  <sheetProtection/>
  <mergeCells count="35">
    <mergeCell ref="I6:I10"/>
    <mergeCell ref="F6:F8"/>
    <mergeCell ref="H6:H8"/>
    <mergeCell ref="I14:I15"/>
    <mergeCell ref="G12:G15"/>
    <mergeCell ref="E1:J1"/>
    <mergeCell ref="A2:D2"/>
    <mergeCell ref="E2:J2"/>
    <mergeCell ref="A3:D3"/>
    <mergeCell ref="E3:J3"/>
    <mergeCell ref="B16:C16"/>
    <mergeCell ref="A17:A20"/>
    <mergeCell ref="D17:D19"/>
    <mergeCell ref="A1:D1"/>
    <mergeCell ref="B20:C20"/>
    <mergeCell ref="B11:C11"/>
    <mergeCell ref="A12:A16"/>
    <mergeCell ref="D12:D15"/>
    <mergeCell ref="A6:A11"/>
    <mergeCell ref="J17:J19"/>
    <mergeCell ref="J6:J10"/>
    <mergeCell ref="A36:B36"/>
    <mergeCell ref="C36:E37"/>
    <mergeCell ref="F36:F37"/>
    <mergeCell ref="G36:G37"/>
    <mergeCell ref="D6:D10"/>
    <mergeCell ref="F22:F23"/>
    <mergeCell ref="G22:G23"/>
    <mergeCell ref="I27:J27"/>
    <mergeCell ref="A47:C47"/>
    <mergeCell ref="I17:I19"/>
    <mergeCell ref="G17:G19"/>
    <mergeCell ref="A22:B22"/>
    <mergeCell ref="C22:E23"/>
    <mergeCell ref="A33:C33"/>
  </mergeCells>
  <printOptions/>
  <pageMargins left="0.43" right="0.16" top="0.21" bottom="0.2" header="0.2" footer="0.3"/>
  <pageSetup horizontalDpi="600" verticalDpi="600" orientation="landscape" paperSize="9" scale="55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Phuong</cp:lastModifiedBy>
  <cp:lastPrinted>2013-01-12T00:49:42Z</cp:lastPrinted>
  <dcterms:created xsi:type="dcterms:W3CDTF">2009-11-30T16:09:24Z</dcterms:created>
  <dcterms:modified xsi:type="dcterms:W3CDTF">2013-03-22T03:29:56Z</dcterms:modified>
  <cp:category/>
  <cp:version/>
  <cp:contentType/>
  <cp:contentStatus/>
</cp:coreProperties>
</file>