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1085" windowHeight="5850" tabRatio="914" firstSheet="6" activeTab="8"/>
  </bookViews>
  <sheets>
    <sheet name="NIIT2CMU" sheetId="1" r:id="rId1"/>
    <sheet name="K17CMUTPM" sheetId="2" r:id="rId2"/>
    <sheet name="K17CMUTTT" sheetId="3" r:id="rId3"/>
    <sheet name="K17CMUTMT" sheetId="4" r:id="rId4"/>
    <sheet name="K17CMUTCD" sheetId="5" r:id="rId5"/>
    <sheet name="K17CSUXDD" sheetId="6" r:id="rId6"/>
    <sheet name="K17CSUKTR" sheetId="7" r:id="rId7"/>
    <sheet name="K17PSUDLK" sheetId="8" r:id="rId8"/>
    <sheet name="K17PSU-QTH" sheetId="9" r:id="rId9"/>
    <sheet name="K17PSUKKT" sheetId="10" r:id="rId10"/>
    <sheet name="K17PSU-QNH" sheetId="11" r:id="rId11"/>
    <sheet name="K17PSU-QCD" sheetId="12" r:id="rId12"/>
    <sheet name="K17PSU-DCD " sheetId="13" r:id="rId13"/>
    <sheet name="K17PSU-KCD" sheetId="14" r:id="rId14"/>
    <sheet name="bao gang AV" sheetId="15" r:id="rId15"/>
    <sheet name="Toan-Ly-Hoa" sheetId="16" r:id="rId16"/>
    <sheet name="Thuc hanh K17" sheetId="17" r:id="rId17"/>
    <sheet name="Thuc Hanh" sheetId="18" r:id="rId18"/>
    <sheet name="Phong" sheetId="19" r:id="rId19"/>
    <sheet name="Anh van" sheetId="20" r:id="rId20"/>
  </sheets>
  <definedNames>
    <definedName name="_xlnm.Print_Area" localSheetId="4">'K17CMUTCD'!$A$1:$J$30</definedName>
    <definedName name="_xlnm.Print_Area" localSheetId="3">'K17CMUTMT'!$A$1:$J$31</definedName>
    <definedName name="_xlnm.Print_Area" localSheetId="1">'K17CMUTPM'!$A$1:$J$30</definedName>
    <definedName name="_xlnm.Print_Area" localSheetId="2">'K17CMUTTT'!$A$1:$J$31</definedName>
    <definedName name="_xlnm.Print_Area" localSheetId="6">'K17CSUKTR'!$A$1:$J$63</definedName>
    <definedName name="_xlnm.Print_Area" localSheetId="5">'K17CSUXDD'!$A$1:$J$30</definedName>
    <definedName name="_xlnm.Print_Area" localSheetId="12">'K17PSU-DCD '!$A$1:$J$64</definedName>
    <definedName name="_xlnm.Print_Area" localSheetId="7">'K17PSUDLK'!$A$1:$J$32</definedName>
    <definedName name="_xlnm.Print_Area" localSheetId="13">'K17PSU-KCD'!$A$1:$J$61</definedName>
    <definedName name="_xlnm.Print_Area" localSheetId="9">'K17PSUKKT'!$A$1:$J$64</definedName>
    <definedName name="_xlnm.Print_Area" localSheetId="11">'K17PSU-QCD'!$A$1:$J$93</definedName>
    <definedName name="_xlnm.Print_Area" localSheetId="10">'K17PSU-QNH'!$A$1:$J$100</definedName>
    <definedName name="_xlnm.Print_Area" localSheetId="8">'K17PSU-QTH'!$A$1:$J$30</definedName>
    <definedName name="_xlnm.Print_Area" localSheetId="0">'NIIT2CMU'!$A$1:$J$30</definedName>
  </definedNames>
  <calcPr fullCalcOnLoad="1"/>
</workbook>
</file>

<file path=xl/comments11.xml><?xml version="1.0" encoding="utf-8"?>
<comments xmlns="http://schemas.openxmlformats.org/spreadsheetml/2006/main">
  <authors>
    <author>Vien</author>
  </authors>
  <commentList>
    <comment ref="E81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tuần 29 cô tâm lên làm lại lịch</t>
        </r>
      </text>
    </comment>
    <comment ref="E48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tuần 29 cô tâm lên làm lại lịch</t>
        </r>
      </text>
    </comment>
    <comment ref="E12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tuần 29 cô tâm lên làm lại lịch</t>
        </r>
      </text>
    </comment>
  </commentList>
</comments>
</file>

<file path=xl/comments12.xml><?xml version="1.0" encoding="utf-8"?>
<comments xmlns="http://schemas.openxmlformats.org/spreadsheetml/2006/main">
  <authors>
    <author>Phuong</author>
  </authors>
  <commentList>
    <comment ref="E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phòng cũ 712QT</t>
        </r>
      </text>
    </comment>
  </commentList>
</comments>
</file>

<file path=xl/comments9.xml><?xml version="1.0" encoding="utf-8"?>
<comments xmlns="http://schemas.openxmlformats.org/spreadsheetml/2006/main">
  <authors>
    <author>mannd</author>
  </authors>
  <commentList>
    <comment ref="F6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Thay lịch học từ tuần 35
</t>
        </r>
      </text>
    </comment>
  </commentList>
</comments>
</file>

<file path=xl/sharedStrings.xml><?xml version="1.0" encoding="utf-8"?>
<sst xmlns="http://schemas.openxmlformats.org/spreadsheetml/2006/main" count="2128" uniqueCount="447">
  <si>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</si>
  <si>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</si>
  <si>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</si>
  <si>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</si>
  <si>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</si>
  <si>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</si>
  <si>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</si>
  <si>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</si>
  <si>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</si>
  <si>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</si>
  <si>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</si>
  <si>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</si>
  <si>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</si>
  <si>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</si>
  <si>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</si>
  <si>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</si>
  <si>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</si>
  <si>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</si>
  <si>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</si>
  <si>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</si>
  <si>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</si>
  <si>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</si>
  <si>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</si>
  <si>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</si>
  <si>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</si>
  <si>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</si>
  <si>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</si>
  <si>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</si>
  <si>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</si>
  <si>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</si>
  <si>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</si>
  <si>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</si>
  <si>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</si>
  <si>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</si>
  <si>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</si>
  <si>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</si>
  <si>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</si>
  <si>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</si>
  <si>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</si>
  <si>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</si>
  <si>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</si>
  <si>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</si>
  <si>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</si>
  <si>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</si>
  <si>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</si>
  <si>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</si>
  <si>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</si>
  <si>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</si>
  <si>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</si>
  <si>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</si>
  <si>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</si>
  <si>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</si>
  <si>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</si>
  <si>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</si>
  <si>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</si>
  <si>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</si>
  <si>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</si>
  <si>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</si>
  <si>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</si>
  <si>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</si>
  <si>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</si>
  <si>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</si>
  <si>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</si>
  <si>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</si>
  <si>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</si>
  <si>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</si>
  <si>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</si>
  <si>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</si>
  <si>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</si>
  <si>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</si>
  <si>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</si>
  <si>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</si>
  <si>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</si>
  <si>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</si>
  <si>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</si>
  <si>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</si>
  <si>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</si>
  <si>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</si>
  <si>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</si>
  <si>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</si>
  <si>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</si>
  <si>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CMU-ENG</t>
  </si>
  <si>
    <t>Nguyễn Thị Minh Thi</t>
  </si>
  <si>
    <t>Lưu Văn Hiền</t>
  </si>
  <si>
    <t>COM</t>
  </si>
  <si>
    <t>Viết (tiếng Việt)</t>
  </si>
  <si>
    <t>NĂM HỌC 2011 -2012</t>
  </si>
  <si>
    <t>2+1</t>
  </si>
  <si>
    <t>Trần Kim Sanh</t>
  </si>
  <si>
    <t>CS</t>
  </si>
  <si>
    <t>AVBT3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</si>
  <si>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</si>
  <si>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</si>
  <si>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</si>
  <si>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</si>
  <si>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</si>
  <si>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</si>
  <si>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</si>
  <si>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</si>
  <si>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</si>
  <si>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</si>
  <si>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</si>
  <si>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</si>
  <si>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</si>
  <si>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</si>
  <si>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</si>
  <si>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</si>
  <si>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</si>
  <si>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</si>
  <si>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</si>
  <si>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</si>
  <si>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</si>
  <si>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</si>
  <si>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</si>
  <si>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</si>
  <si>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</si>
  <si>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</si>
  <si>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</si>
  <si>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</si>
  <si>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</si>
  <si>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</si>
  <si>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</si>
  <si>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</si>
  <si>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</si>
  <si>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</si>
  <si>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</si>
  <si>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</si>
  <si>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</si>
  <si>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</si>
  <si>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</si>
  <si>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</si>
  <si>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</si>
  <si>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</si>
  <si>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</si>
  <si>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</si>
  <si>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</si>
  <si>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</si>
  <si>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</si>
  <si>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</si>
  <si>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</si>
  <si>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</si>
  <si>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</si>
  <si>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</si>
  <si>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</si>
  <si>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</si>
  <si>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</si>
  <si>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</si>
  <si>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</si>
  <si>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</si>
  <si>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</si>
  <si>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</si>
  <si>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</si>
  <si>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</si>
  <si>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</si>
  <si>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</si>
  <si>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</si>
  <si>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</si>
  <si>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</si>
  <si>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</si>
  <si>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</si>
  <si>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</si>
  <si>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</si>
  <si>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</si>
  <si>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</si>
  <si>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</si>
  <si>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</si>
  <si>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</si>
  <si>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</si>
  <si>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</si>
  <si>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</si>
  <si>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</si>
  <si>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</si>
  <si>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</si>
  <si>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</si>
  <si>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</si>
  <si>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</si>
  <si>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</si>
  <si>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</si>
  <si>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</si>
  <si>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</si>
  <si>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</si>
  <si>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</si>
  <si>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</si>
  <si>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</si>
  <si>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</si>
  <si>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</si>
  <si>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</si>
  <si>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</si>
  <si>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</si>
  <si>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</si>
  <si>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</si>
  <si>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</si>
  <si>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</si>
  <si>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</si>
  <si>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</si>
  <si>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Lý Thuyết Xác Suất &amp; Thống Kê Toán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</si>
  <si>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</si>
  <si>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</si>
  <si>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</si>
  <si>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Huệ đổi buổi khác - vì 2 cơ sở khác nhau ko chạy kịp</t>
  </si>
  <si>
    <t>K17PSU-QTH  - QUẢN TRỊ KINH DOANH - PSU</t>
  </si>
  <si>
    <t>K17PSU-QNH1 - NGÂN HÀNG PSU</t>
  </si>
  <si>
    <t>K17PSU-QNH2 - NGÂN HÀNG PSU</t>
  </si>
  <si>
    <t>K17PSU-QNH3 - NGÂN HÀNG PSU</t>
  </si>
  <si>
    <t>K17PSU-KCD1 - CAO ĐẲNG KẾ TOÁN PSU</t>
  </si>
  <si>
    <t>K17PSU-DCD1 - CAO ĐẲNG DU LỊCH PSU</t>
  </si>
  <si>
    <t>K17PSU-DCD2 - CAO ĐẲNG DU LỊCH PSU</t>
  </si>
  <si>
    <t>Anh Ngữ Sơ Cấp 1</t>
  </si>
  <si>
    <t>Tin Học Đại Cương</t>
  </si>
  <si>
    <t>MTH</t>
  </si>
  <si>
    <t>Toán Cao Cấp A1</t>
  </si>
  <si>
    <t>Nói &amp; Trình Bày (tiếng Việt)</t>
  </si>
  <si>
    <t>Vật Lý Đại Cương 1</t>
  </si>
  <si>
    <t>PHI</t>
  </si>
  <si>
    <t>Phương Pháp Luận (gồm Nghiên Cứu Khoa Học)</t>
  </si>
  <si>
    <t>Toán Cao Cấp C1</t>
  </si>
  <si>
    <t>PSU-ECO</t>
  </si>
  <si>
    <t>Căn Bản Kinh Tế Vi Mô</t>
  </si>
  <si>
    <t>PSU-ENG</t>
  </si>
  <si>
    <t>Căn Bản Kinh Tế Vĩ Mô</t>
  </si>
  <si>
    <t>K17PSUDLK- QuẢN TRỊ DU LỊCH KHÁCH SẠN</t>
  </si>
  <si>
    <t>K17PSU-QCD1 - CAO ĐẲNG TC-NH PSU</t>
  </si>
  <si>
    <t>K17PSU-QCD2 - CAO ĐẲNG TC-NH PSU</t>
  </si>
  <si>
    <t>K17PSU-QCD3 - CAO ĐẲNG TC-NH PSU</t>
  </si>
  <si>
    <t>K17CMUTPM - CÔNG NGHỆ PHẦN MỀM</t>
  </si>
  <si>
    <t>K17CMUTCD -CAO ĐẲNG CNTT</t>
  </si>
  <si>
    <t>K17CSUXDD-XÂY DỰNG DÂN DỤNG &amp; CẦU ĐƯỜNG</t>
  </si>
  <si>
    <t>K17CSUKTR1-KiẾN TRÚC CÔNG TRÌNH</t>
  </si>
  <si>
    <t>K17CSU.KTR2-KiẾN TRÚC CÔNG TRÌNH</t>
  </si>
  <si>
    <t>K17PSU-KKT1 - KẾ TOÁN KIỂM TOÁN PSU</t>
  </si>
  <si>
    <t>K17PSU-KKT2 - KẾ TOÁN KIỂM TOÁN PSU</t>
  </si>
  <si>
    <t>K17PSU-KCD2 - CAO ĐẲNG KẾ TOÁN PSU</t>
  </si>
  <si>
    <t>Tối</t>
  </si>
  <si>
    <t>17h45 - 21h00</t>
  </si>
  <si>
    <t>712QT</t>
  </si>
  <si>
    <t xml:space="preserve">Tối </t>
  </si>
  <si>
    <t>NIIT2CMUTPM</t>
  </si>
  <si>
    <t>Anh Ngữ Sơ Cấp 2</t>
  </si>
  <si>
    <t>Toán Cao Cấp C2</t>
  </si>
  <si>
    <t>STA</t>
  </si>
  <si>
    <t>PSU-MGT</t>
  </si>
  <si>
    <t>Quản Trị Học</t>
  </si>
  <si>
    <t>AV BỔ TRỢ 2</t>
  </si>
  <si>
    <t>ACC</t>
  </si>
  <si>
    <t>Nguyên Lý Kế Toán 1</t>
  </si>
  <si>
    <t>LAW</t>
  </si>
  <si>
    <t>Pháp Luật Đại Cương</t>
  </si>
  <si>
    <t>Tin Học Ứng Dụng</t>
  </si>
  <si>
    <t>CMU-CS</t>
  </si>
  <si>
    <t>Introduction to Network &amp; Telecommunications Technology</t>
  </si>
  <si>
    <t>Fundamentals of Computing 1</t>
  </si>
  <si>
    <t>CHE</t>
  </si>
  <si>
    <t>Hoá Học Đại Cương Cơ Sở</t>
  </si>
  <si>
    <t>PHY</t>
  </si>
  <si>
    <t>Anh Ngữ cho Sinh Viên CMU 2</t>
  </si>
  <si>
    <t>ECO</t>
  </si>
  <si>
    <t>CR</t>
  </si>
  <si>
    <t>Giới Thiệu về Kỹ Nghệ Máy Tính</t>
  </si>
  <si>
    <t>608QT</t>
  </si>
  <si>
    <t>603PT</t>
  </si>
  <si>
    <t>Tuyên Ngôn</t>
  </si>
  <si>
    <t>GiV NN, Llan</t>
  </si>
  <si>
    <t>T.Quân -Thiên-Thảo</t>
  </si>
  <si>
    <t>GV NN- Thảo</t>
  </si>
  <si>
    <t>GV NN - L.Lan</t>
  </si>
  <si>
    <t>PSU-ECO152 (27-29)*3</t>
  </si>
  <si>
    <t>STA151
(27--)*2</t>
  </si>
  <si>
    <t>CS101
(27--42)*3</t>
  </si>
  <si>
    <t>KT VĨ MÔ</t>
  </si>
  <si>
    <t>T.QUÂN+G.THIÊN</t>
  </si>
  <si>
    <t>CMU-CS303
(27--44)*3</t>
  </si>
  <si>
    <t>CSU-ENG102
(27--35)*2</t>
  </si>
  <si>
    <t>PSU-ENG102
(27--35)*2</t>
  </si>
  <si>
    <t>Dothory</t>
  </si>
  <si>
    <t>CSU-ENG</t>
  </si>
  <si>
    <t>CSU-ENG102
(28--35)*2</t>
  </si>
  <si>
    <t>AVBT2</t>
  </si>
  <si>
    <t>STA151 (27--)*2</t>
  </si>
  <si>
    <t>MTH101 (27--)*2</t>
  </si>
  <si>
    <t>STA151 (27-)*2</t>
  </si>
  <si>
    <t>CS101 (27-44)*3</t>
  </si>
  <si>
    <t>PSU-ACC201
(27--36)*2</t>
  </si>
  <si>
    <t>PSUECO151
(27-36)*2</t>
  </si>
  <si>
    <t>STA151 
(27--36)*2</t>
  </si>
  <si>
    <t>MTH102
(27--34)*2</t>
  </si>
  <si>
    <t>DOTHORY</t>
  </si>
  <si>
    <t>1003PT</t>
  </si>
  <si>
    <t>803PT</t>
  </si>
  <si>
    <t>Nguyễn Thị Ngọc Bích</t>
  </si>
  <si>
    <t>Nguyễn Thị Quyên</t>
  </si>
  <si>
    <t>Anh văn sơ cấp 2</t>
  </si>
  <si>
    <t>Anh văn trung cấp 2</t>
  </si>
  <si>
    <t>903PT</t>
  </si>
  <si>
    <t>CR100
(30--)*3</t>
  </si>
  <si>
    <t>CMU-252
(27--42) *3</t>
  </si>
  <si>
    <t>806QT</t>
  </si>
  <si>
    <t>MTH102
(30-36)*2</t>
  </si>
  <si>
    <t>STA151 (28--)*2</t>
  </si>
  <si>
    <t>PSU-ACC201
(28--36)*2</t>
  </si>
  <si>
    <t>807QT</t>
  </si>
  <si>
    <t>PSU-ENG102
(28--35)*2</t>
  </si>
  <si>
    <t>CHE100 *3
(28--34)</t>
  </si>
  <si>
    <t>607QT</t>
  </si>
  <si>
    <t>MTH103
(27-36)*2</t>
  </si>
  <si>
    <t>PHY101
(27--36)*2</t>
  </si>
  <si>
    <t>CS201 
(27--42)*3</t>
  </si>
  <si>
    <t>CMU-CS252
(27--42)*3</t>
  </si>
  <si>
    <t>MTH103
(27--36)*2</t>
  </si>
  <si>
    <t>801QT</t>
  </si>
  <si>
    <t>CMU-ENG102
(27--34)*2</t>
  </si>
  <si>
    <t>508QT</t>
  </si>
  <si>
    <t>FC1 
(28--44)*3</t>
  </si>
  <si>
    <t>502QT</t>
  </si>
  <si>
    <t>609QT</t>
  </si>
  <si>
    <t>610QT</t>
  </si>
  <si>
    <t>CS101 (28-44)*3</t>
  </si>
  <si>
    <t>CS201 (27--44)*3</t>
  </si>
  <si>
    <t>802 QT</t>
  </si>
  <si>
    <t>THỜI KHÓA BIỂU HỌC KỲ II</t>
  </si>
  <si>
    <t>MTH102 (30--)*2</t>
  </si>
  <si>
    <t>Cô Nhung</t>
  </si>
  <si>
    <t xml:space="preserve"> </t>
  </si>
  <si>
    <t>510QT</t>
  </si>
  <si>
    <t>803QT</t>
  </si>
  <si>
    <t>K17CMUTMT - KỸ THUẬT MẠNG CMU</t>
  </si>
  <si>
    <t>K17CMUTTT- HỆ THỐNG THÔNG TIN CMU</t>
  </si>
  <si>
    <t>Tin ĐC</t>
  </si>
  <si>
    <t>501QT</t>
  </si>
  <si>
    <t>902PT</t>
  </si>
  <si>
    <t>COM102 (28--34)*4</t>
  </si>
  <si>
    <t>1101 PT</t>
  </si>
  <si>
    <t>COM102 (27--34)*4</t>
  </si>
  <si>
    <t>COM101 (28--34)*4</t>
  </si>
  <si>
    <t>1101PT</t>
  </si>
  <si>
    <t>COM101 (28--35)*4</t>
  </si>
  <si>
    <t>1102PT</t>
  </si>
  <si>
    <t>BỐ TRÍ TỪ TuẦN 30</t>
  </si>
  <si>
    <t>Lois</t>
  </si>
  <si>
    <t xml:space="preserve">PSU-ENG102
(27--35)*2
</t>
  </si>
  <si>
    <t>(5/3-16/3)</t>
  </si>
  <si>
    <t>Toán Cao Cấp A2</t>
  </si>
  <si>
    <t>3+1</t>
  </si>
  <si>
    <t>CSU-CIE</t>
  </si>
  <si>
    <t>Trắc Địa</t>
  </si>
  <si>
    <t>Vẽ Kỹ Thuật &amp; CAD</t>
  </si>
  <si>
    <t>Anh Ngữ cho Sinh Viên CSU 2</t>
  </si>
  <si>
    <t>Dorothy</t>
  </si>
  <si>
    <t>GV CSU- đã học</t>
  </si>
  <si>
    <t>ARC</t>
  </si>
  <si>
    <t>Cơ Sở Kiến Trúc 2</t>
  </si>
  <si>
    <t>Hình Họa 2</t>
  </si>
  <si>
    <t>AV TC1</t>
  </si>
  <si>
    <t>GV CSU- tháng 3</t>
  </si>
  <si>
    <t>PSU-ACC</t>
  </si>
  <si>
    <t>PSUENG</t>
  </si>
  <si>
    <t>PSU-HOS</t>
  </si>
  <si>
    <t>Tổng Quan Ngành Lưu Trú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</si>
  <si>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indexed="8"/>
        <rFont val="Calibri"/>
        <family val="2"/>
      </rPr>
      <t xml:space="preserve"> (Triết Học Mác - Lê Nin 1)</t>
    </r>
  </si>
  <si>
    <t>Anh Ngữ cho Sinh Viên PSU 2</t>
  </si>
  <si>
    <t>chuyển sang kỳ sau</t>
  </si>
  <si>
    <t>T.Diệu</t>
  </si>
  <si>
    <t>507QT</t>
  </si>
  <si>
    <t>623QT</t>
  </si>
  <si>
    <t xml:space="preserve">CS101
(27--34)*3
</t>
  </si>
  <si>
    <t>MTH102 (27--)*3
T.Hải</t>
  </si>
  <si>
    <t>ENG101- K17CSUE2 (27-34)*2 giờ đầu</t>
  </si>
  <si>
    <t>ENG201 -K17CSUI2 (27-34)*2 giờ sau</t>
  </si>
  <si>
    <t>Cơ sở kiến trúc 2
ARC102 (28-42)*3</t>
  </si>
  <si>
    <t>Hoàng Hà</t>
  </si>
  <si>
    <t>Tin ĐC
(28--44)*3
 Tăng giờ tin ĐC 2 buổi</t>
  </si>
  <si>
    <t>G.Thiên</t>
  </si>
  <si>
    <t>Thảo</t>
  </si>
  <si>
    <t>Nguyễn Trần Thụy Ân</t>
  </si>
  <si>
    <t>Hồ Uyên Thảo</t>
  </si>
  <si>
    <t>Nguyễn Lê Giang Thiên</t>
  </si>
  <si>
    <t>T.Hải</t>
  </si>
  <si>
    <t>208PT</t>
  </si>
  <si>
    <t>PHI100 (27--35)*4</t>
  </si>
  <si>
    <t>802QT</t>
  </si>
  <si>
    <t>Q.Thi</t>
  </si>
  <si>
    <t>Tuần 30- (4 buổi sáng)</t>
  </si>
  <si>
    <t>MTH104
(28--39)*2
Đinh Trung Hoà</t>
  </si>
  <si>
    <t>Dđinh Trung Hoà</t>
  </si>
  <si>
    <t>Cô Yến</t>
  </si>
  <si>
    <t>CMU-252
(27--42)*3
Học với K17CMUTCD</t>
  </si>
  <si>
    <t>CMU-CS303
(27--44)*3
Học với K17CMUTCD</t>
  </si>
  <si>
    <t>CS201 (27--44)*3
Học với K17CMUTPM</t>
  </si>
  <si>
    <t>MTH101 (27--)*2
Học với K17PSUKCD2</t>
  </si>
  <si>
    <t>Kim Hương</t>
  </si>
  <si>
    <t>hoãn PPL</t>
  </si>
  <si>
    <t>Thầy Hải-Thỉnh giảng</t>
  </si>
  <si>
    <t>STA151
(27--)*3</t>
  </si>
  <si>
    <t>PSUECO152
(28--44)*3</t>
  </si>
  <si>
    <t>CS101
(28--44)*3</t>
  </si>
  <si>
    <t>PSU--ENG102
(28--35)*2</t>
  </si>
  <si>
    <t>ENG102 (E9) (28-36)* 2giờ đầu
ENG202 (I10)(28-36)* 2 giờ sau</t>
  </si>
  <si>
    <t>ENG102 (E7) (28--36)*2 -1003PT
ENG202 (I7)(28--36)*2 902PT
ENG202(I8)(28--36)*2g sau
1003PT</t>
  </si>
  <si>
    <t>ENG102 (E7) (28--36)*2 -803PT
ENG202 (I7)(28--36)*2 1002PT
ENG202(I8)(28--36)*2g sau
803PT</t>
  </si>
  <si>
    <t>GDTC
(28-40)*2</t>
  </si>
  <si>
    <t>Khu 3,5 hecta</t>
  </si>
  <si>
    <t>GDTC
(28-40)*2
bắt đầu lúc 2 giờ</t>
  </si>
  <si>
    <t>PSUACC201 (28-44)*3</t>
  </si>
  <si>
    <t>(28--43)*3</t>
  </si>
  <si>
    <t>CS101- Tin ĐC
(28--44)*3</t>
  </si>
  <si>
    <t>Tin ĐC
(28--44)*3</t>
  </si>
  <si>
    <t xml:space="preserve">MTH102
(27--34)*2 - </t>
  </si>
  <si>
    <t>PSUACC201
(28--40)*2</t>
  </si>
  <si>
    <t>STA151
(28--40)*2</t>
  </si>
  <si>
    <t>PSU-ECO152
(28--36)*3</t>
  </si>
  <si>
    <t>PSU-ECO152
(28--36)*2</t>
  </si>
  <si>
    <t>PSUACC201
(28--43)*3</t>
  </si>
  <si>
    <t>Tin ĐC- CÔ Thi
(28--43)*3</t>
  </si>
  <si>
    <t>Tin ĐC
Cô Thi
(28--43)*3</t>
  </si>
  <si>
    <t>Chuyển sang chiều thứ 7</t>
  </si>
  <si>
    <t>MTH102 (28--)*3</t>
  </si>
  <si>
    <t>T. Hải</t>
  </si>
  <si>
    <t>Trần Nhân Tâm Quyền - 0914078263</t>
  </si>
  <si>
    <t>Nhân Tâm Quyền (ĐHSP)</t>
  </si>
  <si>
    <t>1002PT</t>
  </si>
  <si>
    <t>PSUACC201
(29--43)*3</t>
  </si>
  <si>
    <t>GDTC
(28-40)*2
Bắt đầu lúc 2 giờ</t>
  </si>
  <si>
    <t>PSUECO152
(tuần 28 --43)*3</t>
  </si>
  <si>
    <t>GDTC
(29-40)*2</t>
  </si>
  <si>
    <t>513 PT</t>
  </si>
  <si>
    <t xml:space="preserve">CHE100 
(29--34)*3
</t>
  </si>
  <si>
    <t>Cô Hà</t>
  </si>
  <si>
    <t>806 QT</t>
  </si>
  <si>
    <t>Quỳnh Giao</t>
  </si>
  <si>
    <t xml:space="preserve">ENG102 (I6) (28-36)*2 - 1003PT
ENG202 (E6) (28-36)*2 sau - 1003PT
</t>
  </si>
  <si>
    <t xml:space="preserve">ENG102 (I5) 
(28-29)*2
</t>
  </si>
  <si>
    <t>MTH102
(30-36)*2 đầu</t>
  </si>
  <si>
    <t>801 QT</t>
  </si>
  <si>
    <t>Cô Uyên</t>
  </si>
  <si>
    <t>607 QT</t>
  </si>
  <si>
    <t>COM102
(29--34)*4
hoãn</t>
  </si>
  <si>
    <t>COM101
(29--36)*4
hoãn</t>
  </si>
  <si>
    <t>COM101 (29-36)*4
hoãn</t>
  </si>
  <si>
    <t>PHI161
(tuần 29)
báo giảng
hoãn</t>
  </si>
  <si>
    <t>(tuần 29 chuyển sang chiều thứ 4)</t>
  </si>
  <si>
    <t>PSU-ECO152
(29)*2</t>
  </si>
  <si>
    <t>(tuần 29 chuyển sang chiều thứ 6)</t>
  </si>
  <si>
    <t>LAW201
Từ tuần 29
làm báo giảng xin phòng
(hoãn)</t>
  </si>
  <si>
    <t>COM101
(từ tuần 29)
báo giảng
(hoãn)</t>
  </si>
  <si>
    <t>PHI161
(tuần 29)
báo giảng
(hoãn)</t>
  </si>
  <si>
    <t>COM101
(tuần 29-37)*4
(hoãn)</t>
  </si>
  <si>
    <t>PHI161
(29--38)*3
(hoãn)</t>
  </si>
  <si>
    <t>(hoãn)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</si>
</sst>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02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0"/>
      <name val="Arial"/>
      <family val="2"/>
    </font>
    <font>
      <sz val="9"/>
      <name val="Times New Roman"/>
      <family val="1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Times New Roman"/>
      <family val="1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40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b/>
      <strike/>
      <sz val="8"/>
      <color indexed="10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sz val="12"/>
      <color indexed="13"/>
      <name val="Times New Roman"/>
      <family val="1"/>
    </font>
    <font>
      <sz val="10"/>
      <color indexed="13"/>
      <name val="Times New Roman"/>
      <family val="1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9" borderId="0" applyNumberFormat="0" applyBorder="0" applyAlignment="0" applyProtection="0"/>
    <xf numFmtId="0" fontId="81" fillId="3" borderId="0" applyNumberFormat="0" applyBorder="0" applyAlignment="0" applyProtection="0"/>
    <xf numFmtId="0" fontId="82" fillId="20" borderId="1" applyNumberFormat="0" applyAlignment="0" applyProtection="0"/>
    <xf numFmtId="0" fontId="8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4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7" borderId="1" applyNumberFormat="0" applyAlignment="0" applyProtection="0"/>
    <xf numFmtId="0" fontId="92" fillId="0" borderId="6" applyNumberFormat="0" applyFill="0" applyAlignment="0" applyProtection="0"/>
    <xf numFmtId="0" fontId="93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94" fillId="20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11" fillId="0" borderId="0" xfId="59" applyFont="1">
      <alignment/>
      <protection/>
    </xf>
    <xf numFmtId="0" fontId="10" fillId="0" borderId="10" xfId="59" applyFont="1" applyBorder="1" applyAlignment="1">
      <alignment horizontal="center" vertical="center"/>
      <protection/>
    </xf>
    <xf numFmtId="0" fontId="10" fillId="0" borderId="0" xfId="59" applyFont="1" applyAlignment="1">
      <alignment horizontal="center" vertical="center"/>
      <protection/>
    </xf>
    <xf numFmtId="0" fontId="8" fillId="0" borderId="11" xfId="59" applyFont="1" applyBorder="1" applyAlignment="1">
      <alignment horizontal="center" vertical="center"/>
      <protection/>
    </xf>
    <xf numFmtId="0" fontId="8" fillId="0" borderId="0" xfId="59" applyFont="1" applyAlignment="1">
      <alignment vertical="center"/>
      <protection/>
    </xf>
    <xf numFmtId="0" fontId="8" fillId="0" borderId="12" xfId="59" applyFont="1" applyBorder="1" applyAlignment="1">
      <alignment horizontal="center" vertical="center"/>
      <protection/>
    </xf>
    <xf numFmtId="0" fontId="8" fillId="0" borderId="13" xfId="59" applyFont="1" applyBorder="1" applyAlignment="1">
      <alignment horizontal="center" vertical="center"/>
      <protection/>
    </xf>
    <xf numFmtId="0" fontId="3" fillId="0" borderId="14" xfId="59" applyFont="1" applyBorder="1" applyAlignment="1">
      <alignment horizontal="center" vertical="center"/>
      <protection/>
    </xf>
    <xf numFmtId="0" fontId="8" fillId="0" borderId="0" xfId="59" applyFont="1" applyBorder="1" applyAlignment="1">
      <alignment horizontal="center" vertical="center"/>
      <protection/>
    </xf>
    <xf numFmtId="0" fontId="10" fillId="0" borderId="0" xfId="59" applyFont="1" applyBorder="1" applyAlignment="1">
      <alignment horizontal="center" vertical="center"/>
      <protection/>
    </xf>
    <xf numFmtId="0" fontId="8" fillId="0" borderId="0" xfId="59" applyFont="1" applyBorder="1" applyAlignment="1">
      <alignment vertical="center"/>
      <protection/>
    </xf>
    <xf numFmtId="0" fontId="17" fillId="0" borderId="10" xfId="57" applyFont="1" applyBorder="1" applyAlignment="1">
      <alignment horizontal="center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9" fillId="0" borderId="0" xfId="65" applyFont="1" applyAlignment="1">
      <alignment horizontal="center" vertical="center"/>
      <protection/>
    </xf>
    <xf numFmtId="0" fontId="21" fillId="0" borderId="10" xfId="59" applyFont="1" applyBorder="1">
      <alignment/>
      <protection/>
    </xf>
    <xf numFmtId="0" fontId="20" fillId="0" borderId="10" xfId="57" applyFont="1" applyBorder="1" applyAlignment="1">
      <alignment horizontal="center"/>
      <protection/>
    </xf>
    <xf numFmtId="0" fontId="18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15" xfId="59" applyFont="1" applyBorder="1" applyAlignment="1">
      <alignment/>
      <protection/>
    </xf>
    <xf numFmtId="0" fontId="3" fillId="0" borderId="0" xfId="59" applyFont="1" applyAlignment="1">
      <alignment vertical="center"/>
      <protection/>
    </xf>
    <xf numFmtId="0" fontId="14" fillId="24" borderId="14" xfId="59" applyFont="1" applyFill="1" applyBorder="1" applyAlignment="1">
      <alignment horizontal="center" vertical="center" wrapText="1"/>
      <protection/>
    </xf>
    <xf numFmtId="0" fontId="4" fillId="24" borderId="14" xfId="59" applyFont="1" applyFill="1" applyBorder="1" applyAlignment="1">
      <alignment horizontal="center" vertical="center"/>
      <protection/>
    </xf>
    <xf numFmtId="0" fontId="4" fillId="24" borderId="14" xfId="0" applyFont="1" applyFill="1" applyBorder="1" applyAlignment="1">
      <alignment horizontal="center" wrapText="1"/>
    </xf>
    <xf numFmtId="0" fontId="14" fillId="24" borderId="14" xfId="59" applyFont="1" applyFill="1" applyBorder="1" applyAlignment="1">
      <alignment horizontal="center" vertical="center"/>
      <protection/>
    </xf>
    <xf numFmtId="0" fontId="4" fillId="24" borderId="16" xfId="59" applyFont="1" applyFill="1" applyBorder="1" applyAlignment="1">
      <alignment horizontal="center" vertical="center"/>
      <protection/>
    </xf>
    <xf numFmtId="0" fontId="24" fillId="0" borderId="17" xfId="59" applyFont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wrapText="1"/>
    </xf>
    <xf numFmtId="0" fontId="15" fillId="0" borderId="14" xfId="59" applyFont="1" applyFill="1" applyBorder="1" applyAlignment="1">
      <alignment vertical="center"/>
      <protection/>
    </xf>
    <xf numFmtId="0" fontId="15" fillId="0" borderId="14" xfId="59" applyFont="1" applyFill="1" applyBorder="1" applyAlignment="1">
      <alignment horizontal="center" vertical="center"/>
      <protection/>
    </xf>
    <xf numFmtId="0" fontId="1" fillId="0" borderId="14" xfId="59" applyFont="1" applyFill="1" applyBorder="1" applyAlignment="1">
      <alignment horizontal="center" vertical="center"/>
      <protection/>
    </xf>
    <xf numFmtId="0" fontId="6" fillId="0" borderId="14" xfId="59" applyFont="1" applyFill="1" applyBorder="1" applyAlignment="1">
      <alignment horizontal="center" vertical="center"/>
      <protection/>
    </xf>
    <xf numFmtId="0" fontId="1" fillId="0" borderId="17" xfId="59" applyFont="1" applyFill="1" applyBorder="1" applyAlignment="1">
      <alignment horizontal="center" vertical="center" wrapText="1"/>
      <protection/>
    </xf>
    <xf numFmtId="0" fontId="15" fillId="0" borderId="0" xfId="59" applyFont="1" applyFill="1" applyAlignment="1">
      <alignment vertical="center"/>
      <protection/>
    </xf>
    <xf numFmtId="0" fontId="5" fillId="0" borderId="17" xfId="59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" fillId="0" borderId="0" xfId="64" applyFont="1" applyFill="1" applyAlignment="1">
      <alignment horizontal="right"/>
      <protection/>
    </xf>
    <xf numFmtId="0" fontId="23" fillId="0" borderId="0" xfId="64" applyFont="1" applyFill="1" applyAlignment="1">
      <alignment horizontal="right"/>
      <protection/>
    </xf>
    <xf numFmtId="0" fontId="5" fillId="0" borderId="0" xfId="64" applyFont="1" applyFill="1" applyAlignment="1">
      <alignment horizontal="right"/>
      <protection/>
    </xf>
    <xf numFmtId="0" fontId="5" fillId="0" borderId="0" xfId="64" applyFont="1" applyFill="1" applyAlignment="1">
      <alignment horizontal="center"/>
      <protection/>
    </xf>
    <xf numFmtId="0" fontId="1" fillId="0" borderId="21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15" fillId="0" borderId="0" xfId="59" applyFont="1" applyFill="1" applyBorder="1">
      <alignment/>
      <protection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15" fillId="0" borderId="24" xfId="59" applyFont="1" applyFill="1" applyBorder="1">
      <alignment/>
      <protection/>
    </xf>
    <xf numFmtId="0" fontId="2" fillId="0" borderId="2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5" fillId="0" borderId="0" xfId="59" applyFont="1" applyFill="1" applyAlignment="1">
      <alignment horizontal="center"/>
      <protection/>
    </xf>
    <xf numFmtId="0" fontId="15" fillId="0" borderId="0" xfId="59" applyFont="1" applyFill="1">
      <alignment/>
      <protection/>
    </xf>
    <xf numFmtId="0" fontId="25" fillId="0" borderId="0" xfId="59" applyFont="1" applyFill="1" applyAlignment="1">
      <alignment horizontal="center"/>
      <protection/>
    </xf>
    <xf numFmtId="0" fontId="25" fillId="0" borderId="0" xfId="59" applyFont="1" applyFill="1">
      <alignment/>
      <protection/>
    </xf>
    <xf numFmtId="0" fontId="25" fillId="0" borderId="10" xfId="59" applyFont="1" applyFill="1" applyBorder="1" applyAlignment="1">
      <alignment horizontal="center" vertical="center"/>
      <protection/>
    </xf>
    <xf numFmtId="0" fontId="25" fillId="0" borderId="28" xfId="59" applyFont="1" applyFill="1" applyBorder="1" applyAlignment="1">
      <alignment horizontal="center" vertical="center"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5" fillId="0" borderId="0" xfId="59" applyFont="1" applyFill="1" applyAlignment="1">
      <alignment horizontal="center" vertical="center"/>
      <protection/>
    </xf>
    <xf numFmtId="0" fontId="15" fillId="0" borderId="11" xfId="59" applyFont="1" applyFill="1" applyBorder="1" applyAlignment="1">
      <alignment horizontal="center" vertical="center"/>
      <protection/>
    </xf>
    <xf numFmtId="0" fontId="15" fillId="0" borderId="18" xfId="59" applyFont="1" applyFill="1" applyBorder="1" applyAlignment="1">
      <alignment vertical="center"/>
      <protection/>
    </xf>
    <xf numFmtId="0" fontId="15" fillId="0" borderId="12" xfId="59" applyFont="1" applyFill="1" applyBorder="1" applyAlignment="1">
      <alignment horizontal="center" vertical="center"/>
      <protection/>
    </xf>
    <xf numFmtId="0" fontId="15" fillId="0" borderId="13" xfId="59" applyFont="1" applyFill="1" applyBorder="1" applyAlignment="1">
      <alignment horizontal="center" vertical="center"/>
      <protection/>
    </xf>
    <xf numFmtId="0" fontId="25" fillId="0" borderId="29" xfId="59" applyFont="1" applyFill="1" applyBorder="1" applyAlignment="1">
      <alignment horizontal="center" vertical="center" wrapText="1"/>
      <protection/>
    </xf>
    <xf numFmtId="0" fontId="25" fillId="0" borderId="30" xfId="59" applyFont="1" applyFill="1" applyBorder="1" applyAlignment="1">
      <alignment vertical="center" wrapText="1"/>
      <protection/>
    </xf>
    <xf numFmtId="0" fontId="1" fillId="0" borderId="31" xfId="59" applyFont="1" applyFill="1" applyBorder="1" applyAlignment="1">
      <alignment horizontal="center" vertical="center" wrapText="1"/>
      <protection/>
    </xf>
    <xf numFmtId="0" fontId="25" fillId="0" borderId="17" xfId="59" applyFont="1" applyFill="1" applyBorder="1" applyAlignment="1">
      <alignment horizontal="center" vertical="center" wrapText="1"/>
      <protection/>
    </xf>
    <xf numFmtId="0" fontId="25" fillId="0" borderId="30" xfId="59" applyFont="1" applyFill="1" applyBorder="1" applyAlignment="1">
      <alignment horizontal="center" vertical="center" wrapText="1"/>
      <protection/>
    </xf>
    <xf numFmtId="0" fontId="1" fillId="0" borderId="31" xfId="59" applyFont="1" applyFill="1" applyBorder="1" applyAlignment="1">
      <alignment horizontal="center" vertical="center"/>
      <protection/>
    </xf>
    <xf numFmtId="0" fontId="1" fillId="0" borderId="32" xfId="59" applyFont="1" applyFill="1" applyBorder="1" applyAlignment="1">
      <alignment horizontal="center" vertical="center" wrapText="1"/>
      <protection/>
    </xf>
    <xf numFmtId="0" fontId="1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left"/>
    </xf>
    <xf numFmtId="0" fontId="2" fillId="0" borderId="34" xfId="0" applyFont="1" applyFill="1" applyBorder="1" applyAlignment="1">
      <alignment/>
    </xf>
    <xf numFmtId="0" fontId="28" fillId="0" borderId="23" xfId="0" applyFont="1" applyFill="1" applyBorder="1" applyAlignment="1">
      <alignment horizontal="center" wrapText="1"/>
    </xf>
    <xf numFmtId="0" fontId="23" fillId="0" borderId="3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7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29" xfId="59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7" xfId="59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14" fillId="24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13" xfId="0" applyFont="1" applyBorder="1" applyAlignment="1">
      <alignment horizontal="center"/>
    </xf>
    <xf numFmtId="14" fontId="10" fillId="0" borderId="15" xfId="59" applyNumberFormat="1" applyFont="1" applyBorder="1" applyAlignment="1">
      <alignment horizontal="right"/>
      <protection/>
    </xf>
    <xf numFmtId="14" fontId="38" fillId="0" borderId="0" xfId="59" applyNumberFormat="1" applyFont="1">
      <alignment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0" fontId="10" fillId="0" borderId="0" xfId="59" applyFont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8" fillId="0" borderId="0" xfId="59" applyFont="1" applyFill="1">
      <alignment/>
      <protection/>
    </xf>
    <xf numFmtId="14" fontId="38" fillId="0" borderId="0" xfId="59" applyNumberFormat="1" applyFont="1" applyFill="1">
      <alignment/>
      <protection/>
    </xf>
    <xf numFmtId="0" fontId="11" fillId="0" borderId="0" xfId="59" applyFont="1" applyFill="1">
      <alignment/>
      <protection/>
    </xf>
    <xf numFmtId="0" fontId="10" fillId="0" borderId="15" xfId="59" applyFont="1" applyFill="1" applyBorder="1" applyAlignment="1">
      <alignment/>
      <protection/>
    </xf>
    <xf numFmtId="14" fontId="10" fillId="0" borderId="15" xfId="59" applyNumberFormat="1" applyFont="1" applyFill="1" applyBorder="1" applyAlignment="1">
      <alignment horizontal="right"/>
      <protection/>
    </xf>
    <xf numFmtId="0" fontId="18" fillId="0" borderId="21" xfId="62" applyFont="1" applyFill="1" applyBorder="1" applyAlignment="1">
      <alignment horizontal="right"/>
      <protection/>
    </xf>
    <xf numFmtId="0" fontId="18" fillId="0" borderId="0" xfId="62" applyFont="1" applyFill="1" applyBorder="1" applyAlignment="1">
      <alignment horizontal="left"/>
      <protection/>
    </xf>
    <xf numFmtId="0" fontId="13" fillId="0" borderId="14" xfId="62" applyFont="1" applyFill="1" applyBorder="1">
      <alignment/>
      <protection/>
    </xf>
    <xf numFmtId="0" fontId="18" fillId="0" borderId="14" xfId="62" applyFont="1" applyFill="1" applyBorder="1" applyAlignment="1">
      <alignment horizontal="center"/>
      <protection/>
    </xf>
    <xf numFmtId="0" fontId="1" fillId="0" borderId="29" xfId="59" applyFont="1" applyFill="1" applyBorder="1" applyAlignment="1">
      <alignment horizontal="center" vertical="center" wrapText="1"/>
      <protection/>
    </xf>
    <xf numFmtId="0" fontId="2" fillId="0" borderId="0" xfId="59" applyFont="1" applyFill="1" applyAlignment="1">
      <alignment horizontal="center" vertical="center"/>
      <protection/>
    </xf>
    <xf numFmtId="0" fontId="2" fillId="0" borderId="0" xfId="59" applyFont="1" applyFill="1" applyAlignment="1">
      <alignment vertical="center"/>
      <protection/>
    </xf>
    <xf numFmtId="0" fontId="1" fillId="0" borderId="29" xfId="59" applyFont="1" applyFill="1" applyBorder="1" applyAlignment="1">
      <alignment horizontal="center" vertical="center"/>
      <protection/>
    </xf>
    <xf numFmtId="0" fontId="13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right"/>
    </xf>
    <xf numFmtId="0" fontId="13" fillId="0" borderId="3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center"/>
    </xf>
    <xf numFmtId="0" fontId="13" fillId="0" borderId="14" xfId="57" applyFont="1" applyFill="1" applyBorder="1">
      <alignment/>
      <protection/>
    </xf>
    <xf numFmtId="0" fontId="20" fillId="0" borderId="0" xfId="57" applyFont="1" applyBorder="1" applyAlignment="1">
      <alignment horizontal="right"/>
      <protection/>
    </xf>
    <xf numFmtId="0" fontId="21" fillId="0" borderId="0" xfId="59" applyFont="1" applyBorder="1">
      <alignment/>
      <protection/>
    </xf>
    <xf numFmtId="0" fontId="20" fillId="0" borderId="0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wrapText="1"/>
    </xf>
    <xf numFmtId="0" fontId="1" fillId="0" borderId="25" xfId="59" applyFont="1" applyFill="1" applyBorder="1" applyAlignment="1">
      <alignment vertical="center" wrapText="1"/>
      <protection/>
    </xf>
    <xf numFmtId="0" fontId="4" fillId="0" borderId="25" xfId="0" applyFont="1" applyFill="1" applyBorder="1" applyAlignment="1">
      <alignment wrapText="1"/>
    </xf>
    <xf numFmtId="0" fontId="1" fillId="0" borderId="14" xfId="59" applyFont="1" applyFill="1" applyBorder="1" applyAlignment="1">
      <alignment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32" fillId="0" borderId="39" xfId="0" applyFont="1" applyBorder="1" applyAlignment="1">
      <alignment horizontal="center"/>
    </xf>
    <xf numFmtId="0" fontId="18" fillId="0" borderId="21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32" fillId="0" borderId="40" xfId="0" applyFont="1" applyBorder="1" applyAlignment="1">
      <alignment/>
    </xf>
    <xf numFmtId="0" fontId="32" fillId="0" borderId="40" xfId="0" applyFont="1" applyBorder="1" applyAlignment="1">
      <alignment horizontal="center" vertical="center"/>
    </xf>
    <xf numFmtId="0" fontId="39" fillId="0" borderId="2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3" fillId="0" borderId="41" xfId="0" applyFont="1" applyFill="1" applyBorder="1" applyAlignment="1">
      <alignment wrapText="1"/>
    </xf>
    <xf numFmtId="0" fontId="18" fillId="0" borderId="33" xfId="0" applyFont="1" applyBorder="1" applyAlignment="1">
      <alignment horizontal="right"/>
    </xf>
    <xf numFmtId="0" fontId="18" fillId="0" borderId="42" xfId="0" applyFont="1" applyBorder="1" applyAlignment="1">
      <alignment horizontal="left"/>
    </xf>
    <xf numFmtId="0" fontId="13" fillId="0" borderId="39" xfId="0" applyFont="1" applyBorder="1" applyAlignment="1">
      <alignment/>
    </xf>
    <xf numFmtId="0" fontId="32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32" fillId="0" borderId="14" xfId="0" applyFont="1" applyBorder="1" applyAlignment="1">
      <alignment horizontal="center"/>
    </xf>
    <xf numFmtId="0" fontId="18" fillId="0" borderId="22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4" fillId="0" borderId="25" xfId="0" applyFont="1" applyFill="1" applyBorder="1" applyAlignment="1">
      <alignment vertical="center" wrapText="1"/>
    </xf>
    <xf numFmtId="0" fontId="13" fillId="0" borderId="40" xfId="0" applyFont="1" applyBorder="1" applyAlignment="1">
      <alignment/>
    </xf>
    <xf numFmtId="0" fontId="35" fillId="0" borderId="36" xfId="0" applyFont="1" applyBorder="1" applyAlignment="1">
      <alignment horizontal="center"/>
    </xf>
    <xf numFmtId="0" fontId="36" fillId="0" borderId="41" xfId="0" applyFont="1" applyFill="1" applyBorder="1" applyAlignment="1">
      <alignment wrapText="1"/>
    </xf>
    <xf numFmtId="0" fontId="31" fillId="0" borderId="36" xfId="0" applyFont="1" applyBorder="1" applyAlignment="1">
      <alignment/>
    </xf>
    <xf numFmtId="0" fontId="32" fillId="0" borderId="12" xfId="57" applyFont="1" applyBorder="1" applyAlignment="1">
      <alignment horizontal="center"/>
      <protection/>
    </xf>
    <xf numFmtId="0" fontId="35" fillId="0" borderId="12" xfId="57" applyFont="1" applyBorder="1" applyAlignment="1">
      <alignment horizontal="center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41" fillId="0" borderId="12" xfId="57" applyFont="1" applyBorder="1" applyAlignment="1">
      <alignment horizontal="right"/>
      <protection/>
    </xf>
    <xf numFmtId="0" fontId="41" fillId="0" borderId="12" xfId="57" applyFont="1" applyBorder="1" applyAlignment="1">
      <alignment horizontal="left"/>
      <protection/>
    </xf>
    <xf numFmtId="0" fontId="42" fillId="0" borderId="12" xfId="57" applyFont="1" applyBorder="1">
      <alignment/>
      <protection/>
    </xf>
    <xf numFmtId="0" fontId="39" fillId="0" borderId="13" xfId="57" applyFont="1" applyBorder="1" applyAlignment="1">
      <alignment horizontal="right"/>
      <protection/>
    </xf>
    <xf numFmtId="0" fontId="39" fillId="0" borderId="13" xfId="57" applyFont="1" applyBorder="1" applyAlignment="1">
      <alignment horizontal="left"/>
      <protection/>
    </xf>
    <xf numFmtId="0" fontId="40" fillId="0" borderId="13" xfId="57" applyFont="1" applyBorder="1">
      <alignment/>
      <protection/>
    </xf>
    <xf numFmtId="0" fontId="39" fillId="0" borderId="13" xfId="57" applyFont="1" applyBorder="1" applyAlignment="1">
      <alignment horizontal="center"/>
      <protection/>
    </xf>
    <xf numFmtId="0" fontId="40" fillId="0" borderId="13" xfId="57" applyFont="1" applyBorder="1" applyAlignment="1">
      <alignment horizontal="center"/>
      <protection/>
    </xf>
    <xf numFmtId="0" fontId="1" fillId="25" borderId="12" xfId="57" applyFont="1" applyFill="1" applyBorder="1" applyAlignment="1">
      <alignment horizontal="center" vertical="center"/>
      <protection/>
    </xf>
    <xf numFmtId="0" fontId="1" fillId="0" borderId="13" xfId="57" applyFont="1" applyFill="1" applyBorder="1" applyAlignment="1">
      <alignment horizontal="center" vertical="center"/>
      <protection/>
    </xf>
    <xf numFmtId="0" fontId="1" fillId="0" borderId="43" xfId="57" applyFont="1" applyFill="1" applyBorder="1" applyAlignment="1">
      <alignment horizontal="center" vertical="center"/>
      <protection/>
    </xf>
    <xf numFmtId="0" fontId="18" fillId="0" borderId="13" xfId="57" applyFont="1" applyBorder="1" applyAlignment="1">
      <alignment horizontal="right"/>
      <protection/>
    </xf>
    <xf numFmtId="0" fontId="18" fillId="0" borderId="13" xfId="57" applyFont="1" applyBorder="1" applyAlignment="1">
      <alignment horizontal="left"/>
      <protection/>
    </xf>
    <xf numFmtId="0" fontId="31" fillId="0" borderId="13" xfId="57" applyFont="1" applyBorder="1">
      <alignment/>
      <protection/>
    </xf>
    <xf numFmtId="0" fontId="32" fillId="0" borderId="13" xfId="57" applyFont="1" applyBorder="1" applyAlignment="1">
      <alignment horizontal="center" vertical="center"/>
      <protection/>
    </xf>
    <xf numFmtId="0" fontId="35" fillId="0" borderId="13" xfId="57" applyFont="1" applyBorder="1" applyAlignment="1">
      <alignment horizontal="center"/>
      <protection/>
    </xf>
    <xf numFmtId="0" fontId="18" fillId="0" borderId="0" xfId="57" applyFont="1" applyBorder="1" applyAlignment="1">
      <alignment horizontal="right"/>
      <protection/>
    </xf>
    <xf numFmtId="0" fontId="18" fillId="0" borderId="0" xfId="57" applyFont="1" applyBorder="1" applyAlignment="1">
      <alignment horizontal="left"/>
      <protection/>
    </xf>
    <xf numFmtId="0" fontId="31" fillId="0" borderId="40" xfId="57" applyFont="1" applyBorder="1">
      <alignment/>
      <protection/>
    </xf>
    <xf numFmtId="0" fontId="32" fillId="0" borderId="40" xfId="57" applyFont="1" applyBorder="1" applyAlignment="1">
      <alignment horizontal="center" vertical="center"/>
      <protection/>
    </xf>
    <xf numFmtId="0" fontId="35" fillId="0" borderId="40" xfId="57" applyFont="1" applyBorder="1" applyAlignment="1">
      <alignment horizontal="center"/>
      <protection/>
    </xf>
    <xf numFmtId="0" fontId="35" fillId="0" borderId="37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40" fillId="0" borderId="37" xfId="0" applyFont="1" applyBorder="1" applyAlignment="1">
      <alignment horizontal="center"/>
    </xf>
    <xf numFmtId="0" fontId="33" fillId="25" borderId="41" xfId="0" applyFont="1" applyFill="1" applyBorder="1" applyAlignment="1">
      <alignment wrapText="1"/>
    </xf>
    <xf numFmtId="0" fontId="35" fillId="0" borderId="19" xfId="0" applyFont="1" applyBorder="1" applyAlignment="1">
      <alignment horizontal="center"/>
    </xf>
    <xf numFmtId="0" fontId="1" fillId="0" borderId="25" xfId="59" applyFont="1" applyFill="1" applyBorder="1" applyAlignment="1">
      <alignment vertical="top" wrapText="1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0" fontId="45" fillId="0" borderId="13" xfId="0" applyFont="1" applyBorder="1" applyAlignment="1">
      <alignment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44" fillId="0" borderId="1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44" xfId="0" applyFont="1" applyFill="1" applyBorder="1" applyAlignment="1">
      <alignment/>
    </xf>
    <xf numFmtId="0" fontId="8" fillId="0" borderId="0" xfId="0" applyFont="1" applyAlignment="1">
      <alignment wrapText="1"/>
    </xf>
    <xf numFmtId="0" fontId="10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3" fillId="0" borderId="14" xfId="59" applyFont="1" applyBorder="1" applyAlignment="1">
      <alignment vertical="center"/>
      <protection/>
    </xf>
    <xf numFmtId="0" fontId="25" fillId="0" borderId="0" xfId="59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0" fillId="0" borderId="46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2" fillId="0" borderId="47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2" fillId="0" borderId="47" xfId="0" applyFont="1" applyFill="1" applyBorder="1" applyAlignment="1">
      <alignment vertical="center"/>
    </xf>
    <xf numFmtId="0" fontId="46" fillId="0" borderId="47" xfId="0" applyFont="1" applyBorder="1" applyAlignment="1">
      <alignment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wrapText="1"/>
    </xf>
    <xf numFmtId="0" fontId="1" fillId="0" borderId="39" xfId="59" applyFont="1" applyFill="1" applyBorder="1" applyAlignment="1">
      <alignment vertical="center" wrapText="1"/>
      <protection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10" fillId="0" borderId="4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38" fillId="0" borderId="0" xfId="59" applyNumberFormat="1" applyFont="1">
      <alignment/>
      <protection/>
    </xf>
    <xf numFmtId="0" fontId="48" fillId="0" borderId="10" xfId="59" applyFont="1" applyBorder="1">
      <alignment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wrapText="1"/>
    </xf>
    <xf numFmtId="0" fontId="4" fillId="0" borderId="14" xfId="59" applyFont="1" applyFill="1" applyBorder="1" applyAlignment="1">
      <alignment horizontal="center" vertical="center"/>
      <protection/>
    </xf>
    <xf numFmtId="0" fontId="14" fillId="0" borderId="14" xfId="59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 horizontal="center" vertical="center"/>
    </xf>
    <xf numFmtId="0" fontId="4" fillId="0" borderId="16" xfId="59" applyFont="1" applyFill="1" applyBorder="1" applyAlignment="1">
      <alignment horizontal="center" vertical="center"/>
      <protection/>
    </xf>
    <xf numFmtId="0" fontId="14" fillId="0" borderId="14" xfId="59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vertical="center"/>
      <protection/>
    </xf>
    <xf numFmtId="0" fontId="3" fillId="0" borderId="14" xfId="59" applyFont="1" applyFill="1" applyBorder="1" applyAlignment="1">
      <alignment horizontal="center" vertical="center"/>
      <protection/>
    </xf>
    <xf numFmtId="0" fontId="24" fillId="0" borderId="17" xfId="59" applyFont="1" applyFill="1" applyBorder="1" applyAlignment="1">
      <alignment horizontal="center" vertical="center" wrapText="1"/>
      <protection/>
    </xf>
    <xf numFmtId="0" fontId="39" fillId="0" borderId="2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30" fillId="0" borderId="21" xfId="0" applyFont="1" applyBorder="1" applyAlignment="1">
      <alignment horizontal="right"/>
    </xf>
    <xf numFmtId="0" fontId="30" fillId="0" borderId="22" xfId="0" applyFont="1" applyBorder="1" applyAlignment="1">
      <alignment horizontal="left"/>
    </xf>
    <xf numFmtId="0" fontId="49" fillId="0" borderId="33" xfId="0" applyFont="1" applyBorder="1" applyAlignment="1">
      <alignment horizontal="right"/>
    </xf>
    <xf numFmtId="0" fontId="49" fillId="0" borderId="22" xfId="0" applyFont="1" applyBorder="1" applyAlignment="1">
      <alignment horizontal="left"/>
    </xf>
    <xf numFmtId="0" fontId="50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49" fillId="0" borderId="21" xfId="0" applyFont="1" applyBorder="1" applyAlignment="1">
      <alignment horizontal="right"/>
    </xf>
    <xf numFmtId="0" fontId="52" fillId="0" borderId="37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51" fillId="0" borderId="12" xfId="57" applyFont="1" applyBorder="1" applyAlignment="1">
      <alignment horizontal="center"/>
      <protection/>
    </xf>
    <xf numFmtId="0" fontId="52" fillId="0" borderId="12" xfId="57" applyFont="1" applyBorder="1" applyAlignment="1">
      <alignment horizontal="center"/>
      <protection/>
    </xf>
    <xf numFmtId="0" fontId="53" fillId="0" borderId="33" xfId="0" applyFont="1" applyBorder="1" applyAlignment="1">
      <alignment horizontal="right"/>
    </xf>
    <xf numFmtId="0" fontId="53" fillId="0" borderId="22" xfId="0" applyFont="1" applyBorder="1" applyAlignment="1">
      <alignment horizontal="left"/>
    </xf>
    <xf numFmtId="0" fontId="53" fillId="0" borderId="21" xfId="0" applyFont="1" applyBorder="1" applyAlignment="1">
      <alignment horizontal="right"/>
    </xf>
    <xf numFmtId="0" fontId="54" fillId="0" borderId="14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1" fillId="0" borderId="18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wrapText="1"/>
    </xf>
    <xf numFmtId="0" fontId="2" fillId="0" borderId="38" xfId="0" applyFont="1" applyFill="1" applyBorder="1" applyAlignment="1">
      <alignment vertical="center" wrapText="1"/>
    </xf>
    <xf numFmtId="0" fontId="6" fillId="0" borderId="38" xfId="59" applyFont="1" applyFill="1" applyBorder="1" applyAlignment="1">
      <alignment vertical="center" wrapText="1"/>
      <protection/>
    </xf>
    <xf numFmtId="0" fontId="1" fillId="0" borderId="3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/>
      <protection/>
    </xf>
    <xf numFmtId="0" fontId="1" fillId="0" borderId="30" xfId="59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34" fillId="0" borderId="38" xfId="0" applyFont="1" applyFill="1" applyBorder="1" applyAlignment="1">
      <alignment vertical="center" wrapText="1"/>
    </xf>
    <xf numFmtId="0" fontId="1" fillId="0" borderId="48" xfId="59" applyFont="1" applyFill="1" applyBorder="1" applyAlignment="1">
      <alignment horizontal="center" vertical="center"/>
      <protection/>
    </xf>
    <xf numFmtId="0" fontId="1" fillId="0" borderId="49" xfId="59" applyFont="1" applyFill="1" applyBorder="1" applyAlignment="1">
      <alignment horizontal="center" vertical="center"/>
      <protection/>
    </xf>
    <xf numFmtId="0" fontId="6" fillId="0" borderId="38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1" fillId="24" borderId="29" xfId="59" applyFont="1" applyFill="1" applyBorder="1" applyAlignment="1">
      <alignment horizontal="center" vertical="center"/>
      <protection/>
    </xf>
    <xf numFmtId="0" fontId="1" fillId="24" borderId="17" xfId="59" applyFont="1" applyFill="1" applyBorder="1" applyAlignment="1">
      <alignment horizontal="center" vertical="center" wrapText="1"/>
      <protection/>
    </xf>
    <xf numFmtId="0" fontId="61" fillId="0" borderId="14" xfId="59" applyFont="1" applyFill="1" applyBorder="1" applyAlignment="1">
      <alignment horizontal="center" vertical="center"/>
      <protection/>
    </xf>
    <xf numFmtId="0" fontId="15" fillId="0" borderId="0" xfId="59" applyFont="1" applyFill="1" applyBorder="1" applyAlignment="1">
      <alignment horizontal="center"/>
      <protection/>
    </xf>
    <xf numFmtId="0" fontId="4" fillId="0" borderId="39" xfId="0" applyFont="1" applyFill="1" applyBorder="1" applyAlignment="1">
      <alignment horizontal="center" wrapText="1"/>
    </xf>
    <xf numFmtId="0" fontId="3" fillId="0" borderId="14" xfId="59" applyFont="1" applyFill="1" applyBorder="1" applyAlignment="1">
      <alignment vertical="center"/>
      <protection/>
    </xf>
    <xf numFmtId="0" fontId="3" fillId="0" borderId="25" xfId="59" applyFont="1" applyFill="1" applyBorder="1" applyAlignment="1">
      <alignment horizontal="center" vertical="center"/>
      <protection/>
    </xf>
    <xf numFmtId="0" fontId="8" fillId="0" borderId="0" xfId="59" applyFont="1" applyFill="1" applyAlignment="1">
      <alignment vertical="center"/>
      <protection/>
    </xf>
    <xf numFmtId="0" fontId="39" fillId="0" borderId="13" xfId="57" applyFont="1" applyFill="1" applyBorder="1" applyAlignment="1">
      <alignment horizontal="right"/>
      <protection/>
    </xf>
    <xf numFmtId="0" fontId="39" fillId="0" borderId="13" xfId="57" applyFont="1" applyFill="1" applyBorder="1" applyAlignment="1">
      <alignment horizontal="left"/>
      <protection/>
    </xf>
    <xf numFmtId="0" fontId="40" fillId="0" borderId="13" xfId="57" applyFont="1" applyFill="1" applyBorder="1">
      <alignment/>
      <protection/>
    </xf>
    <xf numFmtId="0" fontId="39" fillId="0" borderId="13" xfId="57" applyFont="1" applyFill="1" applyBorder="1" applyAlignment="1">
      <alignment horizontal="center"/>
      <protection/>
    </xf>
    <xf numFmtId="0" fontId="40" fillId="0" borderId="13" xfId="57" applyFont="1" applyFill="1" applyBorder="1" applyAlignment="1">
      <alignment horizontal="center"/>
      <protection/>
    </xf>
    <xf numFmtId="0" fontId="8" fillId="0" borderId="0" xfId="59" applyFont="1" applyFill="1" applyBorder="1" applyAlignment="1">
      <alignment vertical="center"/>
      <protection/>
    </xf>
    <xf numFmtId="0" fontId="49" fillId="0" borderId="34" xfId="0" applyFont="1" applyBorder="1" applyAlignment="1">
      <alignment horizontal="left"/>
    </xf>
    <xf numFmtId="0" fontId="50" fillId="0" borderId="39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57" fillId="0" borderId="21" xfId="0" applyFont="1" applyBorder="1" applyAlignment="1">
      <alignment horizontal="right"/>
    </xf>
    <xf numFmtId="0" fontId="57" fillId="0" borderId="22" xfId="0" applyFont="1" applyBorder="1" applyAlignment="1">
      <alignment horizontal="left"/>
    </xf>
    <xf numFmtId="0" fontId="58" fillId="0" borderId="14" xfId="0" applyFont="1" applyBorder="1" applyAlignment="1">
      <alignment/>
    </xf>
    <xf numFmtId="0" fontId="57" fillId="0" borderId="12" xfId="57" applyFont="1" applyBorder="1" applyAlignment="1">
      <alignment horizontal="right"/>
      <protection/>
    </xf>
    <xf numFmtId="0" fontId="57" fillId="0" borderId="12" xfId="57" applyFont="1" applyBorder="1" applyAlignment="1">
      <alignment horizontal="left"/>
      <protection/>
    </xf>
    <xf numFmtId="0" fontId="58" fillId="0" borderId="12" xfId="57" applyFont="1" applyBorder="1">
      <alignment/>
      <protection/>
    </xf>
    <xf numFmtId="0" fontId="57" fillId="0" borderId="0" xfId="0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65" fillId="0" borderId="21" xfId="0" applyFont="1" applyBorder="1" applyAlignment="1">
      <alignment horizontal="right"/>
    </xf>
    <xf numFmtId="0" fontId="65" fillId="0" borderId="22" xfId="0" applyFont="1" applyBorder="1" applyAlignment="1">
      <alignment horizontal="left"/>
    </xf>
    <xf numFmtId="0" fontId="66" fillId="0" borderId="14" xfId="0" applyFont="1" applyBorder="1" applyAlignment="1">
      <alignment/>
    </xf>
    <xf numFmtId="0" fontId="65" fillId="0" borderId="0" xfId="0" applyFont="1" applyBorder="1" applyAlignment="1">
      <alignment horizontal="right"/>
    </xf>
    <xf numFmtId="0" fontId="65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53" fillId="0" borderId="34" xfId="0" applyFont="1" applyBorder="1" applyAlignment="1">
      <alignment horizontal="left"/>
    </xf>
    <xf numFmtId="0" fontId="67" fillId="0" borderId="14" xfId="0" applyFont="1" applyBorder="1" applyAlignment="1">
      <alignment/>
    </xf>
    <xf numFmtId="0" fontId="62" fillId="0" borderId="37" xfId="0" applyFont="1" applyBorder="1" applyAlignment="1">
      <alignment horizontal="center"/>
    </xf>
    <xf numFmtId="0" fontId="63" fillId="0" borderId="21" xfId="0" applyFont="1" applyBorder="1" applyAlignment="1">
      <alignment horizontal="right"/>
    </xf>
    <xf numFmtId="0" fontId="63" fillId="0" borderId="0" xfId="0" applyFont="1" applyBorder="1" applyAlignment="1">
      <alignment horizontal="left"/>
    </xf>
    <xf numFmtId="0" fontId="55" fillId="0" borderId="14" xfId="0" applyFont="1" applyBorder="1" applyAlignment="1">
      <alignment/>
    </xf>
    <xf numFmtId="0" fontId="64" fillId="0" borderId="22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68" fillId="0" borderId="21" xfId="0" applyFont="1" applyBorder="1" applyAlignment="1">
      <alignment horizontal="right"/>
    </xf>
    <xf numFmtId="0" fontId="68" fillId="0" borderId="0" xfId="0" applyFont="1" applyBorder="1" applyAlignment="1">
      <alignment horizontal="left"/>
    </xf>
    <xf numFmtId="0" fontId="69" fillId="0" borderId="14" xfId="0" applyFont="1" applyBorder="1" applyAlignment="1">
      <alignment/>
    </xf>
    <xf numFmtId="0" fontId="68" fillId="0" borderId="14" xfId="0" applyFont="1" applyBorder="1" applyAlignment="1">
      <alignment horizontal="center"/>
    </xf>
    <xf numFmtId="0" fontId="69" fillId="0" borderId="37" xfId="0" applyFont="1" applyBorder="1" applyAlignment="1">
      <alignment horizontal="center"/>
    </xf>
    <xf numFmtId="0" fontId="49" fillId="0" borderId="21" xfId="0" applyFont="1" applyBorder="1" applyAlignment="1">
      <alignment horizontal="right" wrapText="1"/>
    </xf>
    <xf numFmtId="0" fontId="49" fillId="0" borderId="0" xfId="0" applyFont="1" applyBorder="1" applyAlignment="1">
      <alignment horizontal="left" wrapText="1"/>
    </xf>
    <xf numFmtId="0" fontId="50" fillId="0" borderId="14" xfId="0" applyFont="1" applyBorder="1" applyAlignment="1">
      <alignment wrapText="1"/>
    </xf>
    <xf numFmtId="0" fontId="51" fillId="0" borderId="40" xfId="0" applyFont="1" applyBorder="1" applyAlignment="1">
      <alignment horizontal="center" wrapText="1"/>
    </xf>
    <xf numFmtId="0" fontId="52" fillId="0" borderId="36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0" borderId="37" xfId="0" applyFont="1" applyBorder="1" applyAlignment="1">
      <alignment horizontal="center" wrapText="1"/>
    </xf>
    <xf numFmtId="0" fontId="50" fillId="0" borderId="40" xfId="0" applyFont="1" applyBorder="1" applyAlignment="1">
      <alignment wrapText="1"/>
    </xf>
    <xf numFmtId="0" fontId="53" fillId="0" borderId="21" xfId="0" applyFont="1" applyBorder="1" applyAlignment="1">
      <alignment horizontal="right" wrapText="1"/>
    </xf>
    <xf numFmtId="0" fontId="53" fillId="0" borderId="0" xfId="0" applyFont="1" applyBorder="1" applyAlignment="1">
      <alignment horizontal="left" wrapText="1"/>
    </xf>
    <xf numFmtId="0" fontId="51" fillId="0" borderId="40" xfId="0" applyFont="1" applyBorder="1" applyAlignment="1">
      <alignment wrapText="1"/>
    </xf>
    <xf numFmtId="0" fontId="68" fillId="0" borderId="21" xfId="0" applyFont="1" applyBorder="1" applyAlignment="1">
      <alignment horizontal="right" wrapText="1"/>
    </xf>
    <xf numFmtId="0" fontId="68" fillId="0" borderId="0" xfId="0" applyFont="1" applyBorder="1" applyAlignment="1">
      <alignment horizontal="left" wrapText="1"/>
    </xf>
    <xf numFmtId="0" fontId="69" fillId="0" borderId="14" xfId="0" applyFont="1" applyBorder="1" applyAlignment="1">
      <alignment wrapText="1"/>
    </xf>
    <xf numFmtId="0" fontId="68" fillId="0" borderId="14" xfId="0" applyFont="1" applyBorder="1" applyAlignment="1">
      <alignment horizontal="center" wrapText="1"/>
    </xf>
    <xf numFmtId="0" fontId="69" fillId="0" borderId="37" xfId="0" applyFont="1" applyBorder="1" applyAlignment="1">
      <alignment horizontal="center" wrapText="1"/>
    </xf>
    <xf numFmtId="0" fontId="53" fillId="0" borderId="33" xfId="0" applyFont="1" applyBorder="1" applyAlignment="1">
      <alignment horizontal="right" wrapText="1"/>
    </xf>
    <xf numFmtId="0" fontId="53" fillId="0" borderId="34" xfId="0" applyFont="1" applyBorder="1" applyAlignment="1">
      <alignment horizontal="left" wrapText="1"/>
    </xf>
    <xf numFmtId="0" fontId="54" fillId="0" borderId="39" xfId="0" applyFont="1" applyBorder="1" applyAlignment="1">
      <alignment wrapText="1"/>
    </xf>
    <xf numFmtId="0" fontId="51" fillId="0" borderId="39" xfId="0" applyFont="1" applyBorder="1" applyAlignment="1">
      <alignment horizontal="center" wrapText="1"/>
    </xf>
    <xf numFmtId="0" fontId="52" fillId="0" borderId="50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0" fontId="51" fillId="0" borderId="14" xfId="0" applyFont="1" applyBorder="1" applyAlignment="1">
      <alignment wrapText="1"/>
    </xf>
    <xf numFmtId="0" fontId="53" fillId="0" borderId="22" xfId="0" applyFont="1" applyBorder="1" applyAlignment="1">
      <alignment horizontal="left" wrapText="1"/>
    </xf>
    <xf numFmtId="0" fontId="2" fillId="0" borderId="3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" fillId="0" borderId="18" xfId="59" applyFont="1" applyFill="1" applyBorder="1" applyAlignment="1">
      <alignment vertical="center" wrapText="1"/>
      <protection/>
    </xf>
    <xf numFmtId="0" fontId="12" fillId="0" borderId="39" xfId="0" applyFont="1" applyFill="1" applyBorder="1" applyAlignment="1">
      <alignment vertical="center" wrapText="1"/>
    </xf>
    <xf numFmtId="0" fontId="25" fillId="0" borderId="39" xfId="59" applyFont="1" applyFill="1" applyBorder="1" applyAlignment="1">
      <alignment vertical="center" wrapText="1"/>
      <protection/>
    </xf>
    <xf numFmtId="0" fontId="25" fillId="0" borderId="14" xfId="59" applyFont="1" applyFill="1" applyBorder="1" applyAlignment="1">
      <alignment vertical="center"/>
      <protection/>
    </xf>
    <xf numFmtId="0" fontId="12" fillId="0" borderId="25" xfId="0" applyFont="1" applyFill="1" applyBorder="1" applyAlignment="1">
      <alignment vertical="center" wrapText="1"/>
    </xf>
    <xf numFmtId="0" fontId="25" fillId="0" borderId="25" xfId="59" applyFont="1" applyFill="1" applyBorder="1" applyAlignment="1">
      <alignment vertical="center"/>
      <protection/>
    </xf>
    <xf numFmtId="0" fontId="56" fillId="0" borderId="39" xfId="59" applyFont="1" applyFill="1" applyBorder="1" applyAlignment="1">
      <alignment vertical="center" wrapText="1"/>
      <protection/>
    </xf>
    <xf numFmtId="0" fontId="56" fillId="0" borderId="14" xfId="59" applyFont="1" applyFill="1" applyBorder="1" applyAlignment="1">
      <alignment vertical="center"/>
      <protection/>
    </xf>
    <xf numFmtId="0" fontId="1" fillId="0" borderId="24" xfId="0" applyFont="1" applyFill="1" applyBorder="1" applyAlignment="1">
      <alignment vertical="center" wrapText="1"/>
    </xf>
    <xf numFmtId="0" fontId="34" fillId="0" borderId="25" xfId="59" applyFont="1" applyFill="1" applyBorder="1" applyAlignment="1">
      <alignment vertical="center"/>
      <protection/>
    </xf>
    <xf numFmtId="0" fontId="8" fillId="0" borderId="25" xfId="59" applyFont="1" applyFill="1" applyBorder="1" applyAlignment="1">
      <alignment vertical="center"/>
      <protection/>
    </xf>
    <xf numFmtId="0" fontId="1" fillId="0" borderId="14" xfId="0" applyFont="1" applyFill="1" applyBorder="1" applyAlignment="1">
      <alignment wrapText="1"/>
    </xf>
    <xf numFmtId="0" fontId="4" fillId="25" borderId="25" xfId="0" applyFont="1" applyFill="1" applyBorder="1" applyAlignment="1">
      <alignment vertical="center" wrapText="1"/>
    </xf>
    <xf numFmtId="0" fontId="25" fillId="25" borderId="17" xfId="59" applyFont="1" applyFill="1" applyBorder="1" applyAlignment="1">
      <alignment horizontal="center" vertical="center" wrapText="1"/>
      <protection/>
    </xf>
    <xf numFmtId="0" fontId="15" fillId="25" borderId="14" xfId="59" applyFont="1" applyFill="1" applyBorder="1" applyAlignment="1">
      <alignment vertical="center"/>
      <protection/>
    </xf>
    <xf numFmtId="0" fontId="15" fillId="25" borderId="18" xfId="59" applyFont="1" applyFill="1" applyBorder="1" applyAlignment="1">
      <alignment vertical="center"/>
      <protection/>
    </xf>
    <xf numFmtId="0" fontId="25" fillId="25" borderId="29" xfId="59" applyFont="1" applyFill="1" applyBorder="1" applyAlignment="1">
      <alignment horizontal="center" vertical="center" wrapText="1"/>
      <protection/>
    </xf>
    <xf numFmtId="0" fontId="1" fillId="24" borderId="25" xfId="0" applyFont="1" applyFill="1" applyBorder="1" applyAlignment="1">
      <alignment vertical="center" wrapText="1"/>
    </xf>
    <xf numFmtId="0" fontId="15" fillId="0" borderId="14" xfId="59" applyFont="1" applyFill="1" applyBorder="1">
      <alignment/>
      <protection/>
    </xf>
    <xf numFmtId="0" fontId="15" fillId="0" borderId="25" xfId="59" applyFont="1" applyFill="1" applyBorder="1">
      <alignment/>
      <protection/>
    </xf>
    <xf numFmtId="0" fontId="15" fillId="0" borderId="51" xfId="59" applyFont="1" applyFill="1" applyBorder="1" applyAlignment="1">
      <alignment horizontal="center" vertical="center"/>
      <protection/>
    </xf>
    <xf numFmtId="0" fontId="1" fillId="0" borderId="25" xfId="59" applyFont="1" applyFill="1" applyBorder="1" applyAlignment="1">
      <alignment horizontal="center" vertical="center"/>
      <protection/>
    </xf>
    <xf numFmtId="0" fontId="34" fillId="0" borderId="14" xfId="59" applyFont="1" applyFill="1" applyBorder="1" applyAlignment="1">
      <alignment vertical="center" wrapText="1"/>
      <protection/>
    </xf>
    <xf numFmtId="0" fontId="1" fillId="25" borderId="29" xfId="59" applyFont="1" applyFill="1" applyBorder="1" applyAlignment="1">
      <alignment horizontal="center" vertical="center"/>
      <protection/>
    </xf>
    <xf numFmtId="0" fontId="1" fillId="0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37" xfId="0" applyFont="1" applyFill="1" applyBorder="1" applyAlignment="1">
      <alignment/>
    </xf>
    <xf numFmtId="0" fontId="54" fillId="26" borderId="37" xfId="0" applyFont="1" applyFill="1" applyBorder="1" applyAlignment="1">
      <alignment horizontal="center"/>
    </xf>
    <xf numFmtId="0" fontId="57" fillId="25" borderId="21" xfId="0" applyFont="1" applyFill="1" applyBorder="1" applyAlignment="1">
      <alignment horizontal="right"/>
    </xf>
    <xf numFmtId="0" fontId="57" fillId="25" borderId="22" xfId="0" applyFont="1" applyFill="1" applyBorder="1" applyAlignment="1">
      <alignment horizontal="left"/>
    </xf>
    <xf numFmtId="0" fontId="58" fillId="25" borderId="14" xfId="0" applyFont="1" applyFill="1" applyBorder="1" applyAlignment="1">
      <alignment/>
    </xf>
    <xf numFmtId="0" fontId="51" fillId="25" borderId="14" xfId="0" applyFont="1" applyFill="1" applyBorder="1" applyAlignment="1">
      <alignment horizontal="center"/>
    </xf>
    <xf numFmtId="0" fontId="50" fillId="25" borderId="37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31" fillId="0" borderId="14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9" fillId="0" borderId="2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18" fillId="0" borderId="34" xfId="0" applyFont="1" applyBorder="1" applyAlignment="1">
      <alignment horizontal="left"/>
    </xf>
    <xf numFmtId="0" fontId="31" fillId="0" borderId="39" xfId="0" applyFont="1" applyBorder="1" applyAlignment="1">
      <alignment/>
    </xf>
    <xf numFmtId="0" fontId="41" fillId="0" borderId="21" xfId="0" applyFont="1" applyBorder="1" applyAlignment="1">
      <alignment horizontal="right"/>
    </xf>
    <xf numFmtId="0" fontId="41" fillId="0" borderId="22" xfId="0" applyFont="1" applyBorder="1" applyAlignment="1">
      <alignment horizontal="left"/>
    </xf>
    <xf numFmtId="0" fontId="42" fillId="0" borderId="14" xfId="0" applyFont="1" applyBorder="1" applyAlignment="1">
      <alignment/>
    </xf>
    <xf numFmtId="0" fontId="31" fillId="0" borderId="37" xfId="0" applyFont="1" applyBorder="1" applyAlignment="1">
      <alignment horizontal="center"/>
    </xf>
    <xf numFmtId="0" fontId="41" fillId="0" borderId="21" xfId="0" applyFont="1" applyFill="1" applyBorder="1" applyAlignment="1">
      <alignment horizontal="right"/>
    </xf>
    <xf numFmtId="0" fontId="41" fillId="0" borderId="22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/>
    </xf>
    <xf numFmtId="0" fontId="32" fillId="0" borderId="14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/>
    </xf>
    <xf numFmtId="0" fontId="30" fillId="0" borderId="21" xfId="0" applyFont="1" applyBorder="1" applyAlignment="1">
      <alignment horizontal="right"/>
    </xf>
    <xf numFmtId="0" fontId="30" fillId="0" borderId="22" xfId="0" applyFont="1" applyBorder="1" applyAlignment="1">
      <alignment horizontal="left"/>
    </xf>
    <xf numFmtId="0" fontId="31" fillId="0" borderId="14" xfId="0" applyFont="1" applyBorder="1" applyAlignment="1">
      <alignment/>
    </xf>
    <xf numFmtId="0" fontId="71" fillId="0" borderId="37" xfId="0" applyFont="1" applyBorder="1" applyAlignment="1">
      <alignment horizontal="center"/>
    </xf>
    <xf numFmtId="0" fontId="30" fillId="0" borderId="22" xfId="0" applyFont="1" applyFill="1" applyBorder="1" applyAlignment="1">
      <alignment horizontal="left" vertical="center"/>
    </xf>
    <xf numFmtId="0" fontId="25" fillId="0" borderId="12" xfId="58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vertical="center" wrapText="1"/>
    </xf>
    <xf numFmtId="0" fontId="1" fillId="25" borderId="32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vertical="center"/>
      <protection/>
    </xf>
    <xf numFmtId="0" fontId="8" fillId="0" borderId="14" xfId="59" applyFont="1" applyFill="1" applyBorder="1" applyAlignment="1">
      <alignment vertical="center"/>
      <protection/>
    </xf>
    <xf numFmtId="0" fontId="1" fillId="0" borderId="40" xfId="0" applyFont="1" applyFill="1" applyBorder="1" applyAlignment="1">
      <alignment horizontal="center" vertical="center" wrapText="1"/>
    </xf>
    <xf numFmtId="0" fontId="74" fillId="0" borderId="21" xfId="0" applyFont="1" applyBorder="1" applyAlignment="1">
      <alignment horizontal="right" wrapText="1"/>
    </xf>
    <xf numFmtId="0" fontId="74" fillId="0" borderId="0" xfId="0" applyFont="1" applyBorder="1" applyAlignment="1">
      <alignment horizontal="left" wrapText="1"/>
    </xf>
    <xf numFmtId="0" fontId="75" fillId="0" borderId="14" xfId="0" applyFont="1" applyBorder="1" applyAlignment="1">
      <alignment wrapText="1"/>
    </xf>
    <xf numFmtId="0" fontId="76" fillId="0" borderId="14" xfId="0" applyFont="1" applyBorder="1" applyAlignment="1">
      <alignment horizontal="center" wrapText="1"/>
    </xf>
    <xf numFmtId="0" fontId="29" fillId="0" borderId="21" xfId="0" applyFont="1" applyBorder="1" applyAlignment="1">
      <alignment horizontal="right"/>
    </xf>
    <xf numFmtId="0" fontId="29" fillId="0" borderId="22" xfId="0" applyFont="1" applyBorder="1" applyAlignment="1">
      <alignment horizontal="left"/>
    </xf>
    <xf numFmtId="0" fontId="77" fillId="0" borderId="14" xfId="0" applyFont="1" applyBorder="1" applyAlignment="1">
      <alignment/>
    </xf>
    <xf numFmtId="0" fontId="78" fillId="0" borderId="14" xfId="0" applyFont="1" applyBorder="1" applyAlignment="1">
      <alignment horizontal="center"/>
    </xf>
    <xf numFmtId="0" fontId="79" fillId="0" borderId="37" xfId="0" applyFont="1" applyBorder="1" applyAlignment="1">
      <alignment horizontal="center"/>
    </xf>
    <xf numFmtId="0" fontId="2" fillId="25" borderId="38" xfId="0" applyFont="1" applyFill="1" applyBorder="1" applyAlignment="1">
      <alignment vertical="center" wrapText="1"/>
    </xf>
    <xf numFmtId="0" fontId="1" fillId="25" borderId="17" xfId="59" applyFont="1" applyFill="1" applyBorder="1" applyAlignment="1">
      <alignment horizontal="center" vertical="center" wrapText="1"/>
      <protection/>
    </xf>
    <xf numFmtId="0" fontId="25" fillId="0" borderId="0" xfId="59" applyFont="1" applyFill="1" applyAlignment="1">
      <alignment vertical="center"/>
      <protection/>
    </xf>
    <xf numFmtId="0" fontId="2" fillId="25" borderId="25" xfId="0" applyFont="1" applyFill="1" applyBorder="1" applyAlignment="1">
      <alignment vertical="center" wrapText="1"/>
    </xf>
    <xf numFmtId="0" fontId="1" fillId="25" borderId="31" xfId="59" applyFont="1" applyFill="1" applyBorder="1" applyAlignment="1">
      <alignment horizontal="center" vertical="center"/>
      <protection/>
    </xf>
    <xf numFmtId="0" fontId="1" fillId="25" borderId="14" xfId="0" applyFont="1" applyFill="1" applyBorder="1" applyAlignment="1">
      <alignment vertical="center" wrapText="1"/>
    </xf>
    <xf numFmtId="0" fontId="18" fillId="0" borderId="37" xfId="0" applyFont="1" applyFill="1" applyBorder="1" applyAlignment="1">
      <alignment horizontal="center"/>
    </xf>
    <xf numFmtId="0" fontId="9" fillId="0" borderId="0" xfId="59" applyFont="1" applyAlignment="1">
      <alignment horizontal="center"/>
      <protection/>
    </xf>
    <xf numFmtId="0" fontId="1" fillId="25" borderId="39" xfId="59" applyFont="1" applyFill="1" applyBorder="1" applyAlignment="1">
      <alignment vertical="center" wrapText="1"/>
      <protection/>
    </xf>
    <xf numFmtId="0" fontId="1" fillId="25" borderId="14" xfId="59" applyFont="1" applyFill="1" applyBorder="1" applyAlignment="1">
      <alignment vertical="center" wrapText="1"/>
      <protection/>
    </xf>
    <xf numFmtId="0" fontId="2" fillId="25" borderId="0" xfId="59" applyFont="1" applyFill="1" applyAlignment="1">
      <alignment vertical="center"/>
      <protection/>
    </xf>
    <xf numFmtId="0" fontId="1" fillId="25" borderId="17" xfId="59" applyFont="1" applyFill="1" applyBorder="1" applyAlignment="1">
      <alignment horizontal="center" vertical="center"/>
      <protection/>
    </xf>
    <xf numFmtId="0" fontId="6" fillId="25" borderId="14" xfId="59" applyFont="1" applyFill="1" applyBorder="1" applyAlignment="1">
      <alignment horizontal="center" vertical="center"/>
      <protection/>
    </xf>
    <xf numFmtId="0" fontId="25" fillId="0" borderId="52" xfId="59" applyFont="1" applyFill="1" applyBorder="1" applyAlignment="1">
      <alignment horizontal="center" vertical="center" wrapText="1"/>
      <protection/>
    </xf>
    <xf numFmtId="0" fontId="1" fillId="0" borderId="53" xfId="59" applyFont="1" applyFill="1" applyBorder="1" applyAlignment="1">
      <alignment horizontal="center" vertical="center" wrapText="1"/>
      <protection/>
    </xf>
    <xf numFmtId="0" fontId="10" fillId="0" borderId="40" xfId="59" applyFont="1" applyBorder="1" applyAlignment="1">
      <alignment horizontal="center"/>
      <protection/>
    </xf>
    <xf numFmtId="0" fontId="8" fillId="0" borderId="40" xfId="59" applyFont="1" applyBorder="1" applyAlignment="1">
      <alignment horizontal="center"/>
      <protection/>
    </xf>
    <xf numFmtId="0" fontId="25" fillId="0" borderId="38" xfId="59" applyFont="1" applyFill="1" applyBorder="1" applyAlignment="1">
      <alignment horizontal="center" vertical="center"/>
      <protection/>
    </xf>
    <xf numFmtId="0" fontId="1" fillId="25" borderId="25" xfId="0" applyFont="1" applyFill="1" applyBorder="1" applyAlignment="1">
      <alignment wrapText="1"/>
    </xf>
    <xf numFmtId="0" fontId="1" fillId="25" borderId="14" xfId="59" applyFont="1" applyFill="1" applyBorder="1" applyAlignment="1">
      <alignment horizontal="center" vertical="center" wrapText="1"/>
      <protection/>
    </xf>
    <xf numFmtId="0" fontId="2" fillId="25" borderId="14" xfId="59" applyFont="1" applyFill="1" applyBorder="1" applyAlignment="1">
      <alignment horizontal="center" vertical="center" wrapText="1"/>
      <protection/>
    </xf>
    <xf numFmtId="0" fontId="4" fillId="25" borderId="14" xfId="0" applyFont="1" applyFill="1" applyBorder="1" applyAlignment="1">
      <alignment vertical="center" wrapText="1"/>
    </xf>
    <xf numFmtId="0" fontId="15" fillId="0" borderId="39" xfId="59" applyFont="1" applyFill="1" applyBorder="1" applyAlignment="1">
      <alignment vertical="center"/>
      <protection/>
    </xf>
    <xf numFmtId="0" fontId="15" fillId="0" borderId="54" xfId="59" applyFont="1" applyFill="1" applyBorder="1" applyAlignment="1">
      <alignment vertical="center"/>
      <protection/>
    </xf>
    <xf numFmtId="0" fontId="15" fillId="25" borderId="0" xfId="59" applyFont="1" applyFill="1" applyAlignment="1">
      <alignment vertical="center"/>
      <protection/>
    </xf>
    <xf numFmtId="0" fontId="25" fillId="25" borderId="30" xfId="59" applyFont="1" applyFill="1" applyBorder="1" applyAlignment="1">
      <alignment horizontal="center" vertical="center" wrapText="1"/>
      <protection/>
    </xf>
    <xf numFmtId="0" fontId="1" fillId="25" borderId="30" xfId="59" applyFont="1" applyFill="1" applyBorder="1" applyAlignment="1">
      <alignment horizontal="center" vertical="center" wrapText="1"/>
      <protection/>
    </xf>
    <xf numFmtId="0" fontId="1" fillId="25" borderId="22" xfId="0" applyFont="1" applyFill="1" applyBorder="1" applyAlignment="1">
      <alignment vertical="center" wrapText="1"/>
    </xf>
    <xf numFmtId="0" fontId="1" fillId="0" borderId="29" xfId="59" applyFont="1" applyFill="1" applyBorder="1" applyAlignment="1">
      <alignment horizontal="center" vertical="center" wrapText="1"/>
      <protection/>
    </xf>
    <xf numFmtId="0" fontId="98" fillId="25" borderId="31" xfId="59" applyFont="1" applyFill="1" applyBorder="1" applyAlignment="1">
      <alignment horizontal="center" vertical="center"/>
      <protection/>
    </xf>
    <xf numFmtId="0" fontId="99" fillId="25" borderId="18" xfId="59" applyFont="1" applyFill="1" applyBorder="1" applyAlignment="1">
      <alignment vertical="center"/>
      <protection/>
    </xf>
    <xf numFmtId="0" fontId="99" fillId="25" borderId="55" xfId="59" applyFont="1" applyFill="1" applyBorder="1" applyAlignment="1">
      <alignment horizontal="center" vertical="center" wrapText="1"/>
      <protection/>
    </xf>
    <xf numFmtId="0" fontId="98" fillId="0" borderId="38" xfId="0" applyFont="1" applyFill="1" applyBorder="1" applyAlignment="1">
      <alignment vertical="center" wrapText="1"/>
    </xf>
    <xf numFmtId="0" fontId="100" fillId="0" borderId="0" xfId="59" applyFont="1" applyFill="1" applyAlignment="1">
      <alignment vertical="center"/>
      <protection/>
    </xf>
    <xf numFmtId="0" fontId="98" fillId="25" borderId="17" xfId="59" applyFont="1" applyFill="1" applyBorder="1" applyAlignment="1">
      <alignment horizontal="center" vertical="center"/>
      <protection/>
    </xf>
    <xf numFmtId="0" fontId="98" fillId="25" borderId="17" xfId="59" applyFont="1" applyFill="1" applyBorder="1" applyAlignment="1">
      <alignment horizontal="center" vertical="center" wrapText="1"/>
      <protection/>
    </xf>
    <xf numFmtId="0" fontId="2" fillId="0" borderId="38" xfId="59" applyFont="1" applyFill="1" applyBorder="1" applyAlignment="1">
      <alignment horizontal="center" vertical="center" wrapText="1"/>
      <protection/>
    </xf>
    <xf numFmtId="0" fontId="25" fillId="0" borderId="28" xfId="59" applyFont="1" applyFill="1" applyBorder="1" applyAlignment="1">
      <alignment horizontal="center" vertical="center"/>
      <protection/>
    </xf>
    <xf numFmtId="0" fontId="25" fillId="0" borderId="56" xfId="59" applyFont="1" applyFill="1" applyBorder="1" applyAlignment="1">
      <alignment horizontal="center" vertical="center"/>
      <protection/>
    </xf>
    <xf numFmtId="0" fontId="25" fillId="0" borderId="0" xfId="59" applyFont="1" applyFill="1" applyBorder="1" applyAlignment="1">
      <alignment horizontal="center"/>
      <protection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4" fillId="25" borderId="1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5" fillId="0" borderId="10" xfId="59" applyFont="1" applyFill="1" applyBorder="1" applyAlignment="1">
      <alignment horizontal="center" vertical="center"/>
      <protection/>
    </xf>
    <xf numFmtId="0" fontId="15" fillId="0" borderId="18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25" borderId="14" xfId="0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vertical="center"/>
    </xf>
    <xf numFmtId="0" fontId="37" fillId="25" borderId="3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98" fillId="25" borderId="14" xfId="59" applyFont="1" applyFill="1" applyBorder="1" applyAlignment="1">
      <alignment horizontal="center" vertical="center"/>
      <protection/>
    </xf>
    <xf numFmtId="0" fontId="98" fillId="25" borderId="29" xfId="59" applyFont="1" applyFill="1" applyBorder="1" applyAlignment="1">
      <alignment horizontal="center" vertical="center" wrapText="1"/>
      <protection/>
    </xf>
    <xf numFmtId="0" fontId="25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15" fillId="0" borderId="0" xfId="59" applyFont="1" applyFill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2" fillId="25" borderId="18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25" fillId="0" borderId="39" xfId="59" applyFont="1" applyFill="1" applyBorder="1" applyAlignment="1">
      <alignment horizontal="center" vertical="center" wrapText="1"/>
      <protection/>
    </xf>
    <xf numFmtId="0" fontId="25" fillId="0" borderId="14" xfId="59" applyFont="1" applyFill="1" applyBorder="1" applyAlignment="1">
      <alignment horizontal="center" vertical="center"/>
      <protection/>
    </xf>
    <xf numFmtId="0" fontId="25" fillId="0" borderId="38" xfId="59" applyFont="1" applyFill="1" applyBorder="1" applyAlignment="1">
      <alignment horizontal="center" vertical="center"/>
      <protection/>
    </xf>
    <xf numFmtId="0" fontId="25" fillId="0" borderId="57" xfId="59" applyFont="1" applyFill="1" applyBorder="1" applyAlignment="1">
      <alignment horizontal="center" vertical="center"/>
      <protection/>
    </xf>
    <xf numFmtId="0" fontId="25" fillId="0" borderId="44" xfId="59" applyFont="1" applyFill="1" applyBorder="1" applyAlignment="1">
      <alignment horizontal="center" vertical="center"/>
      <protection/>
    </xf>
    <xf numFmtId="0" fontId="15" fillId="0" borderId="0" xfId="59" applyFont="1" applyFill="1" applyBorder="1" applyAlignment="1">
      <alignment horizontal="center"/>
      <protection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25" xfId="0" applyFont="1" applyFill="1" applyBorder="1" applyAlignment="1">
      <alignment horizontal="center" vertical="center" wrapText="1"/>
    </xf>
    <xf numFmtId="0" fontId="1" fillId="25" borderId="39" xfId="59" applyFont="1" applyFill="1" applyBorder="1" applyAlignment="1">
      <alignment horizontal="center" vertical="center" wrapText="1"/>
      <protection/>
    </xf>
    <xf numFmtId="0" fontId="1" fillId="25" borderId="14" xfId="59" applyFont="1" applyFill="1" applyBorder="1" applyAlignment="1">
      <alignment horizontal="center" vertical="center"/>
      <protection/>
    </xf>
    <xf numFmtId="0" fontId="1" fillId="25" borderId="38" xfId="59" applyFont="1" applyFill="1" applyBorder="1" applyAlignment="1">
      <alignment horizontal="center" vertical="center"/>
      <protection/>
    </xf>
    <xf numFmtId="0" fontId="1" fillId="25" borderId="39" xfId="0" applyFont="1" applyFill="1" applyBorder="1" applyAlignment="1">
      <alignment horizontal="center" vertical="center" wrapText="1"/>
    </xf>
    <xf numFmtId="0" fontId="1" fillId="25" borderId="38" xfId="0" applyFont="1" applyFill="1" applyBorder="1" applyAlignment="1">
      <alignment horizontal="center" vertical="center" wrapText="1"/>
    </xf>
    <xf numFmtId="0" fontId="2" fillId="25" borderId="14" xfId="59" applyFont="1" applyFill="1" applyBorder="1" applyAlignment="1">
      <alignment horizontal="center" vertical="center" wrapText="1"/>
      <protection/>
    </xf>
    <xf numFmtId="0" fontId="2" fillId="25" borderId="38" xfId="59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59" applyFont="1" applyFill="1" applyBorder="1" applyAlignment="1">
      <alignment horizontal="center" vertical="center" wrapText="1"/>
      <protection/>
    </xf>
    <xf numFmtId="0" fontId="1" fillId="25" borderId="18" xfId="59" applyFont="1" applyFill="1" applyBorder="1" applyAlignment="1">
      <alignment horizontal="center" vertical="center" wrapText="1"/>
      <protection/>
    </xf>
    <xf numFmtId="0" fontId="1" fillId="25" borderId="14" xfId="59" applyFont="1" applyFill="1" applyBorder="1" applyAlignment="1">
      <alignment horizontal="center" vertical="center" wrapText="1"/>
      <protection/>
    </xf>
    <xf numFmtId="0" fontId="1" fillId="25" borderId="38" xfId="59" applyFont="1" applyFill="1" applyBorder="1" applyAlignment="1">
      <alignment horizontal="center" vertical="center" wrapText="1"/>
      <protection/>
    </xf>
    <xf numFmtId="0" fontId="4" fillId="0" borderId="3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wrapText="1"/>
    </xf>
    <xf numFmtId="0" fontId="37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97" fillId="25" borderId="39" xfId="59" applyFont="1" applyFill="1" applyBorder="1" applyAlignment="1">
      <alignment horizontal="center" vertical="center" wrapText="1"/>
      <protection/>
    </xf>
    <xf numFmtId="0" fontId="97" fillId="25" borderId="14" xfId="59" applyFont="1" applyFill="1" applyBorder="1" applyAlignment="1">
      <alignment horizontal="center" vertical="center" wrapText="1"/>
      <protection/>
    </xf>
    <xf numFmtId="0" fontId="97" fillId="25" borderId="25" xfId="59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34" fillId="0" borderId="39" xfId="59" applyFont="1" applyFill="1" applyBorder="1" applyAlignment="1">
      <alignment horizontal="center" vertical="center" wrapText="1"/>
      <protection/>
    </xf>
    <xf numFmtId="0" fontId="34" fillId="0" borderId="14" xfId="59" applyFont="1" applyFill="1" applyBorder="1" applyAlignment="1">
      <alignment horizontal="center" vertical="center" wrapText="1"/>
      <protection/>
    </xf>
    <xf numFmtId="0" fontId="34" fillId="0" borderId="25" xfId="59" applyFont="1" applyFill="1" applyBorder="1" applyAlignment="1">
      <alignment horizontal="center" vertical="center" wrapText="1"/>
      <protection/>
    </xf>
    <xf numFmtId="0" fontId="34" fillId="25" borderId="39" xfId="59" applyFont="1" applyFill="1" applyBorder="1" applyAlignment="1">
      <alignment horizontal="center" vertical="center" wrapText="1"/>
      <protection/>
    </xf>
    <xf numFmtId="0" fontId="34" fillId="25" borderId="14" xfId="59" applyFont="1" applyFill="1" applyBorder="1" applyAlignment="1">
      <alignment horizontal="center" vertical="center" wrapText="1"/>
      <protection/>
    </xf>
    <xf numFmtId="0" fontId="34" fillId="0" borderId="60" xfId="59" applyFont="1" applyFill="1" applyBorder="1" applyAlignment="1">
      <alignment horizontal="center" vertical="center" wrapText="1"/>
      <protection/>
    </xf>
    <xf numFmtId="0" fontId="34" fillId="0" borderId="40" xfId="59" applyFont="1" applyFill="1" applyBorder="1" applyAlignment="1">
      <alignment horizontal="center" vertical="center"/>
      <protection/>
    </xf>
    <xf numFmtId="0" fontId="37" fillId="0" borderId="18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15" fillId="0" borderId="39" xfId="59" applyFont="1" applyFill="1" applyBorder="1" applyAlignment="1">
      <alignment horizontal="center" vertical="center" wrapText="1"/>
      <protection/>
    </xf>
    <xf numFmtId="0" fontId="15" fillId="0" borderId="14" xfId="59" applyFont="1" applyFill="1" applyBorder="1" applyAlignment="1">
      <alignment horizontal="center" vertical="center" wrapText="1"/>
      <protection/>
    </xf>
    <xf numFmtId="0" fontId="1" fillId="24" borderId="39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98" fillId="25" borderId="39" xfId="0" applyFont="1" applyFill="1" applyBorder="1" applyAlignment="1">
      <alignment horizontal="center" vertical="center" wrapText="1"/>
    </xf>
    <xf numFmtId="0" fontId="98" fillId="25" borderId="14" xfId="0" applyFont="1" applyFill="1" applyBorder="1" applyAlignment="1">
      <alignment horizontal="center" vertical="center" wrapText="1"/>
    </xf>
    <xf numFmtId="0" fontId="98" fillId="25" borderId="61" xfId="0" applyFont="1" applyFill="1" applyBorder="1" applyAlignment="1">
      <alignment horizontal="center" vertical="center" wrapText="1"/>
    </xf>
    <xf numFmtId="9" fontId="1" fillId="0" borderId="18" xfId="68" applyFont="1" applyFill="1" applyBorder="1" applyAlignment="1">
      <alignment horizontal="center" vertical="center" wrapText="1"/>
    </xf>
    <xf numFmtId="9" fontId="1" fillId="0" borderId="14" xfId="68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98" fillId="25" borderId="18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20" fillId="0" borderId="10" xfId="57" applyFont="1" applyBorder="1" applyAlignment="1">
      <alignment horizontal="right"/>
      <protection/>
    </xf>
    <xf numFmtId="0" fontId="8" fillId="0" borderId="10" xfId="59" applyFont="1" applyBorder="1" applyAlignment="1">
      <alignment horizontal="center" vertical="center"/>
      <protection/>
    </xf>
    <xf numFmtId="0" fontId="10" fillId="0" borderId="28" xfId="59" applyFont="1" applyBorder="1" applyAlignment="1">
      <alignment horizontal="center" vertical="center"/>
      <protection/>
    </xf>
    <xf numFmtId="0" fontId="10" fillId="0" borderId="56" xfId="59" applyFont="1" applyBorder="1" applyAlignment="1">
      <alignment horizontal="center" vertical="center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0" xfId="59" applyFont="1" applyAlignment="1">
      <alignment horizontal="center"/>
      <protection/>
    </xf>
    <xf numFmtId="0" fontId="10" fillId="0" borderId="40" xfId="59" applyFont="1" applyBorder="1" applyAlignment="1">
      <alignment horizontal="center"/>
      <protection/>
    </xf>
    <xf numFmtId="0" fontId="8" fillId="0" borderId="40" xfId="59" applyFont="1" applyBorder="1" applyAlignment="1">
      <alignment horizontal="center"/>
      <protection/>
    </xf>
    <xf numFmtId="0" fontId="1" fillId="0" borderId="39" xfId="59" applyFont="1" applyFill="1" applyBorder="1" applyAlignment="1">
      <alignment horizontal="center" vertical="center" wrapText="1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1" fillId="0" borderId="4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25" xfId="59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1" fillId="0" borderId="39" xfId="59" applyFont="1" applyFill="1" applyBorder="1" applyAlignment="1">
      <alignment horizontal="center" vertical="top" wrapText="1"/>
      <protection/>
    </xf>
    <xf numFmtId="0" fontId="1" fillId="0" borderId="14" xfId="59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25" xfId="59" applyFont="1" applyFill="1" applyBorder="1" applyAlignment="1">
      <alignment horizontal="center" vertical="top" wrapText="1"/>
      <protection/>
    </xf>
    <xf numFmtId="0" fontId="1" fillId="0" borderId="63" xfId="0" applyFont="1" applyFill="1" applyBorder="1" applyAlignment="1">
      <alignment horizontal="center" vertical="center" wrapText="1"/>
    </xf>
    <xf numFmtId="0" fontId="1" fillId="0" borderId="18" xfId="59" applyFont="1" applyFill="1" applyBorder="1" applyAlignment="1">
      <alignment horizontal="center" vertical="center" wrapText="1"/>
      <protection/>
    </xf>
    <xf numFmtId="0" fontId="1" fillId="25" borderId="39" xfId="59" applyFont="1" applyFill="1" applyBorder="1" applyAlignment="1">
      <alignment horizontal="center" vertical="top" wrapText="1"/>
      <protection/>
    </xf>
    <xf numFmtId="0" fontId="1" fillId="25" borderId="14" xfId="59" applyFont="1" applyFill="1" applyBorder="1" applyAlignment="1">
      <alignment horizontal="center" vertical="top" wrapText="1"/>
      <protection/>
    </xf>
    <xf numFmtId="0" fontId="1" fillId="25" borderId="25" xfId="59" applyFont="1" applyFill="1" applyBorder="1" applyAlignment="1">
      <alignment horizontal="center" vertical="top" wrapText="1"/>
      <protection/>
    </xf>
    <xf numFmtId="0" fontId="1" fillId="0" borderId="39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wrapText="1"/>
    </xf>
    <xf numFmtId="0" fontId="1" fillId="0" borderId="38" xfId="5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8" fillId="0" borderId="38" xfId="59" applyFont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39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25" xfId="59" applyFont="1" applyFill="1" applyBorder="1" applyAlignment="1">
      <alignment horizontal="center" vertical="center" wrapText="1"/>
      <protection/>
    </xf>
    <xf numFmtId="0" fontId="8" fillId="0" borderId="57" xfId="59" applyFont="1" applyFill="1" applyBorder="1" applyAlignment="1">
      <alignment horizontal="center" vertical="center" wrapText="1"/>
      <protection/>
    </xf>
    <xf numFmtId="0" fontId="8" fillId="0" borderId="40" xfId="59" applyFont="1" applyFill="1" applyBorder="1" applyAlignment="1">
      <alignment horizontal="center" vertical="center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25" xfId="59" applyFont="1" applyFill="1" applyBorder="1" applyAlignment="1">
      <alignment horizontal="center" vertical="center"/>
      <protection/>
    </xf>
    <xf numFmtId="0" fontId="1" fillId="25" borderId="25" xfId="59" applyFont="1" applyFill="1" applyBorder="1" applyAlignment="1">
      <alignment horizontal="center" vertical="center" wrapText="1"/>
      <protection/>
    </xf>
    <xf numFmtId="0" fontId="8" fillId="25" borderId="39" xfId="59" applyFont="1" applyFill="1" applyBorder="1" applyAlignment="1">
      <alignment horizontal="center" vertical="center" wrapText="1"/>
      <protection/>
    </xf>
    <xf numFmtId="0" fontId="8" fillId="25" borderId="25" xfId="59" applyFont="1" applyFill="1" applyBorder="1" applyAlignment="1">
      <alignment horizontal="center" vertical="center" wrapText="1"/>
      <protection/>
    </xf>
    <xf numFmtId="0" fontId="8" fillId="25" borderId="14" xfId="59" applyFont="1" applyFill="1" applyBorder="1" applyAlignment="1">
      <alignment horizontal="center" vertical="center" wrapText="1"/>
      <protection/>
    </xf>
    <xf numFmtId="0" fontId="10" fillId="0" borderId="39" xfId="59" applyFont="1" applyFill="1" applyBorder="1" applyAlignment="1">
      <alignment horizontal="center" vertical="center" wrapText="1"/>
      <protection/>
    </xf>
    <xf numFmtId="0" fontId="10" fillId="0" borderId="14" xfId="59" applyFont="1" applyFill="1" applyBorder="1" applyAlignment="1">
      <alignment horizontal="center" vertical="center" wrapText="1"/>
      <protection/>
    </xf>
    <xf numFmtId="0" fontId="98" fillId="25" borderId="18" xfId="59" applyFont="1" applyFill="1" applyBorder="1" applyAlignment="1">
      <alignment horizontal="center" vertical="center" wrapText="1"/>
      <protection/>
    </xf>
    <xf numFmtId="0" fontId="98" fillId="25" borderId="14" xfId="59" applyFont="1" applyFill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/>
      <protection/>
    </xf>
    <xf numFmtId="0" fontId="8" fillId="25" borderId="18" xfId="59" applyFont="1" applyFill="1" applyBorder="1" applyAlignment="1">
      <alignment horizontal="center" vertical="center" wrapText="1"/>
      <protection/>
    </xf>
    <xf numFmtId="0" fontId="8" fillId="25" borderId="25" xfId="59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3 2" xfId="60"/>
    <cellStyle name="Normal 4" xfId="61"/>
    <cellStyle name="Normal 5" xfId="62"/>
    <cellStyle name="Normal 7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60" zoomScalePageLayoutView="0" workbookViewId="0" topLeftCell="A2">
      <selection activeCell="F6" sqref="F6:F11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7.28125" style="58" customWidth="1"/>
    <col min="5" max="5" width="17.00390625" style="58" customWidth="1"/>
    <col min="6" max="7" width="16.57421875" style="58" customWidth="1"/>
    <col min="8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10" customFormat="1" ht="18.75">
      <c r="A1" s="503" t="s">
        <v>3</v>
      </c>
      <c r="B1" s="503"/>
      <c r="C1" s="503"/>
      <c r="D1" s="503"/>
      <c r="E1" s="504" t="s">
        <v>318</v>
      </c>
      <c r="F1" s="504"/>
      <c r="G1" s="504"/>
      <c r="H1" s="504"/>
      <c r="I1" s="504"/>
      <c r="J1" s="504"/>
      <c r="L1" s="111">
        <v>40777</v>
      </c>
    </row>
    <row r="2" spans="1:10" ht="15.75">
      <c r="A2" s="505" t="s">
        <v>4</v>
      </c>
      <c r="B2" s="505"/>
      <c r="C2" s="505"/>
      <c r="D2" s="505"/>
      <c r="E2" s="506" t="s">
        <v>86</v>
      </c>
      <c r="F2" s="506"/>
      <c r="G2" s="506"/>
      <c r="H2" s="506"/>
      <c r="I2" s="506"/>
      <c r="J2" s="506"/>
    </row>
    <row r="3" spans="1:10" ht="15.75">
      <c r="A3" s="502" t="s">
        <v>5</v>
      </c>
      <c r="B3" s="502"/>
      <c r="C3" s="502"/>
      <c r="D3" s="502"/>
      <c r="E3" s="502" t="s">
        <v>236</v>
      </c>
      <c r="F3" s="502"/>
      <c r="G3" s="502"/>
      <c r="H3" s="502"/>
      <c r="I3" s="502"/>
      <c r="J3" s="502"/>
    </row>
    <row r="4" spans="2:8" s="110" customFormat="1" ht="18.75">
      <c r="B4" s="109"/>
      <c r="C4" s="109"/>
      <c r="F4" s="112" t="s">
        <v>36</v>
      </c>
      <c r="G4" s="113">
        <f>'K17CMUTPM'!G4</f>
        <v>29</v>
      </c>
      <c r="H4" s="114">
        <f>$L$1+($G$4-4)*7</f>
        <v>40952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90" t="s">
        <v>1</v>
      </c>
      <c r="B6" s="65">
        <v>1</v>
      </c>
      <c r="C6" s="65" t="s">
        <v>15</v>
      </c>
      <c r="D6" s="485" t="s">
        <v>311</v>
      </c>
      <c r="E6" s="492"/>
      <c r="F6" s="499" t="s">
        <v>398</v>
      </c>
      <c r="G6" s="369"/>
      <c r="H6" s="280"/>
      <c r="J6" s="31"/>
    </row>
    <row r="7" spans="1:10" s="37" customFormat="1" ht="24" customHeight="1">
      <c r="A7" s="491"/>
      <c r="B7" s="67">
        <v>2</v>
      </c>
      <c r="C7" s="67" t="s">
        <v>16</v>
      </c>
      <c r="D7" s="508"/>
      <c r="E7" s="479"/>
      <c r="F7" s="493"/>
      <c r="G7" s="140"/>
      <c r="H7" s="93"/>
      <c r="J7" s="33"/>
    </row>
    <row r="8" spans="1:10" s="37" customFormat="1" ht="24" customHeight="1">
      <c r="A8" s="491"/>
      <c r="B8" s="67">
        <v>3</v>
      </c>
      <c r="C8" s="67" t="s">
        <v>17</v>
      </c>
      <c r="D8" s="508"/>
      <c r="E8" s="497" t="s">
        <v>309</v>
      </c>
      <c r="F8" s="494"/>
      <c r="G8" s="497" t="s">
        <v>309</v>
      </c>
      <c r="H8" s="93"/>
      <c r="J8" s="32"/>
    </row>
    <row r="9" spans="1:10" s="37" customFormat="1" ht="30" customHeight="1">
      <c r="A9" s="491"/>
      <c r="B9" s="68">
        <v>4</v>
      </c>
      <c r="C9" s="68" t="s">
        <v>18</v>
      </c>
      <c r="D9" s="383"/>
      <c r="E9" s="498"/>
      <c r="F9" s="464"/>
      <c r="G9" s="498"/>
      <c r="H9" s="136"/>
      <c r="I9" s="106"/>
      <c r="J9" s="32"/>
    </row>
    <row r="10" spans="1:10" s="37" customFormat="1" ht="24.75" customHeight="1" thickBot="1">
      <c r="A10" s="491"/>
      <c r="B10" s="67">
        <v>5</v>
      </c>
      <c r="C10" s="68" t="s">
        <v>19</v>
      </c>
      <c r="D10" s="384"/>
      <c r="E10" s="66"/>
      <c r="F10" s="383"/>
      <c r="G10" s="35"/>
      <c r="H10" s="35"/>
      <c r="I10" s="32"/>
      <c r="J10" s="35"/>
    </row>
    <row r="11" spans="1:10" s="37" customFormat="1" ht="36" customHeight="1" thickBot="1">
      <c r="A11" s="491"/>
      <c r="B11" s="480" t="s">
        <v>20</v>
      </c>
      <c r="C11" s="481"/>
      <c r="D11" s="385" t="s">
        <v>313</v>
      </c>
      <c r="E11" s="284" t="s">
        <v>308</v>
      </c>
      <c r="F11" s="444" t="s">
        <v>399</v>
      </c>
      <c r="G11" s="284" t="s">
        <v>308</v>
      </c>
      <c r="H11" s="286"/>
      <c r="I11" s="284"/>
      <c r="J11" s="119"/>
    </row>
    <row r="12" spans="1:10" s="37" customFormat="1" ht="34.5" customHeight="1">
      <c r="A12" s="489" t="s">
        <v>2</v>
      </c>
      <c r="B12" s="65">
        <v>1</v>
      </c>
      <c r="C12" s="65" t="s">
        <v>21</v>
      </c>
      <c r="D12" s="486" t="s">
        <v>301</v>
      </c>
      <c r="E12" s="486"/>
      <c r="F12" s="486" t="s">
        <v>303</v>
      </c>
      <c r="G12" s="507" t="s">
        <v>305</v>
      </c>
      <c r="H12" s="486" t="s">
        <v>303</v>
      </c>
      <c r="I12" s="486" t="s">
        <v>306</v>
      </c>
      <c r="J12" s="509"/>
    </row>
    <row r="13" spans="1:10" s="37" customFormat="1" ht="24.75" customHeight="1">
      <c r="A13" s="489"/>
      <c r="B13" s="67">
        <v>2</v>
      </c>
      <c r="C13" s="67" t="s">
        <v>22</v>
      </c>
      <c r="D13" s="487"/>
      <c r="E13" s="487"/>
      <c r="F13" s="487"/>
      <c r="G13" s="495"/>
      <c r="H13" s="487"/>
      <c r="I13" s="487"/>
      <c r="J13" s="510"/>
    </row>
    <row r="14" spans="1:10" s="37" customFormat="1" ht="24.75" customHeight="1">
      <c r="A14" s="489"/>
      <c r="B14" s="67">
        <v>3</v>
      </c>
      <c r="C14" s="67" t="s">
        <v>23</v>
      </c>
      <c r="D14" s="487"/>
      <c r="E14" s="487"/>
      <c r="F14" s="487" t="s">
        <v>304</v>
      </c>
      <c r="G14" s="496"/>
      <c r="H14" s="487" t="s">
        <v>304</v>
      </c>
      <c r="I14" s="487"/>
      <c r="J14" s="510"/>
    </row>
    <row r="15" spans="1:10" s="37" customFormat="1" ht="30.75" customHeight="1" thickBot="1">
      <c r="A15" s="489"/>
      <c r="B15" s="67">
        <v>4</v>
      </c>
      <c r="C15" s="67" t="s">
        <v>24</v>
      </c>
      <c r="D15" s="488"/>
      <c r="E15" s="92"/>
      <c r="F15" s="488"/>
      <c r="G15" s="381"/>
      <c r="H15" s="488"/>
      <c r="I15" s="92"/>
      <c r="J15" s="511"/>
    </row>
    <row r="16" spans="1:10" s="37" customFormat="1" ht="16.5" thickBot="1">
      <c r="A16" s="490"/>
      <c r="B16" s="512" t="s">
        <v>20</v>
      </c>
      <c r="C16" s="513"/>
      <c r="D16" s="74" t="s">
        <v>258</v>
      </c>
      <c r="E16" s="38"/>
      <c r="F16" s="75" t="s">
        <v>258</v>
      </c>
      <c r="G16" s="382" t="s">
        <v>313</v>
      </c>
      <c r="H16" s="36" t="s">
        <v>258</v>
      </c>
      <c r="I16" s="38" t="s">
        <v>302</v>
      </c>
      <c r="J16" s="36"/>
    </row>
    <row r="17" spans="1:14" ht="13.5" customHeight="1" thickBot="1">
      <c r="A17" s="76" t="s">
        <v>25</v>
      </c>
      <c r="B17" s="77"/>
      <c r="C17" s="78"/>
      <c r="D17" s="39"/>
      <c r="E17" s="39"/>
      <c r="F17" s="39"/>
      <c r="G17" s="73"/>
      <c r="H17" s="119"/>
      <c r="K17" s="514"/>
      <c r="L17" s="505"/>
      <c r="M17" s="505"/>
      <c r="N17" s="505"/>
    </row>
    <row r="18" spans="1:7" ht="11.25" customHeight="1">
      <c r="A18" s="515" t="s">
        <v>26</v>
      </c>
      <c r="B18" s="516"/>
      <c r="C18" s="517" t="s">
        <v>27</v>
      </c>
      <c r="D18" s="518"/>
      <c r="E18" s="519"/>
      <c r="F18" s="523" t="s">
        <v>28</v>
      </c>
      <c r="G18" s="40" t="s">
        <v>29</v>
      </c>
    </row>
    <row r="19" spans="1:14" ht="24" thickBot="1">
      <c r="A19" s="79" t="s">
        <v>30</v>
      </c>
      <c r="B19" s="80" t="s">
        <v>31</v>
      </c>
      <c r="C19" s="520"/>
      <c r="D19" s="521"/>
      <c r="E19" s="522"/>
      <c r="F19" s="524"/>
      <c r="G19" s="41"/>
      <c r="H19" s="42"/>
      <c r="I19" s="43" t="str">
        <f ca="1">"Đà Nẵng, ngày "&amp;TEXT(DAY(TODAY()),"00")&amp;" tháng "&amp;TEXT(MONTH(TODAY()),"00")&amp;" năm "&amp;YEAR(TODAY())</f>
        <v>Đà Nẵng, ngày 14 tháng 02 năm 2012</v>
      </c>
      <c r="J19" s="44"/>
      <c r="K19" s="45"/>
      <c r="M19" s="45"/>
      <c r="N19" s="45"/>
    </row>
    <row r="20" spans="1:7" ht="13.5" customHeight="1">
      <c r="A20" s="152"/>
      <c r="B20" s="153"/>
      <c r="C20" s="154"/>
      <c r="D20" s="142"/>
      <c r="E20" s="193"/>
      <c r="F20" s="151"/>
      <c r="G20" s="151"/>
    </row>
    <row r="21" spans="1:7" ht="13.5" customHeight="1">
      <c r="A21" s="143"/>
      <c r="B21" s="144"/>
      <c r="C21" s="156"/>
      <c r="D21" s="157"/>
      <c r="E21" s="162"/>
      <c r="F21" s="151"/>
      <c r="G21" s="151"/>
    </row>
    <row r="22" spans="1:7" ht="13.5" customHeight="1">
      <c r="A22" s="143"/>
      <c r="B22" s="144"/>
      <c r="C22" s="155"/>
      <c r="D22" s="157"/>
      <c r="E22" s="162"/>
      <c r="F22" s="151"/>
      <c r="G22" s="151"/>
    </row>
    <row r="23" spans="1:13" ht="13.5" customHeight="1">
      <c r="A23" s="143"/>
      <c r="B23" s="158"/>
      <c r="C23" s="161"/>
      <c r="D23" s="157"/>
      <c r="E23" s="162"/>
      <c r="F23" s="151"/>
      <c r="G23" s="151"/>
      <c r="H23" s="58" t="s">
        <v>32</v>
      </c>
      <c r="I23" s="505" t="s">
        <v>33</v>
      </c>
      <c r="J23" s="505"/>
      <c r="L23" s="482"/>
      <c r="M23" s="502"/>
    </row>
    <row r="24" spans="1:7" ht="13.5" customHeight="1">
      <c r="A24" s="258"/>
      <c r="B24" s="259"/>
      <c r="C24" s="260"/>
      <c r="D24" s="261"/>
      <c r="E24" s="262"/>
      <c r="F24" s="151"/>
      <c r="G24" s="163"/>
    </row>
    <row r="25" spans="1:7" ht="13.5" customHeight="1">
      <c r="A25" s="143"/>
      <c r="B25" s="144"/>
      <c r="C25" s="145"/>
      <c r="D25" s="146"/>
      <c r="E25" s="162"/>
      <c r="F25" s="151"/>
      <c r="G25" s="151"/>
    </row>
    <row r="26" spans="1:7" ht="12" customHeight="1">
      <c r="A26" s="143"/>
      <c r="B26" s="144"/>
      <c r="C26" s="145"/>
      <c r="D26" s="146"/>
      <c r="E26" s="164"/>
      <c r="F26" s="151"/>
      <c r="G26" s="163"/>
    </row>
    <row r="27" spans="1:7" ht="22.5" customHeight="1">
      <c r="A27" s="115"/>
      <c r="B27" s="116"/>
      <c r="C27" s="117"/>
      <c r="D27" s="48"/>
      <c r="E27" s="48"/>
      <c r="F27" s="118"/>
      <c r="G27" s="83"/>
    </row>
    <row r="28" spans="1:7" ht="13.5" customHeight="1">
      <c r="A28" s="46"/>
      <c r="B28" s="49"/>
      <c r="C28" s="47"/>
      <c r="D28" s="48"/>
      <c r="E28" s="48"/>
      <c r="F28" s="81"/>
      <c r="G28" s="84"/>
    </row>
    <row r="29" spans="1:10" ht="13.5" customHeight="1" thickBot="1">
      <c r="A29" s="50"/>
      <c r="B29" s="51"/>
      <c r="C29" s="52"/>
      <c r="D29" s="53"/>
      <c r="E29" s="54"/>
      <c r="F29" s="85"/>
      <c r="G29" s="86"/>
      <c r="H29" s="60" t="s">
        <v>34</v>
      </c>
      <c r="I29" s="60"/>
      <c r="J29" s="60"/>
    </row>
    <row r="30" spans="1:7" ht="16.5" thickBot="1">
      <c r="A30" s="483" t="s">
        <v>35</v>
      </c>
      <c r="B30" s="484"/>
      <c r="C30" s="484"/>
      <c r="D30" s="53"/>
      <c r="E30" s="53"/>
      <c r="F30" s="55">
        <v>21</v>
      </c>
      <c r="G30" s="56"/>
    </row>
    <row r="31" spans="1:7" ht="15.75">
      <c r="A31" s="159"/>
      <c r="B31" s="159"/>
      <c r="C31" s="159"/>
      <c r="D31" s="48"/>
      <c r="E31" s="48"/>
      <c r="F31" s="135"/>
      <c r="G31" s="135"/>
    </row>
    <row r="32" spans="1:7" ht="15.75">
      <c r="A32" s="159"/>
      <c r="B32" s="159"/>
      <c r="C32" s="159"/>
      <c r="D32" s="48"/>
      <c r="E32" s="48"/>
      <c r="F32" s="135"/>
      <c r="G32" s="135"/>
    </row>
  </sheetData>
  <sheetProtection/>
  <mergeCells count="32">
    <mergeCell ref="L23:M23"/>
    <mergeCell ref="A30:C30"/>
    <mergeCell ref="D6:D8"/>
    <mergeCell ref="J12:J15"/>
    <mergeCell ref="B16:C16"/>
    <mergeCell ref="K17:L17"/>
    <mergeCell ref="M17:N17"/>
    <mergeCell ref="A18:B18"/>
    <mergeCell ref="C18:E19"/>
    <mergeCell ref="F18:F19"/>
    <mergeCell ref="A12:A16"/>
    <mergeCell ref="E12:E14"/>
    <mergeCell ref="A6:A11"/>
    <mergeCell ref="E6:E7"/>
    <mergeCell ref="E8:E9"/>
    <mergeCell ref="B11:C11"/>
    <mergeCell ref="D12:D15"/>
    <mergeCell ref="G12:G14"/>
    <mergeCell ref="G8:G9"/>
    <mergeCell ref="I23:J23"/>
    <mergeCell ref="F6:F8"/>
    <mergeCell ref="F12:F13"/>
    <mergeCell ref="H12:H13"/>
    <mergeCell ref="I12:I14"/>
    <mergeCell ref="F14:F15"/>
    <mergeCell ref="H14:H15"/>
    <mergeCell ref="A3:D3"/>
    <mergeCell ref="E3:J3"/>
    <mergeCell ref="A1:D1"/>
    <mergeCell ref="E1:J1"/>
    <mergeCell ref="A2:D2"/>
    <mergeCell ref="E2:J2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="60" zoomScalePageLayoutView="0" workbookViewId="0" topLeftCell="A34">
      <selection activeCell="G21" sqref="G21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583" t="s">
        <v>3</v>
      </c>
      <c r="B1" s="583"/>
      <c r="C1" s="583"/>
      <c r="D1" s="583"/>
      <c r="E1" s="504" t="s">
        <v>318</v>
      </c>
      <c r="F1" s="504"/>
      <c r="G1" s="504"/>
      <c r="H1" s="504"/>
      <c r="I1" s="504"/>
      <c r="J1" s="504"/>
      <c r="L1" s="105">
        <v>40777</v>
      </c>
    </row>
    <row r="2" spans="1:10" s="4" customFormat="1" ht="15.75">
      <c r="A2" s="583" t="s">
        <v>4</v>
      </c>
      <c r="B2" s="583"/>
      <c r="C2" s="583"/>
      <c r="D2" s="583"/>
      <c r="E2" s="506" t="s">
        <v>86</v>
      </c>
      <c r="F2" s="506"/>
      <c r="G2" s="506"/>
      <c r="H2" s="506"/>
      <c r="I2" s="506"/>
      <c r="J2" s="506"/>
    </row>
    <row r="3" spans="1:10" s="4" customFormat="1" ht="15.75">
      <c r="A3" s="506" t="s">
        <v>5</v>
      </c>
      <c r="B3" s="506"/>
      <c r="C3" s="506"/>
      <c r="D3" s="506"/>
      <c r="E3" s="506" t="s">
        <v>229</v>
      </c>
      <c r="F3" s="506"/>
      <c r="G3" s="506"/>
      <c r="H3" s="506"/>
      <c r="I3" s="506"/>
      <c r="J3" s="506"/>
    </row>
    <row r="4" spans="2:8" s="4" customFormat="1" ht="18.75">
      <c r="B4" s="3"/>
      <c r="C4" s="3"/>
      <c r="F4" s="5" t="s">
        <v>36</v>
      </c>
      <c r="G4" s="23">
        <f>'K17CMUTPM'!G4</f>
        <v>29</v>
      </c>
      <c r="H4" s="104">
        <f>$L$1+($G$4-4)*7</f>
        <v>40952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2" s="9" customFormat="1" ht="24.75" customHeight="1">
      <c r="A6" s="581" t="s">
        <v>1</v>
      </c>
      <c r="B6" s="8">
        <v>1</v>
      </c>
      <c r="C6" s="8" t="s">
        <v>15</v>
      </c>
      <c r="D6" s="553" t="s">
        <v>315</v>
      </c>
      <c r="E6" s="280"/>
      <c r="F6" s="486" t="s">
        <v>279</v>
      </c>
      <c r="G6" s="553" t="s">
        <v>364</v>
      </c>
      <c r="H6" s="486" t="s">
        <v>279</v>
      </c>
      <c r="I6" s="553"/>
      <c r="J6" s="250"/>
      <c r="L6" s="9">
        <f>60*120</f>
        <v>7200</v>
      </c>
    </row>
    <row r="7" spans="1:10" s="9" customFormat="1" ht="28.5" customHeight="1" thickBot="1">
      <c r="A7" s="582"/>
      <c r="B7" s="10">
        <v>2</v>
      </c>
      <c r="C7" s="10" t="s">
        <v>16</v>
      </c>
      <c r="D7" s="487"/>
      <c r="E7" s="93"/>
      <c r="F7" s="545"/>
      <c r="G7" s="591"/>
      <c r="H7" s="545"/>
      <c r="I7" s="487"/>
      <c r="J7" s="251"/>
    </row>
    <row r="8" spans="1:10" s="9" customFormat="1" ht="31.5" customHeight="1">
      <c r="A8" s="582"/>
      <c r="B8" s="10">
        <v>3</v>
      </c>
      <c r="C8" s="10" t="s">
        <v>17</v>
      </c>
      <c r="D8" s="487"/>
      <c r="E8" s="553"/>
      <c r="F8" s="486" t="s">
        <v>272</v>
      </c>
      <c r="G8" s="591"/>
      <c r="H8" s="486" t="s">
        <v>272</v>
      </c>
      <c r="I8" s="93"/>
      <c r="J8" s="252"/>
    </row>
    <row r="9" spans="1:10" s="9" customFormat="1" ht="31.5" customHeight="1">
      <c r="A9" s="582"/>
      <c r="B9" s="11">
        <v>4</v>
      </c>
      <c r="C9" s="11" t="s">
        <v>18</v>
      </c>
      <c r="D9" s="93"/>
      <c r="E9" s="487"/>
      <c r="F9" s="487"/>
      <c r="G9" s="93"/>
      <c r="H9" s="487"/>
      <c r="I9" s="93"/>
      <c r="J9" s="251"/>
    </row>
    <row r="10" spans="1:10" s="9" customFormat="1" ht="31.5" customHeight="1" thickBot="1">
      <c r="A10" s="582"/>
      <c r="B10" s="11">
        <v>4</v>
      </c>
      <c r="C10" s="11" t="s">
        <v>19</v>
      </c>
      <c r="D10" s="34"/>
      <c r="E10" s="294"/>
      <c r="F10" s="34"/>
      <c r="G10" s="294"/>
      <c r="H10" s="96"/>
      <c r="I10" s="94"/>
      <c r="J10" s="251"/>
    </row>
    <row r="11" spans="1:10" s="9" customFormat="1" ht="31.5" customHeight="1" thickBot="1">
      <c r="A11" s="582"/>
      <c r="B11" s="578" t="s">
        <v>20</v>
      </c>
      <c r="C11" s="579"/>
      <c r="D11" s="122" t="s">
        <v>310</v>
      </c>
      <c r="E11" s="122"/>
      <c r="F11" s="122" t="s">
        <v>286</v>
      </c>
      <c r="G11" s="122" t="s">
        <v>286</v>
      </c>
      <c r="H11" s="291" t="s">
        <v>286</v>
      </c>
      <c r="I11" s="71"/>
      <c r="J11" s="253"/>
    </row>
    <row r="12" spans="1:10" s="9" customFormat="1" ht="30.75" customHeight="1">
      <c r="A12" s="577" t="s">
        <v>2</v>
      </c>
      <c r="B12" s="8">
        <v>1</v>
      </c>
      <c r="C12" s="8" t="s">
        <v>21</v>
      </c>
      <c r="D12" s="592"/>
      <c r="E12" s="592" t="s">
        <v>332</v>
      </c>
      <c r="F12" s="594"/>
      <c r="G12" s="588"/>
      <c r="H12" s="594"/>
      <c r="I12" s="499" t="s">
        <v>420</v>
      </c>
      <c r="J12" s="299"/>
    </row>
    <row r="13" spans="1:10" s="9" customFormat="1" ht="21.75" customHeight="1">
      <c r="A13" s="577"/>
      <c r="B13" s="10">
        <v>2</v>
      </c>
      <c r="C13" s="10" t="s">
        <v>22</v>
      </c>
      <c r="D13" s="593"/>
      <c r="E13" s="593"/>
      <c r="F13" s="553"/>
      <c r="G13" s="588"/>
      <c r="H13" s="553"/>
      <c r="I13" s="494"/>
      <c r="J13" s="254"/>
    </row>
    <row r="14" spans="1:10" s="9" customFormat="1" ht="29.25" customHeight="1">
      <c r="A14" s="577"/>
      <c r="B14" s="10">
        <v>3</v>
      </c>
      <c r="C14" s="10" t="s">
        <v>23</v>
      </c>
      <c r="D14" s="593"/>
      <c r="E14" s="593"/>
      <c r="F14" s="487"/>
      <c r="G14" s="588"/>
      <c r="H14" s="553" t="s">
        <v>319</v>
      </c>
      <c r="I14" s="537"/>
      <c r="J14" s="300"/>
    </row>
    <row r="15" spans="1:10" s="9" customFormat="1" ht="29.25" customHeight="1" thickBot="1">
      <c r="A15" s="577"/>
      <c r="B15" s="10">
        <v>4</v>
      </c>
      <c r="C15" s="10" t="s">
        <v>24</v>
      </c>
      <c r="D15" s="34"/>
      <c r="E15" s="595"/>
      <c r="F15" s="545"/>
      <c r="G15" s="596"/>
      <c r="H15" s="545"/>
      <c r="I15" s="538"/>
      <c r="J15" s="301"/>
    </row>
    <row r="16" spans="1:10" s="9" customFormat="1" ht="29.25" customHeight="1" thickBot="1">
      <c r="A16" s="577"/>
      <c r="B16" s="578" t="s">
        <v>20</v>
      </c>
      <c r="C16" s="579"/>
      <c r="D16" s="122"/>
      <c r="E16" s="122" t="s">
        <v>333</v>
      </c>
      <c r="F16" s="292"/>
      <c r="G16" s="292"/>
      <c r="H16" s="292"/>
      <c r="I16" s="444" t="s">
        <v>399</v>
      </c>
      <c r="J16" s="257"/>
    </row>
    <row r="17" spans="1:10" s="9" customFormat="1" ht="29.25" customHeight="1" hidden="1">
      <c r="A17" s="577" t="s">
        <v>232</v>
      </c>
      <c r="B17" s="8">
        <v>1</v>
      </c>
      <c r="C17" s="8" t="s">
        <v>233</v>
      </c>
      <c r="D17" s="302"/>
      <c r="E17" s="486"/>
      <c r="F17" s="586"/>
      <c r="G17" s="601"/>
      <c r="H17" s="597"/>
      <c r="I17" s="302"/>
      <c r="J17" s="249"/>
    </row>
    <row r="18" spans="1:10" s="9" customFormat="1" ht="30.75" customHeight="1" hidden="1" thickBot="1">
      <c r="A18" s="577"/>
      <c r="B18" s="10"/>
      <c r="C18" s="10"/>
      <c r="D18" s="302"/>
      <c r="E18" s="487"/>
      <c r="F18" s="587"/>
      <c r="G18" s="602"/>
      <c r="H18" s="587"/>
      <c r="I18" s="36"/>
      <c r="J18" s="254"/>
    </row>
    <row r="19" spans="1:10" s="9" customFormat="1" ht="29.25" customHeight="1" hidden="1" thickBot="1">
      <c r="A19" s="577"/>
      <c r="B19" s="578" t="s">
        <v>20</v>
      </c>
      <c r="C19" s="579"/>
      <c r="D19" s="122"/>
      <c r="E19" s="122"/>
      <c r="F19" s="122"/>
      <c r="G19" s="122"/>
      <c r="H19" s="122"/>
      <c r="I19" s="15"/>
      <c r="J19" s="257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4"/>
      <c r="J20" s="15"/>
    </row>
    <row r="21" spans="1:9" s="4" customFormat="1" ht="16.5" thickBot="1">
      <c r="A21" s="16" t="s">
        <v>37</v>
      </c>
      <c r="B21" s="16" t="s">
        <v>38</v>
      </c>
      <c r="C21" s="580" t="s">
        <v>39</v>
      </c>
      <c r="D21" s="580"/>
      <c r="E21" s="17" t="s">
        <v>40</v>
      </c>
      <c r="F21" s="17"/>
      <c r="I21" s="18" t="str">
        <f ca="1">"Đà Nẵng, ngày"&amp;" "&amp;DAY(NOW())&amp;" tháng "&amp;MONTH(NOW())&amp;" năm "&amp;YEAR(NOW())</f>
        <v>Đà Nẵng, ngày 14 tháng 2 năm 2012</v>
      </c>
    </row>
    <row r="22" spans="1:9" s="4" customFormat="1" ht="15.75" customHeight="1">
      <c r="A22" s="265" t="s">
        <v>80</v>
      </c>
      <c r="B22" s="309">
        <v>102</v>
      </c>
      <c r="C22" s="310" t="s">
        <v>237</v>
      </c>
      <c r="D22" s="268">
        <v>2</v>
      </c>
      <c r="E22" s="271"/>
      <c r="F22" s="151"/>
      <c r="I22" s="18"/>
    </row>
    <row r="23" spans="1:9" s="4" customFormat="1" ht="15.75" customHeight="1">
      <c r="A23" s="270" t="s">
        <v>84</v>
      </c>
      <c r="B23" s="266">
        <v>101</v>
      </c>
      <c r="C23" s="267" t="s">
        <v>211</v>
      </c>
      <c r="D23" s="268">
        <v>2</v>
      </c>
      <c r="E23" s="269"/>
      <c r="F23" s="151"/>
      <c r="I23" s="3" t="s">
        <v>33</v>
      </c>
    </row>
    <row r="24" spans="1:10" s="4" customFormat="1" ht="15.75" customHeight="1">
      <c r="A24" s="270" t="s">
        <v>209</v>
      </c>
      <c r="B24" s="266">
        <v>102</v>
      </c>
      <c r="C24" s="267" t="s">
        <v>238</v>
      </c>
      <c r="D24" s="268">
        <v>2</v>
      </c>
      <c r="E24" s="271"/>
      <c r="F24" s="163" t="s">
        <v>390</v>
      </c>
      <c r="G24" s="585" t="s">
        <v>32</v>
      </c>
      <c r="H24" s="583"/>
      <c r="J24" s="3"/>
    </row>
    <row r="25" spans="1:6" s="4" customFormat="1" ht="15.75" customHeight="1">
      <c r="A25" s="270" t="s">
        <v>89</v>
      </c>
      <c r="B25" s="311">
        <v>101</v>
      </c>
      <c r="C25" s="267" t="s">
        <v>208</v>
      </c>
      <c r="D25" s="268">
        <v>3</v>
      </c>
      <c r="E25" s="271" t="s">
        <v>87</v>
      </c>
      <c r="F25" s="151"/>
    </row>
    <row r="26" spans="1:6" s="4" customFormat="1" ht="15.75" customHeight="1">
      <c r="A26" s="270" t="s">
        <v>239</v>
      </c>
      <c r="B26" s="311">
        <v>151</v>
      </c>
      <c r="C26" s="267" t="s">
        <v>195</v>
      </c>
      <c r="D26" s="268">
        <v>3</v>
      </c>
      <c r="E26" s="271" t="s">
        <v>87</v>
      </c>
      <c r="F26" s="151"/>
    </row>
    <row r="27" spans="1:6" s="4" customFormat="1" ht="15.75" customHeight="1">
      <c r="A27" s="312" t="s">
        <v>216</v>
      </c>
      <c r="B27" s="313">
        <v>151</v>
      </c>
      <c r="C27" s="314" t="s">
        <v>217</v>
      </c>
      <c r="D27" s="268">
        <v>3</v>
      </c>
      <c r="E27" s="271"/>
      <c r="F27" s="163" t="s">
        <v>261</v>
      </c>
    </row>
    <row r="28" spans="1:6" s="4" customFormat="1" ht="15.75" customHeight="1">
      <c r="A28" s="312" t="s">
        <v>240</v>
      </c>
      <c r="B28" s="313">
        <v>201</v>
      </c>
      <c r="C28" s="314" t="s">
        <v>241</v>
      </c>
      <c r="D28" s="268">
        <v>2</v>
      </c>
      <c r="E28" s="271"/>
      <c r="F28" s="248" t="s">
        <v>375</v>
      </c>
    </row>
    <row r="29" spans="1:6" s="4" customFormat="1" ht="15.75" customHeight="1">
      <c r="A29" s="312" t="s">
        <v>218</v>
      </c>
      <c r="B29" s="313">
        <v>102</v>
      </c>
      <c r="C29" s="314" t="s">
        <v>242</v>
      </c>
      <c r="D29" s="268">
        <v>2</v>
      </c>
      <c r="E29" s="271"/>
      <c r="F29" s="167"/>
    </row>
    <row r="30" spans="1:6" s="4" customFormat="1" ht="15.75" customHeight="1">
      <c r="A30" s="315"/>
      <c r="B30" s="316"/>
      <c r="C30" s="317"/>
      <c r="D30" s="273"/>
      <c r="E30" s="274"/>
      <c r="F30" s="248"/>
    </row>
    <row r="31" spans="1:6" s="4" customFormat="1" ht="15.75" customHeight="1">
      <c r="A31" s="171"/>
      <c r="B31" s="172"/>
      <c r="C31" s="173"/>
      <c r="D31" s="174"/>
      <c r="E31" s="175"/>
      <c r="F31" s="151"/>
    </row>
    <row r="32" spans="1:9" s="4" customFormat="1" ht="15.75">
      <c r="A32" s="126"/>
      <c r="B32" s="128"/>
      <c r="C32" s="123"/>
      <c r="D32" s="130"/>
      <c r="E32" s="124"/>
      <c r="F32" s="125"/>
      <c r="G32" s="584" t="s">
        <v>34</v>
      </c>
      <c r="H32" s="506"/>
      <c r="I32"/>
    </row>
    <row r="33" spans="1:8" ht="15.75">
      <c r="A33" s="576" t="s">
        <v>35</v>
      </c>
      <c r="B33" s="576"/>
      <c r="C33" s="576"/>
      <c r="D33" s="19">
        <f>SUM(D22:D32)</f>
        <v>19</v>
      </c>
      <c r="E33" s="20">
        <f>SUM(E22:E32)</f>
        <v>0</v>
      </c>
      <c r="F33" s="21"/>
      <c r="G33" s="4"/>
      <c r="H33" s="4"/>
    </row>
    <row r="36" ht="18.75">
      <c r="I36" s="450"/>
    </row>
    <row r="37" spans="1:12" s="4" customFormat="1" ht="18.75">
      <c r="A37" s="583" t="s">
        <v>3</v>
      </c>
      <c r="B37" s="583"/>
      <c r="C37" s="583"/>
      <c r="D37" s="583"/>
      <c r="E37" s="450" t="s">
        <v>318</v>
      </c>
      <c r="F37" s="450"/>
      <c r="G37" s="450"/>
      <c r="H37" s="450"/>
      <c r="I37" s="107"/>
      <c r="J37" s="450"/>
      <c r="L37" s="105">
        <v>40777</v>
      </c>
    </row>
    <row r="38" spans="1:10" s="4" customFormat="1" ht="15.75">
      <c r="A38" s="583" t="s">
        <v>4</v>
      </c>
      <c r="B38" s="583"/>
      <c r="C38" s="583"/>
      <c r="D38" s="583"/>
      <c r="E38" s="107" t="s">
        <v>86</v>
      </c>
      <c r="F38" s="107"/>
      <c r="G38" s="107"/>
      <c r="H38" s="107"/>
      <c r="I38" s="107"/>
      <c r="J38" s="107"/>
    </row>
    <row r="39" spans="1:10" s="4" customFormat="1" ht="15.75">
      <c r="A39" s="506" t="s">
        <v>5</v>
      </c>
      <c r="B39" s="506"/>
      <c r="C39" s="506"/>
      <c r="D39" s="506"/>
      <c r="E39" s="107" t="s">
        <v>230</v>
      </c>
      <c r="F39" s="107"/>
      <c r="G39" s="107"/>
      <c r="H39" s="107"/>
      <c r="I39" s="107"/>
      <c r="J39" s="107"/>
    </row>
    <row r="40" spans="2:8" s="4" customFormat="1" ht="18.75">
      <c r="B40" s="3"/>
      <c r="C40" s="3"/>
      <c r="F40" s="5" t="s">
        <v>36</v>
      </c>
      <c r="G40" s="23">
        <f>'K17CMUTPM'!G4</f>
        <v>29</v>
      </c>
      <c r="H40" s="104">
        <f>$L$1+($G$4-4)*7</f>
        <v>40952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0" s="9" customFormat="1" ht="33.75" customHeight="1">
      <c r="A42" s="581" t="s">
        <v>1</v>
      </c>
      <c r="B42" s="8">
        <v>1</v>
      </c>
      <c r="C42" s="8" t="s">
        <v>15</v>
      </c>
      <c r="D42" s="553" t="s">
        <v>413</v>
      </c>
      <c r="E42" s="553"/>
      <c r="F42" s="486" t="s">
        <v>272</v>
      </c>
      <c r="G42" s="553" t="s">
        <v>280</v>
      </c>
      <c r="H42" s="486" t="s">
        <v>272</v>
      </c>
      <c r="J42" s="597"/>
    </row>
    <row r="43" spans="1:10" s="9" customFormat="1" ht="23.25" customHeight="1" thickBot="1">
      <c r="A43" s="582"/>
      <c r="B43" s="10">
        <v>2</v>
      </c>
      <c r="C43" s="10" t="s">
        <v>16</v>
      </c>
      <c r="D43" s="487"/>
      <c r="E43" s="487"/>
      <c r="F43" s="487"/>
      <c r="G43" s="487"/>
      <c r="H43" s="487"/>
      <c r="J43" s="587"/>
    </row>
    <row r="44" spans="1:10" s="9" customFormat="1" ht="31.5" customHeight="1">
      <c r="A44" s="582"/>
      <c r="B44" s="10">
        <v>3</v>
      </c>
      <c r="C44" s="10" t="s">
        <v>17</v>
      </c>
      <c r="D44" s="487"/>
      <c r="E44" s="487"/>
      <c r="F44" s="486" t="s">
        <v>279</v>
      </c>
      <c r="G44" s="487"/>
      <c r="H44" s="486" t="s">
        <v>279</v>
      </c>
      <c r="J44" s="252"/>
    </row>
    <row r="45" spans="1:10" s="9" customFormat="1" ht="31.5" customHeight="1" thickBot="1">
      <c r="A45" s="582"/>
      <c r="B45" s="11">
        <v>4</v>
      </c>
      <c r="C45" s="11" t="s">
        <v>18</v>
      </c>
      <c r="D45" s="93"/>
      <c r="E45" s="294"/>
      <c r="F45" s="545"/>
      <c r="G45" s="94"/>
      <c r="H45" s="545"/>
      <c r="J45" s="251"/>
    </row>
    <row r="46" spans="1:10" s="9" customFormat="1" ht="31.5" customHeight="1" thickBot="1">
      <c r="A46" s="582"/>
      <c r="B46" s="11">
        <v>4</v>
      </c>
      <c r="C46" s="11" t="s">
        <v>19</v>
      </c>
      <c r="D46" s="34"/>
      <c r="E46" s="96"/>
      <c r="F46" s="34"/>
      <c r="G46" s="121"/>
      <c r="H46" s="96"/>
      <c r="J46" s="251"/>
    </row>
    <row r="47" spans="1:10" s="9" customFormat="1" ht="31.5" customHeight="1" thickBot="1">
      <c r="A47" s="582"/>
      <c r="B47" s="578" t="s">
        <v>20</v>
      </c>
      <c r="C47" s="579"/>
      <c r="D47" s="122"/>
      <c r="E47" s="122"/>
      <c r="F47" s="122" t="s">
        <v>287</v>
      </c>
      <c r="G47" s="122" t="s">
        <v>310</v>
      </c>
      <c r="H47" s="122" t="s">
        <v>287</v>
      </c>
      <c r="J47" s="253"/>
    </row>
    <row r="48" spans="1:10" s="9" customFormat="1" ht="25.5" customHeight="1">
      <c r="A48" s="577" t="s">
        <v>2</v>
      </c>
      <c r="B48" s="8">
        <v>1</v>
      </c>
      <c r="C48" s="8" t="s">
        <v>21</v>
      </c>
      <c r="E48" s="598" t="s">
        <v>332</v>
      </c>
      <c r="F48" s="486"/>
      <c r="G48" s="499" t="s">
        <v>398</v>
      </c>
      <c r="H48" s="486"/>
      <c r="I48" s="553" t="s">
        <v>414</v>
      </c>
      <c r="J48" s="299"/>
    </row>
    <row r="49" spans="1:10" s="9" customFormat="1" ht="30" customHeight="1" thickBot="1">
      <c r="A49" s="577"/>
      <c r="B49" s="10">
        <v>2</v>
      </c>
      <c r="C49" s="10" t="s">
        <v>22</v>
      </c>
      <c r="E49" s="599"/>
      <c r="F49" s="487"/>
      <c r="G49" s="494"/>
      <c r="H49" s="545"/>
      <c r="I49" s="487"/>
      <c r="J49" s="254"/>
    </row>
    <row r="50" spans="1:10" s="9" customFormat="1" ht="39" customHeight="1">
      <c r="A50" s="577"/>
      <c r="B50" s="10">
        <v>3</v>
      </c>
      <c r="C50" s="10" t="s">
        <v>23</v>
      </c>
      <c r="E50" s="599"/>
      <c r="F50" s="535" t="s">
        <v>319</v>
      </c>
      <c r="G50" s="537"/>
      <c r="H50" s="594"/>
      <c r="I50" s="487"/>
      <c r="J50" s="300"/>
    </row>
    <row r="51" spans="1:10" s="9" customFormat="1" ht="29.25" customHeight="1" thickBot="1">
      <c r="A51" s="577"/>
      <c r="B51" s="10">
        <v>4</v>
      </c>
      <c r="C51" s="10" t="s">
        <v>24</v>
      </c>
      <c r="D51" s="34"/>
      <c r="E51" s="600"/>
      <c r="F51" s="530"/>
      <c r="G51" s="538"/>
      <c r="H51" s="594"/>
      <c r="I51" s="93" t="s">
        <v>415</v>
      </c>
      <c r="J51" s="301"/>
    </row>
    <row r="52" spans="1:10" s="9" customFormat="1" ht="29.25" customHeight="1" thickBot="1">
      <c r="A52" s="577"/>
      <c r="B52" s="578" t="s">
        <v>20</v>
      </c>
      <c r="C52" s="579"/>
      <c r="D52" s="122"/>
      <c r="E52" s="392" t="s">
        <v>333</v>
      </c>
      <c r="F52" s="122"/>
      <c r="G52" s="444" t="s">
        <v>399</v>
      </c>
      <c r="H52" s="122"/>
      <c r="I52" s="122" t="s">
        <v>292</v>
      </c>
      <c r="J52" s="257"/>
    </row>
    <row r="53" spans="1:10" s="9" customFormat="1" ht="12" customHeight="1" thickBot="1">
      <c r="A53" s="13"/>
      <c r="B53" s="14"/>
      <c r="C53" s="14"/>
      <c r="D53" s="15"/>
      <c r="E53" s="15"/>
      <c r="F53" s="15"/>
      <c r="G53" s="4"/>
      <c r="H53" s="15"/>
      <c r="I53" s="122"/>
      <c r="J53" s="15"/>
    </row>
    <row r="54" spans="1:6" s="4" customFormat="1" ht="16.5" thickBot="1">
      <c r="A54" s="16" t="s">
        <v>37</v>
      </c>
      <c r="B54" s="16" t="s">
        <v>38</v>
      </c>
      <c r="C54" s="580" t="s">
        <v>39</v>
      </c>
      <c r="D54" s="580"/>
      <c r="E54" s="17" t="s">
        <v>40</v>
      </c>
      <c r="F54" s="17"/>
    </row>
    <row r="55" spans="1:9" s="4" customFormat="1" ht="15.75" customHeight="1">
      <c r="A55" s="265" t="s">
        <v>80</v>
      </c>
      <c r="B55" s="309">
        <v>102</v>
      </c>
      <c r="C55" s="310" t="s">
        <v>237</v>
      </c>
      <c r="D55" s="268">
        <v>2</v>
      </c>
      <c r="E55" s="271"/>
      <c r="F55" s="151"/>
      <c r="I55" s="18" t="str">
        <f ca="1">"Đà Nẵng, ngày"&amp;" "&amp;DAY(NOW())&amp;" tháng "&amp;MONTH(NOW())&amp;" năm "&amp;YEAR(NOW())</f>
        <v>Đà Nẵng, ngày 14 tháng 2 năm 2012</v>
      </c>
    </row>
    <row r="56" spans="1:9" s="4" customFormat="1" ht="15.75" customHeight="1">
      <c r="A56" s="270" t="s">
        <v>84</v>
      </c>
      <c r="B56" s="266">
        <v>101</v>
      </c>
      <c r="C56" s="267" t="s">
        <v>211</v>
      </c>
      <c r="D56" s="268">
        <v>2</v>
      </c>
      <c r="E56" s="269"/>
      <c r="F56" s="151"/>
      <c r="G56" s="459" t="s">
        <v>32</v>
      </c>
      <c r="I56" s="18"/>
    </row>
    <row r="57" spans="1:10" s="4" customFormat="1" ht="15.75" customHeight="1">
      <c r="A57" s="270" t="s">
        <v>209</v>
      </c>
      <c r="B57" s="266">
        <v>102</v>
      </c>
      <c r="C57" s="267" t="s">
        <v>238</v>
      </c>
      <c r="D57" s="268">
        <v>2</v>
      </c>
      <c r="E57" s="271"/>
      <c r="F57" s="163" t="s">
        <v>320</v>
      </c>
      <c r="H57" s="3"/>
      <c r="I57" s="3" t="s">
        <v>33</v>
      </c>
      <c r="J57" s="3"/>
    </row>
    <row r="58" spans="1:6" s="4" customFormat="1" ht="15.75" customHeight="1">
      <c r="A58" s="270" t="s">
        <v>89</v>
      </c>
      <c r="B58" s="311">
        <v>101</v>
      </c>
      <c r="C58" s="267" t="s">
        <v>208</v>
      </c>
      <c r="D58" s="268">
        <v>3</v>
      </c>
      <c r="E58" s="271" t="s">
        <v>87</v>
      </c>
      <c r="F58" s="151"/>
    </row>
    <row r="59" spans="1:6" s="4" customFormat="1" ht="15.75" customHeight="1">
      <c r="A59" s="270" t="s">
        <v>239</v>
      </c>
      <c r="B59" s="311">
        <v>151</v>
      </c>
      <c r="C59" s="267" t="s">
        <v>195</v>
      </c>
      <c r="D59" s="268">
        <v>3</v>
      </c>
      <c r="E59" s="271" t="s">
        <v>87</v>
      </c>
      <c r="F59" s="151"/>
    </row>
    <row r="60" spans="1:6" s="4" customFormat="1" ht="15.75" customHeight="1">
      <c r="A60" s="312" t="s">
        <v>216</v>
      </c>
      <c r="B60" s="313">
        <v>151</v>
      </c>
      <c r="C60" s="314" t="s">
        <v>217</v>
      </c>
      <c r="D60" s="268">
        <v>3</v>
      </c>
      <c r="E60" s="396" t="s">
        <v>339</v>
      </c>
      <c r="F60" s="163" t="s">
        <v>261</v>
      </c>
    </row>
    <row r="61" spans="1:6" s="4" customFormat="1" ht="15.75" customHeight="1">
      <c r="A61" s="312" t="s">
        <v>240</v>
      </c>
      <c r="B61" s="313">
        <v>201</v>
      </c>
      <c r="C61" s="314" t="s">
        <v>241</v>
      </c>
      <c r="D61" s="268">
        <v>2</v>
      </c>
      <c r="E61" s="271"/>
      <c r="F61" s="248" t="s">
        <v>375</v>
      </c>
    </row>
    <row r="62" spans="1:6" s="4" customFormat="1" ht="15.75" customHeight="1">
      <c r="A62" s="312" t="s">
        <v>218</v>
      </c>
      <c r="B62" s="313">
        <v>102</v>
      </c>
      <c r="C62" s="314" t="s">
        <v>242</v>
      </c>
      <c r="D62" s="268">
        <v>2</v>
      </c>
      <c r="E62" s="271"/>
      <c r="F62" s="167"/>
    </row>
    <row r="63" spans="1:6" s="4" customFormat="1" ht="15.75" customHeight="1">
      <c r="A63" s="168"/>
      <c r="B63" s="169"/>
      <c r="C63" s="170"/>
      <c r="D63" s="165"/>
      <c r="E63" s="166"/>
      <c r="F63" s="248"/>
    </row>
    <row r="64" spans="1:7" s="4" customFormat="1" ht="15.75" customHeight="1">
      <c r="A64" s="171"/>
      <c r="B64" s="172"/>
      <c r="C64" s="173"/>
      <c r="D64" s="174"/>
      <c r="E64" s="175"/>
      <c r="F64" s="151"/>
      <c r="G64" s="458" t="s">
        <v>34</v>
      </c>
    </row>
    <row r="65" spans="1:8" s="4" customFormat="1" ht="15.75">
      <c r="A65" s="126"/>
      <c r="B65" s="128"/>
      <c r="C65" s="123"/>
      <c r="D65" s="130"/>
      <c r="E65" s="124"/>
      <c r="F65" s="125"/>
      <c r="H65" s="107"/>
    </row>
    <row r="66" spans="1:8" ht="15.75">
      <c r="A66" s="576" t="s">
        <v>35</v>
      </c>
      <c r="B66" s="576"/>
      <c r="C66" s="576"/>
      <c r="D66" s="19">
        <f>SUM(D55:D65)</f>
        <v>19</v>
      </c>
      <c r="E66" s="20">
        <f>SUM(E55:E65)</f>
        <v>0</v>
      </c>
      <c r="F66" s="21"/>
      <c r="H66" s="4"/>
    </row>
  </sheetData>
  <sheetProtection/>
  <mergeCells count="63">
    <mergeCell ref="G32:H32"/>
    <mergeCell ref="A17:A19"/>
    <mergeCell ref="E17:E18"/>
    <mergeCell ref="F17:F18"/>
    <mergeCell ref="G17:G18"/>
    <mergeCell ref="B19:C19"/>
    <mergeCell ref="G24:H24"/>
    <mergeCell ref="H17:H18"/>
    <mergeCell ref="A66:C66"/>
    <mergeCell ref="C54:D54"/>
    <mergeCell ref="A48:A52"/>
    <mergeCell ref="A39:D39"/>
    <mergeCell ref="B52:C52"/>
    <mergeCell ref="A42:A47"/>
    <mergeCell ref="B47:C47"/>
    <mergeCell ref="D42:D44"/>
    <mergeCell ref="I48:I50"/>
    <mergeCell ref="E42:E44"/>
    <mergeCell ref="G48:G49"/>
    <mergeCell ref="F50:F51"/>
    <mergeCell ref="E48:E51"/>
    <mergeCell ref="H44:H45"/>
    <mergeCell ref="G50:G51"/>
    <mergeCell ref="A12:A16"/>
    <mergeCell ref="F14:F15"/>
    <mergeCell ref="F42:F43"/>
    <mergeCell ref="H50:H51"/>
    <mergeCell ref="F48:F49"/>
    <mergeCell ref="H48:H49"/>
    <mergeCell ref="C21:D21"/>
    <mergeCell ref="F44:F45"/>
    <mergeCell ref="A33:C33"/>
    <mergeCell ref="A38:D38"/>
    <mergeCell ref="J42:J43"/>
    <mergeCell ref="H42:H43"/>
    <mergeCell ref="A37:D37"/>
    <mergeCell ref="G42:G44"/>
    <mergeCell ref="I12:I13"/>
    <mergeCell ref="I14:I15"/>
    <mergeCell ref="B16:C16"/>
    <mergeCell ref="D12:D14"/>
    <mergeCell ref="F12:F13"/>
    <mergeCell ref="E12:E15"/>
    <mergeCell ref="H14:H15"/>
    <mergeCell ref="G12:G13"/>
    <mergeCell ref="H12:H13"/>
    <mergeCell ref="G14:G15"/>
    <mergeCell ref="A6:A11"/>
    <mergeCell ref="B11:C11"/>
    <mergeCell ref="D6:D8"/>
    <mergeCell ref="H6:H7"/>
    <mergeCell ref="F8:F9"/>
    <mergeCell ref="H8:H9"/>
    <mergeCell ref="E8:E9"/>
    <mergeCell ref="A2:D2"/>
    <mergeCell ref="A1:D1"/>
    <mergeCell ref="A3:D3"/>
    <mergeCell ref="E2:J2"/>
    <mergeCell ref="I6:I7"/>
    <mergeCell ref="E1:J1"/>
    <mergeCell ref="E3:J3"/>
    <mergeCell ref="G6:G8"/>
    <mergeCell ref="F6:F7"/>
  </mergeCells>
  <printOptions/>
  <pageMargins left="0.75" right="0.19" top="0.24" bottom="0.3" header="0.5" footer="0.5"/>
  <pageSetup horizontalDpi="600" verticalDpi="600" orientation="landscape" paperSize="9" scale="87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0"/>
  <sheetViews>
    <sheetView view="pageBreakPreview" zoomScale="60" zoomScaleNormal="110" zoomScalePageLayoutView="0" workbookViewId="0" topLeftCell="B1">
      <selection activeCell="F4" sqref="F4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5.140625" style="0" customWidth="1"/>
    <col min="9" max="9" width="16.281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583" t="s">
        <v>3</v>
      </c>
      <c r="B1" s="583"/>
      <c r="C1" s="583"/>
      <c r="D1" s="583"/>
      <c r="E1" s="504" t="s">
        <v>318</v>
      </c>
      <c r="F1" s="504"/>
      <c r="G1" s="504"/>
      <c r="H1" s="504"/>
      <c r="I1" s="504"/>
      <c r="J1" s="504"/>
      <c r="L1" s="105">
        <v>40777</v>
      </c>
    </row>
    <row r="2" spans="1:10" s="4" customFormat="1" ht="15.75">
      <c r="A2" s="583" t="s">
        <v>4</v>
      </c>
      <c r="B2" s="583"/>
      <c r="C2" s="583"/>
      <c r="D2" s="583"/>
      <c r="E2" s="506" t="s">
        <v>86</v>
      </c>
      <c r="F2" s="506"/>
      <c r="G2" s="506"/>
      <c r="H2" s="506"/>
      <c r="I2" s="506"/>
      <c r="J2" s="506"/>
    </row>
    <row r="3" spans="1:10" s="4" customFormat="1" ht="15.75">
      <c r="A3" s="506" t="s">
        <v>5</v>
      </c>
      <c r="B3" s="506"/>
      <c r="C3" s="506"/>
      <c r="D3" s="506"/>
      <c r="E3" s="506" t="s">
        <v>201</v>
      </c>
      <c r="F3" s="506"/>
      <c r="G3" s="506"/>
      <c r="H3" s="506"/>
      <c r="I3" s="506"/>
      <c r="J3" s="506"/>
    </row>
    <row r="4" spans="2:8" s="4" customFormat="1" ht="18.75">
      <c r="B4" s="3"/>
      <c r="C4" s="3"/>
      <c r="F4" s="5" t="s">
        <v>36</v>
      </c>
      <c r="G4" s="23">
        <f>'K17CMUTPM'!G4</f>
        <v>29</v>
      </c>
      <c r="H4" s="104">
        <f>$L$1+($G$4-4)*7</f>
        <v>40952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321</v>
      </c>
      <c r="J5" s="6" t="s">
        <v>14</v>
      </c>
    </row>
    <row r="6" spans="1:10" s="9" customFormat="1" ht="31.5" customHeight="1">
      <c r="A6" s="581" t="s">
        <v>1</v>
      </c>
      <c r="B6" s="8">
        <v>1</v>
      </c>
      <c r="C6" s="8" t="s">
        <v>15</v>
      </c>
      <c r="D6" s="606" t="s">
        <v>265</v>
      </c>
      <c r="E6" s="604" t="s">
        <v>265</v>
      </c>
      <c r="F6" s="603" t="s">
        <v>265</v>
      </c>
      <c r="G6" s="604" t="s">
        <v>265</v>
      </c>
      <c r="H6" s="604" t="s">
        <v>265</v>
      </c>
      <c r="I6" s="553" t="s">
        <v>266</v>
      </c>
      <c r="J6" s="250"/>
    </row>
    <row r="7" spans="1:10" s="9" customFormat="1" ht="25.5" customHeight="1">
      <c r="A7" s="582"/>
      <c r="B7" s="10">
        <v>2</v>
      </c>
      <c r="C7" s="10" t="s">
        <v>16</v>
      </c>
      <c r="D7" s="575"/>
      <c r="E7" s="572"/>
      <c r="F7" s="572"/>
      <c r="G7" s="572"/>
      <c r="H7" s="572"/>
      <c r="I7" s="487"/>
      <c r="J7" s="251"/>
    </row>
    <row r="8" spans="1:10" s="9" customFormat="1" ht="27" customHeight="1">
      <c r="A8" s="582"/>
      <c r="B8" s="10">
        <v>3</v>
      </c>
      <c r="C8" s="10" t="s">
        <v>17</v>
      </c>
      <c r="D8" s="575"/>
      <c r="E8" s="572"/>
      <c r="F8" s="572"/>
      <c r="G8" s="572"/>
      <c r="H8" s="572"/>
      <c r="I8" s="487"/>
      <c r="J8" s="252"/>
    </row>
    <row r="9" spans="1:10" s="9" customFormat="1" ht="22.5" customHeight="1">
      <c r="A9" s="582"/>
      <c r="B9" s="11">
        <v>4</v>
      </c>
      <c r="C9" s="11" t="s">
        <v>18</v>
      </c>
      <c r="D9" s="575"/>
      <c r="E9" s="572"/>
      <c r="F9" s="572"/>
      <c r="G9" s="572"/>
      <c r="H9" s="572"/>
      <c r="I9" s="487"/>
      <c r="J9" s="251"/>
    </row>
    <row r="10" spans="1:10" s="9" customFormat="1" ht="20.25" customHeight="1" thickBot="1">
      <c r="A10" s="582"/>
      <c r="B10" s="11">
        <v>5</v>
      </c>
      <c r="C10" s="11" t="s">
        <v>19</v>
      </c>
      <c r="D10" s="34"/>
      <c r="E10" s="96"/>
      <c r="F10" s="34"/>
      <c r="G10" s="121"/>
      <c r="H10" s="96"/>
      <c r="I10" s="94"/>
      <c r="J10" s="251"/>
    </row>
    <row r="11" spans="1:10" s="9" customFormat="1" ht="31.5" customHeight="1" thickBot="1">
      <c r="A11" s="582"/>
      <c r="B11" s="578" t="s">
        <v>20</v>
      </c>
      <c r="C11" s="579"/>
      <c r="D11" s="95" t="s">
        <v>322</v>
      </c>
      <c r="E11" s="95" t="s">
        <v>322</v>
      </c>
      <c r="F11" s="95" t="s">
        <v>322</v>
      </c>
      <c r="G11" s="95" t="s">
        <v>322</v>
      </c>
      <c r="H11" s="95" t="s">
        <v>322</v>
      </c>
      <c r="I11" s="71" t="s">
        <v>286</v>
      </c>
      <c r="J11" s="253"/>
    </row>
    <row r="12" spans="1:10" s="9" customFormat="1" ht="29.25" customHeight="1">
      <c r="A12" s="577" t="s">
        <v>2</v>
      </c>
      <c r="B12" s="8">
        <v>1</v>
      </c>
      <c r="C12" s="8" t="s">
        <v>21</v>
      </c>
      <c r="D12" s="499" t="s">
        <v>420</v>
      </c>
      <c r="E12" s="535" t="s">
        <v>429</v>
      </c>
      <c r="F12" s="586" t="s">
        <v>267</v>
      </c>
      <c r="G12" s="553" t="s">
        <v>296</v>
      </c>
      <c r="I12" s="573" t="s">
        <v>428</v>
      </c>
      <c r="J12" s="249"/>
    </row>
    <row r="13" spans="1:10" s="9" customFormat="1" ht="30.75" customHeight="1" thickBot="1">
      <c r="A13" s="577"/>
      <c r="B13" s="10">
        <v>2</v>
      </c>
      <c r="C13" s="10" t="s">
        <v>22</v>
      </c>
      <c r="D13" s="494"/>
      <c r="E13" s="530"/>
      <c r="F13" s="605"/>
      <c r="G13" s="487"/>
      <c r="I13" s="530"/>
      <c r="J13" s="254"/>
    </row>
    <row r="14" spans="1:10" s="9" customFormat="1" ht="29.25" customHeight="1">
      <c r="A14" s="577"/>
      <c r="B14" s="10">
        <v>3</v>
      </c>
      <c r="C14" s="10" t="s">
        <v>23</v>
      </c>
      <c r="D14" s="537"/>
      <c r="E14" s="553" t="s">
        <v>430</v>
      </c>
      <c r="F14" s="486"/>
      <c r="G14" s="587"/>
      <c r="H14" s="607"/>
      <c r="I14" s="530"/>
      <c r="J14" s="255"/>
    </row>
    <row r="15" spans="1:10" s="9" customFormat="1" ht="29.25" customHeight="1" thickBot="1">
      <c r="A15" s="577"/>
      <c r="B15" s="10">
        <v>4</v>
      </c>
      <c r="C15" s="10" t="s">
        <v>24</v>
      </c>
      <c r="D15" s="538"/>
      <c r="E15" s="487"/>
      <c r="F15" s="545"/>
      <c r="G15" s="590"/>
      <c r="H15" s="608"/>
      <c r="I15" s="530"/>
      <c r="J15" s="256"/>
    </row>
    <row r="16" spans="1:10" s="9" customFormat="1" ht="29.25" customHeight="1" thickBot="1">
      <c r="A16" s="577"/>
      <c r="B16" s="578" t="s">
        <v>20</v>
      </c>
      <c r="C16" s="579"/>
      <c r="D16" s="455" t="s">
        <v>399</v>
      </c>
      <c r="E16" s="122" t="s">
        <v>160</v>
      </c>
      <c r="F16" s="286" t="s">
        <v>310</v>
      </c>
      <c r="G16" s="122"/>
      <c r="H16" s="122"/>
      <c r="I16" s="36"/>
      <c r="J16" s="257"/>
    </row>
    <row r="17" spans="1:10" s="9" customFormat="1" ht="29.25" customHeight="1" hidden="1">
      <c r="A17" s="577" t="s">
        <v>232</v>
      </c>
      <c r="B17" s="581"/>
      <c r="C17" s="8" t="s">
        <v>233</v>
      </c>
      <c r="D17" s="444" t="s">
        <v>399</v>
      </c>
      <c r="E17" s="486"/>
      <c r="F17" s="553"/>
      <c r="G17" s="586"/>
      <c r="H17" s="586"/>
      <c r="I17" s="553"/>
      <c r="J17" s="249"/>
    </row>
    <row r="18" spans="1:10" s="9" customFormat="1" ht="30.75" customHeight="1" hidden="1" thickBot="1">
      <c r="A18" s="577"/>
      <c r="B18" s="609"/>
      <c r="C18" s="10"/>
      <c r="D18" s="94"/>
      <c r="E18" s="487"/>
      <c r="F18" s="487"/>
      <c r="G18" s="587"/>
      <c r="H18" s="605"/>
      <c r="I18" s="487"/>
      <c r="J18" s="254"/>
    </row>
    <row r="19" spans="1:10" s="9" customFormat="1" ht="29.25" customHeight="1" hidden="1" thickBot="1">
      <c r="A19" s="577"/>
      <c r="B19" s="578" t="s">
        <v>20</v>
      </c>
      <c r="C19" s="579"/>
      <c r="D19" s="122"/>
      <c r="E19" s="122"/>
      <c r="F19" s="122"/>
      <c r="G19" s="122"/>
      <c r="H19" s="122"/>
      <c r="I19" s="36"/>
      <c r="J19" s="257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80" t="s">
        <v>39</v>
      </c>
      <c r="D21" s="580"/>
      <c r="E21" s="17" t="s">
        <v>40</v>
      </c>
      <c r="F21" s="17"/>
    </row>
    <row r="22" spans="1:9" s="4" customFormat="1" ht="15.75" customHeight="1">
      <c r="A22" s="265" t="s">
        <v>80</v>
      </c>
      <c r="B22" s="309">
        <v>102</v>
      </c>
      <c r="C22" s="310" t="s">
        <v>237</v>
      </c>
      <c r="D22" s="268">
        <v>2</v>
      </c>
      <c r="E22" s="271"/>
      <c r="F22" s="151"/>
      <c r="I22" s="18" t="str">
        <f ca="1">"Đà Nẵng, ngày"&amp;" "&amp;DAY(NOW())&amp;" tháng "&amp;MONTH(NOW())&amp;" năm "&amp;YEAR(NOW())</f>
        <v>Đà Nẵng, ngày 14 tháng 2 năm 2012</v>
      </c>
    </row>
    <row r="23" spans="1:9" s="4" customFormat="1" ht="15.75" customHeight="1">
      <c r="A23" s="270" t="s">
        <v>84</v>
      </c>
      <c r="B23" s="266">
        <v>101</v>
      </c>
      <c r="C23" s="267" t="s">
        <v>211</v>
      </c>
      <c r="D23" s="268">
        <v>2</v>
      </c>
      <c r="E23" s="269"/>
      <c r="F23" s="163" t="s">
        <v>336</v>
      </c>
      <c r="I23" s="18"/>
    </row>
    <row r="24" spans="1:10" s="4" customFormat="1" ht="15.75" customHeight="1">
      <c r="A24" s="270" t="s">
        <v>209</v>
      </c>
      <c r="B24" s="266">
        <v>102</v>
      </c>
      <c r="C24" s="267" t="s">
        <v>238</v>
      </c>
      <c r="D24" s="268">
        <v>2</v>
      </c>
      <c r="E24" s="271"/>
      <c r="F24" s="167" t="s">
        <v>288</v>
      </c>
      <c r="G24" s="585" t="s">
        <v>32</v>
      </c>
      <c r="H24" s="583"/>
      <c r="I24" s="583" t="s">
        <v>33</v>
      </c>
      <c r="J24" s="583"/>
    </row>
    <row r="25" spans="1:6" s="4" customFormat="1" ht="15.75" customHeight="1">
      <c r="A25" s="270" t="s">
        <v>89</v>
      </c>
      <c r="B25" s="311">
        <v>101</v>
      </c>
      <c r="C25" s="267" t="s">
        <v>208</v>
      </c>
      <c r="D25" s="268">
        <v>3</v>
      </c>
      <c r="E25" s="271" t="s">
        <v>87</v>
      </c>
      <c r="F25" s="167"/>
    </row>
    <row r="26" spans="1:6" s="4" customFormat="1" ht="15.75" customHeight="1">
      <c r="A26" s="270" t="s">
        <v>239</v>
      </c>
      <c r="B26" s="311">
        <v>151</v>
      </c>
      <c r="C26" s="267" t="s">
        <v>195</v>
      </c>
      <c r="D26" s="268">
        <v>3</v>
      </c>
      <c r="E26" s="271" t="s">
        <v>87</v>
      </c>
      <c r="F26" s="167"/>
    </row>
    <row r="27" spans="1:6" s="4" customFormat="1" ht="15.75" customHeight="1">
      <c r="A27" s="312" t="s">
        <v>216</v>
      </c>
      <c r="B27" s="313">
        <v>152</v>
      </c>
      <c r="C27" s="314" t="s">
        <v>219</v>
      </c>
      <c r="D27" s="268">
        <v>3</v>
      </c>
      <c r="E27" s="271"/>
      <c r="F27" s="167" t="s">
        <v>262</v>
      </c>
    </row>
    <row r="28" spans="1:6" s="4" customFormat="1" ht="15.75" customHeight="1">
      <c r="A28" s="312" t="s">
        <v>240</v>
      </c>
      <c r="B28" s="313">
        <v>201</v>
      </c>
      <c r="C28" s="314" t="s">
        <v>241</v>
      </c>
      <c r="D28" s="268">
        <v>2</v>
      </c>
      <c r="E28" s="271"/>
      <c r="F28" s="167" t="s">
        <v>263</v>
      </c>
    </row>
    <row r="29" spans="1:6" s="4" customFormat="1" ht="15.75" customHeight="1">
      <c r="A29" s="318" t="s">
        <v>218</v>
      </c>
      <c r="B29" s="319">
        <v>102</v>
      </c>
      <c r="C29" s="320" t="s">
        <v>242</v>
      </c>
      <c r="D29" s="321">
        <v>2</v>
      </c>
      <c r="E29" s="322"/>
      <c r="F29" s="167"/>
    </row>
    <row r="30" spans="1:8" s="4" customFormat="1" ht="15.75">
      <c r="A30" s="303"/>
      <c r="B30" s="304"/>
      <c r="C30" s="305"/>
      <c r="D30" s="306"/>
      <c r="E30" s="307"/>
      <c r="F30" s="177"/>
      <c r="G30" s="584" t="s">
        <v>34</v>
      </c>
      <c r="H30" s="506"/>
    </row>
    <row r="31" spans="1:8" ht="15.75">
      <c r="A31" s="576" t="s">
        <v>35</v>
      </c>
      <c r="B31" s="576"/>
      <c r="C31" s="576"/>
      <c r="D31" s="19">
        <f>SUM(D22:D30)</f>
        <v>19</v>
      </c>
      <c r="E31" s="20">
        <f>SUM(E22:E30)</f>
        <v>0</v>
      </c>
      <c r="F31" s="21"/>
      <c r="G31" s="4"/>
      <c r="H31" s="4"/>
    </row>
    <row r="32" ht="14.25" customHeight="1"/>
    <row r="33" spans="1:8" s="4" customFormat="1" ht="15.75" hidden="1">
      <c r="A33" s="131"/>
      <c r="B33" s="131"/>
      <c r="C33" s="131"/>
      <c r="D33" s="132"/>
      <c r="E33" s="133"/>
      <c r="F33" s="134"/>
      <c r="G33" s="108"/>
      <c r="H33" s="107"/>
    </row>
    <row r="34" spans="1:8" s="4" customFormat="1" ht="15.75" hidden="1">
      <c r="A34" s="131"/>
      <c r="B34" s="131"/>
      <c r="C34" s="131"/>
      <c r="D34" s="132"/>
      <c r="E34" s="133"/>
      <c r="F34" s="134"/>
      <c r="G34" s="108"/>
      <c r="H34" s="107"/>
    </row>
    <row r="35" spans="1:8" s="4" customFormat="1" ht="16.5" customHeight="1" hidden="1">
      <c r="A35" s="131"/>
      <c r="B35" s="131"/>
      <c r="C35" s="131"/>
      <c r="D35" s="132"/>
      <c r="E35" s="133"/>
      <c r="F35" s="134"/>
      <c r="G35" s="108"/>
      <c r="H35" s="107"/>
    </row>
    <row r="36" spans="1:8" s="4" customFormat="1" ht="16.5" customHeight="1">
      <c r="A36" s="131"/>
      <c r="B36" s="131"/>
      <c r="C36" s="131"/>
      <c r="D36" s="132"/>
      <c r="E36" s="133"/>
      <c r="F36" s="134"/>
      <c r="G36" s="108"/>
      <c r="H36" s="107"/>
    </row>
    <row r="37" spans="1:12" s="4" customFormat="1" ht="18.75">
      <c r="A37" s="583" t="s">
        <v>3</v>
      </c>
      <c r="B37" s="583"/>
      <c r="C37" s="583"/>
      <c r="D37" s="583"/>
      <c r="E37" s="504" t="s">
        <v>318</v>
      </c>
      <c r="F37" s="504"/>
      <c r="G37" s="504"/>
      <c r="H37" s="504"/>
      <c r="I37" s="504"/>
      <c r="J37" s="504"/>
      <c r="L37" s="105">
        <v>40413</v>
      </c>
    </row>
    <row r="38" spans="1:10" s="4" customFormat="1" ht="15.75">
      <c r="A38" s="583" t="s">
        <v>4</v>
      </c>
      <c r="B38" s="583"/>
      <c r="C38" s="583"/>
      <c r="D38" s="583"/>
      <c r="E38" s="506" t="s">
        <v>86</v>
      </c>
      <c r="F38" s="506"/>
      <c r="G38" s="506"/>
      <c r="H38" s="506"/>
      <c r="I38" s="506"/>
      <c r="J38" s="506"/>
    </row>
    <row r="39" spans="1:10" s="4" customFormat="1" ht="15.75">
      <c r="A39" s="506" t="s">
        <v>5</v>
      </c>
      <c r="B39" s="506"/>
      <c r="C39" s="506"/>
      <c r="D39" s="506"/>
      <c r="E39" s="506" t="s">
        <v>202</v>
      </c>
      <c r="F39" s="506"/>
      <c r="G39" s="506"/>
      <c r="H39" s="506"/>
      <c r="I39" s="506"/>
      <c r="J39" s="506"/>
    </row>
    <row r="40" spans="2:8" s="4" customFormat="1" ht="18.75">
      <c r="B40" s="3"/>
      <c r="C40" s="3"/>
      <c r="F40" s="5" t="s">
        <v>36</v>
      </c>
      <c r="G40" s="23">
        <f>'K17CMUTPM'!G4</f>
        <v>29</v>
      </c>
      <c r="H40" s="104">
        <f>$L$1+($G$4-4)*7</f>
        <v>40952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4" s="9" customFormat="1" ht="31.5" customHeight="1">
      <c r="A42" s="581" t="s">
        <v>1</v>
      </c>
      <c r="B42" s="8">
        <v>1</v>
      </c>
      <c r="C42" s="8" t="s">
        <v>15</v>
      </c>
      <c r="D42" s="606" t="s">
        <v>265</v>
      </c>
      <c r="E42" s="604" t="s">
        <v>265</v>
      </c>
      <c r="F42" s="603" t="s">
        <v>265</v>
      </c>
      <c r="G42" s="604" t="s">
        <v>265</v>
      </c>
      <c r="H42" s="604" t="s">
        <v>265</v>
      </c>
      <c r="J42" s="250"/>
      <c r="N42" s="607"/>
    </row>
    <row r="43" spans="1:14" s="9" customFormat="1" ht="33" customHeight="1">
      <c r="A43" s="582"/>
      <c r="B43" s="10">
        <v>2</v>
      </c>
      <c r="C43" s="10" t="s">
        <v>16</v>
      </c>
      <c r="D43" s="575"/>
      <c r="E43" s="572"/>
      <c r="F43" s="572"/>
      <c r="G43" s="572"/>
      <c r="H43" s="572"/>
      <c r="J43" s="251"/>
      <c r="N43" s="608"/>
    </row>
    <row r="44" spans="1:14" s="9" customFormat="1" ht="31.5" customHeight="1">
      <c r="A44" s="582"/>
      <c r="B44" s="10">
        <v>3</v>
      </c>
      <c r="C44" s="10" t="s">
        <v>17</v>
      </c>
      <c r="D44" s="575"/>
      <c r="E44" s="572"/>
      <c r="F44" s="572"/>
      <c r="G44" s="572"/>
      <c r="H44" s="572"/>
      <c r="I44" s="553" t="s">
        <v>266</v>
      </c>
      <c r="J44" s="252"/>
      <c r="N44" s="607"/>
    </row>
    <row r="45" spans="1:14" s="9" customFormat="1" ht="31.5" customHeight="1" thickBot="1">
      <c r="A45" s="582"/>
      <c r="B45" s="11">
        <v>4</v>
      </c>
      <c r="C45" s="11" t="s">
        <v>18</v>
      </c>
      <c r="D45" s="575"/>
      <c r="E45" s="572"/>
      <c r="F45" s="572"/>
      <c r="G45" s="572"/>
      <c r="H45" s="572"/>
      <c r="I45" s="487"/>
      <c r="J45" s="251"/>
      <c r="N45" s="608"/>
    </row>
    <row r="46" spans="1:10" s="9" customFormat="1" ht="31.5" customHeight="1" hidden="1" thickBot="1">
      <c r="A46" s="582"/>
      <c r="B46" s="11">
        <v>4</v>
      </c>
      <c r="C46" s="11" t="s">
        <v>19</v>
      </c>
      <c r="D46" s="34"/>
      <c r="E46" s="96"/>
      <c r="F46" s="34"/>
      <c r="G46" s="121"/>
      <c r="H46" s="96"/>
      <c r="I46" s="94"/>
      <c r="J46" s="251"/>
    </row>
    <row r="47" spans="1:10" s="9" customFormat="1" ht="31.5" customHeight="1" thickBot="1">
      <c r="A47" s="582"/>
      <c r="B47" s="578" t="s">
        <v>20</v>
      </c>
      <c r="C47" s="579"/>
      <c r="D47" s="95" t="s">
        <v>322</v>
      </c>
      <c r="E47" s="95" t="s">
        <v>322</v>
      </c>
      <c r="F47" s="95" t="s">
        <v>322</v>
      </c>
      <c r="G47" s="95" t="s">
        <v>322</v>
      </c>
      <c r="H47" s="95" t="s">
        <v>322</v>
      </c>
      <c r="I47" s="71" t="s">
        <v>286</v>
      </c>
      <c r="J47" s="253"/>
    </row>
    <row r="48" spans="1:10" s="9" customFormat="1" ht="37.5" customHeight="1">
      <c r="A48" s="577" t="s">
        <v>2</v>
      </c>
      <c r="B48" s="8">
        <v>1</v>
      </c>
      <c r="C48" s="8" t="s">
        <v>21</v>
      </c>
      <c r="D48" s="499" t="s">
        <v>420</v>
      </c>
      <c r="E48" s="535" t="s">
        <v>429</v>
      </c>
      <c r="F48" s="486"/>
      <c r="G48" s="240"/>
      <c r="H48" s="586" t="s">
        <v>267</v>
      </c>
      <c r="I48" s="573" t="s">
        <v>428</v>
      </c>
      <c r="J48" s="249"/>
    </row>
    <row r="49" spans="1:10" s="9" customFormat="1" ht="33" customHeight="1" thickBot="1">
      <c r="A49" s="577"/>
      <c r="B49" s="10">
        <v>2</v>
      </c>
      <c r="C49" s="10" t="s">
        <v>22</v>
      </c>
      <c r="D49" s="494"/>
      <c r="E49" s="530"/>
      <c r="F49" s="545"/>
      <c r="G49" s="140"/>
      <c r="H49" s="605"/>
      <c r="I49" s="530"/>
      <c r="J49" s="254"/>
    </row>
    <row r="50" spans="1:10" s="9" customFormat="1" ht="29.25" customHeight="1">
      <c r="A50" s="577"/>
      <c r="B50" s="10">
        <v>3</v>
      </c>
      <c r="C50" s="10" t="s">
        <v>23</v>
      </c>
      <c r="D50" s="537"/>
      <c r="E50" s="553" t="s">
        <v>296</v>
      </c>
      <c r="F50" s="486"/>
      <c r="G50" s="553" t="s">
        <v>296</v>
      </c>
      <c r="H50" s="607"/>
      <c r="I50" s="530"/>
      <c r="J50" s="255"/>
    </row>
    <row r="51" spans="1:10" s="9" customFormat="1" ht="29.25" customHeight="1" thickBot="1">
      <c r="A51" s="577"/>
      <c r="B51" s="10">
        <v>4</v>
      </c>
      <c r="C51" s="10" t="s">
        <v>24</v>
      </c>
      <c r="D51" s="538"/>
      <c r="E51" s="487"/>
      <c r="F51" s="545"/>
      <c r="G51" s="487"/>
      <c r="H51" s="608"/>
      <c r="I51" s="530"/>
      <c r="J51" s="256"/>
    </row>
    <row r="52" spans="1:10" s="9" customFormat="1" ht="29.25" customHeight="1" thickBot="1">
      <c r="A52" s="577"/>
      <c r="B52" s="578" t="s">
        <v>20</v>
      </c>
      <c r="C52" s="579"/>
      <c r="D52" s="455" t="s">
        <v>399</v>
      </c>
      <c r="E52" s="122" t="s">
        <v>160</v>
      </c>
      <c r="F52" s="122"/>
      <c r="G52" s="122"/>
      <c r="H52" s="392" t="s">
        <v>327</v>
      </c>
      <c r="I52" s="36"/>
      <c r="J52" s="257"/>
    </row>
    <row r="53" spans="1:10" s="9" customFormat="1" ht="36.75" customHeight="1" hidden="1">
      <c r="A53" s="577" t="s">
        <v>232</v>
      </c>
      <c r="B53" s="581" t="s">
        <v>232</v>
      </c>
      <c r="C53" s="8" t="s">
        <v>233</v>
      </c>
      <c r="D53" s="289"/>
      <c r="E53" s="93"/>
      <c r="F53" s="486"/>
      <c r="G53" s="486"/>
      <c r="H53" s="586"/>
      <c r="I53" s="486"/>
      <c r="J53" s="249"/>
    </row>
    <row r="54" spans="1:10" s="9" customFormat="1" ht="30.75" customHeight="1" hidden="1" thickBot="1">
      <c r="A54" s="577"/>
      <c r="B54" s="609"/>
      <c r="C54" s="10"/>
      <c r="D54" s="94"/>
      <c r="E54" s="281"/>
      <c r="F54" s="545"/>
      <c r="G54" s="487"/>
      <c r="H54" s="605"/>
      <c r="I54" s="488"/>
      <c r="J54" s="254"/>
    </row>
    <row r="55" spans="1:10" s="9" customFormat="1" ht="29.25" customHeight="1" hidden="1" thickBot="1">
      <c r="A55" s="577"/>
      <c r="B55" s="578" t="s">
        <v>20</v>
      </c>
      <c r="C55" s="579"/>
      <c r="D55" s="122"/>
      <c r="E55" s="122"/>
      <c r="F55" s="122"/>
      <c r="G55" s="122"/>
      <c r="H55" s="122"/>
      <c r="I55" s="36"/>
      <c r="J55" s="257"/>
    </row>
    <row r="56" spans="1:10" s="9" customFormat="1" ht="12" customHeight="1">
      <c r="A56" s="13"/>
      <c r="B56" s="14"/>
      <c r="C56" s="14"/>
      <c r="D56" s="15"/>
      <c r="E56" s="15"/>
      <c r="F56" s="15"/>
      <c r="G56" s="15"/>
      <c r="H56" s="15"/>
      <c r="I56" s="15"/>
      <c r="J56" s="15"/>
    </row>
    <row r="57" spans="1:6" s="4" customFormat="1" ht="16.5" thickBot="1">
      <c r="A57" s="16" t="s">
        <v>37</v>
      </c>
      <c r="B57" s="16" t="s">
        <v>38</v>
      </c>
      <c r="C57" s="580" t="s">
        <v>39</v>
      </c>
      <c r="D57" s="580"/>
      <c r="E57" s="17" t="s">
        <v>40</v>
      </c>
      <c r="F57" s="17"/>
    </row>
    <row r="58" spans="1:9" s="4" customFormat="1" ht="15.75" customHeight="1">
      <c r="A58" s="265" t="s">
        <v>80</v>
      </c>
      <c r="B58" s="309">
        <v>102</v>
      </c>
      <c r="C58" s="310" t="s">
        <v>237</v>
      </c>
      <c r="D58" s="268">
        <v>2</v>
      </c>
      <c r="E58" s="271"/>
      <c r="F58" s="151"/>
      <c r="I58" s="18" t="str">
        <f ca="1">"Đà Nẵng, ngày"&amp;" "&amp;DAY(NOW())&amp;" tháng "&amp;MONTH(NOW())&amp;" năm "&amp;YEAR(NOW())</f>
        <v>Đà Nẵng, ngày 14 tháng 2 năm 2012</v>
      </c>
    </row>
    <row r="59" spans="1:9" s="4" customFormat="1" ht="15.75" customHeight="1">
      <c r="A59" s="270" t="s">
        <v>84</v>
      </c>
      <c r="B59" s="266">
        <v>101</v>
      </c>
      <c r="C59" s="267" t="s">
        <v>211</v>
      </c>
      <c r="D59" s="268">
        <v>2</v>
      </c>
      <c r="E59" s="269"/>
      <c r="F59" s="163" t="s">
        <v>336</v>
      </c>
      <c r="I59" s="18"/>
    </row>
    <row r="60" spans="1:10" s="4" customFormat="1" ht="15.75" customHeight="1">
      <c r="A60" s="270" t="s">
        <v>209</v>
      </c>
      <c r="B60" s="266">
        <v>102</v>
      </c>
      <c r="C60" s="267" t="s">
        <v>238</v>
      </c>
      <c r="D60" s="268">
        <v>2</v>
      </c>
      <c r="E60" s="271"/>
      <c r="F60" s="167" t="s">
        <v>416</v>
      </c>
      <c r="G60" s="585" t="s">
        <v>32</v>
      </c>
      <c r="H60" s="583"/>
      <c r="I60" s="583" t="s">
        <v>33</v>
      </c>
      <c r="J60" s="583"/>
    </row>
    <row r="61" spans="1:6" s="4" customFormat="1" ht="15.75" customHeight="1">
      <c r="A61" s="270" t="s">
        <v>89</v>
      </c>
      <c r="B61" s="311">
        <v>101</v>
      </c>
      <c r="C61" s="267" t="s">
        <v>208</v>
      </c>
      <c r="D61" s="268">
        <v>3</v>
      </c>
      <c r="E61" s="271" t="s">
        <v>87</v>
      </c>
      <c r="F61" s="167"/>
    </row>
    <row r="62" spans="1:6" s="4" customFormat="1" ht="15.75" customHeight="1">
      <c r="A62" s="270" t="s">
        <v>239</v>
      </c>
      <c r="B62" s="311">
        <v>151</v>
      </c>
      <c r="C62" s="267" t="s">
        <v>195</v>
      </c>
      <c r="D62" s="268">
        <v>3</v>
      </c>
      <c r="E62" s="271" t="s">
        <v>87</v>
      </c>
      <c r="F62" s="167"/>
    </row>
    <row r="63" spans="1:6" s="4" customFormat="1" ht="15.75" customHeight="1">
      <c r="A63" s="312" t="s">
        <v>216</v>
      </c>
      <c r="B63" s="313">
        <v>152</v>
      </c>
      <c r="C63" s="314" t="s">
        <v>219</v>
      </c>
      <c r="D63" s="268">
        <v>3</v>
      </c>
      <c r="E63" s="271"/>
      <c r="F63" s="167" t="s">
        <v>262</v>
      </c>
    </row>
    <row r="64" spans="1:6" s="4" customFormat="1" ht="15.75" customHeight="1">
      <c r="A64" s="312" t="s">
        <v>240</v>
      </c>
      <c r="B64" s="313">
        <v>201</v>
      </c>
      <c r="C64" s="314" t="s">
        <v>241</v>
      </c>
      <c r="D64" s="268">
        <v>2</v>
      </c>
      <c r="E64" s="271"/>
      <c r="F64" s="167" t="s">
        <v>263</v>
      </c>
    </row>
    <row r="65" spans="1:6" s="4" customFormat="1" ht="15.75" customHeight="1">
      <c r="A65" s="318" t="s">
        <v>218</v>
      </c>
      <c r="B65" s="319">
        <v>102</v>
      </c>
      <c r="C65" s="320" t="s">
        <v>242</v>
      </c>
      <c r="D65" s="321">
        <v>2</v>
      </c>
      <c r="E65" s="322"/>
      <c r="F65" s="167"/>
    </row>
    <row r="66" spans="1:8" s="4" customFormat="1" ht="15.75">
      <c r="A66" s="171"/>
      <c r="B66" s="172"/>
      <c r="C66" s="173"/>
      <c r="D66" s="174"/>
      <c r="E66" s="175"/>
      <c r="F66" s="177"/>
      <c r="G66" s="584" t="s">
        <v>34</v>
      </c>
      <c r="H66" s="506"/>
    </row>
    <row r="67" spans="1:8" ht="15.75">
      <c r="A67" s="576" t="s">
        <v>35</v>
      </c>
      <c r="B67" s="576"/>
      <c r="C67" s="576"/>
      <c r="D67" s="19">
        <f>SUM(D58:D66)</f>
        <v>19</v>
      </c>
      <c r="E67" s="20">
        <f>SUM(E58:E66)</f>
        <v>0</v>
      </c>
      <c r="F67" s="21"/>
      <c r="G67" s="4"/>
      <c r="H67" s="4"/>
    </row>
    <row r="69" spans="1:8" s="4" customFormat="1" ht="15.75">
      <c r="A69" s="131"/>
      <c r="B69" s="131"/>
      <c r="C69" s="131"/>
      <c r="D69" s="132"/>
      <c r="E69" s="133"/>
      <c r="F69" s="134"/>
      <c r="G69" s="108"/>
      <c r="H69" s="107"/>
    </row>
    <row r="70" spans="1:10" s="4" customFormat="1" ht="18.75">
      <c r="A70" s="583" t="s">
        <v>3</v>
      </c>
      <c r="B70" s="583"/>
      <c r="C70" s="583"/>
      <c r="D70" s="583"/>
      <c r="E70" s="504" t="s">
        <v>318</v>
      </c>
      <c r="F70" s="504"/>
      <c r="G70" s="504"/>
      <c r="H70" s="504"/>
      <c r="I70" s="504"/>
      <c r="J70" s="504"/>
    </row>
    <row r="71" spans="1:10" s="4" customFormat="1" ht="15.75">
      <c r="A71" s="583" t="s">
        <v>4</v>
      </c>
      <c r="B71" s="583"/>
      <c r="C71" s="583"/>
      <c r="D71" s="583"/>
      <c r="E71" s="506" t="s">
        <v>86</v>
      </c>
      <c r="F71" s="506"/>
      <c r="G71" s="506"/>
      <c r="H71" s="506"/>
      <c r="I71" s="506"/>
      <c r="J71" s="506"/>
    </row>
    <row r="72" spans="1:10" s="4" customFormat="1" ht="15.75">
      <c r="A72" s="506" t="s">
        <v>5</v>
      </c>
      <c r="B72" s="506"/>
      <c r="C72" s="506"/>
      <c r="D72" s="506"/>
      <c r="E72" s="506" t="s">
        <v>203</v>
      </c>
      <c r="F72" s="506"/>
      <c r="G72" s="506"/>
      <c r="H72" s="506"/>
      <c r="I72" s="506"/>
      <c r="J72" s="506"/>
    </row>
    <row r="73" spans="2:8" s="4" customFormat="1" ht="18.75">
      <c r="B73" s="3"/>
      <c r="C73" s="3"/>
      <c r="F73" s="5" t="s">
        <v>36</v>
      </c>
      <c r="G73" s="23">
        <f>'K17CMUTPM'!G4</f>
        <v>29</v>
      </c>
      <c r="H73" s="104">
        <f>$L$1+($G$4-4)*7</f>
        <v>40952</v>
      </c>
    </row>
    <row r="74" spans="1:10" s="7" customFormat="1" ht="30" customHeight="1" thickBot="1">
      <c r="A74" s="6" t="s">
        <v>0</v>
      </c>
      <c r="B74" s="6" t="s">
        <v>6</v>
      </c>
      <c r="C74" s="6" t="s">
        <v>7</v>
      </c>
      <c r="D74" s="6" t="s">
        <v>8</v>
      </c>
      <c r="E74" s="6" t="s">
        <v>9</v>
      </c>
      <c r="F74" s="6" t="s">
        <v>10</v>
      </c>
      <c r="G74" s="6" t="s">
        <v>11</v>
      </c>
      <c r="H74" s="6" t="s">
        <v>12</v>
      </c>
      <c r="I74" s="6" t="s">
        <v>13</v>
      </c>
      <c r="J74" s="6" t="s">
        <v>14</v>
      </c>
    </row>
    <row r="75" spans="1:10" s="9" customFormat="1" ht="24" customHeight="1">
      <c r="A75" s="581" t="s">
        <v>1</v>
      </c>
      <c r="B75" s="8">
        <v>1</v>
      </c>
      <c r="C75" s="8" t="s">
        <v>15</v>
      </c>
      <c r="D75" s="606" t="s">
        <v>265</v>
      </c>
      <c r="E75" s="604" t="s">
        <v>265</v>
      </c>
      <c r="F75" s="603" t="s">
        <v>265</v>
      </c>
      <c r="G75" s="604" t="s">
        <v>265</v>
      </c>
      <c r="H75" s="604" t="s">
        <v>265</v>
      </c>
      <c r="I75" s="553" t="s">
        <v>267</v>
      </c>
      <c r="J75" s="250"/>
    </row>
    <row r="76" spans="1:10" s="9" customFormat="1" ht="20.25" customHeight="1">
      <c r="A76" s="582"/>
      <c r="B76" s="10">
        <v>2</v>
      </c>
      <c r="C76" s="10" t="s">
        <v>16</v>
      </c>
      <c r="D76" s="575"/>
      <c r="E76" s="572"/>
      <c r="F76" s="572"/>
      <c r="G76" s="572"/>
      <c r="H76" s="572"/>
      <c r="I76" s="487"/>
      <c r="J76" s="251"/>
    </row>
    <row r="77" spans="1:10" s="9" customFormat="1" ht="31.5" customHeight="1">
      <c r="A77" s="582"/>
      <c r="B77" s="10">
        <v>3</v>
      </c>
      <c r="C77" s="10" t="s">
        <v>17</v>
      </c>
      <c r="D77" s="575"/>
      <c r="E77" s="572"/>
      <c r="F77" s="572"/>
      <c r="G77" s="572"/>
      <c r="H77" s="572"/>
      <c r="I77" s="487"/>
      <c r="J77" s="252"/>
    </row>
    <row r="78" spans="1:10" s="9" customFormat="1" ht="31.5" customHeight="1" thickBot="1">
      <c r="A78" s="582"/>
      <c r="B78" s="11">
        <v>4</v>
      </c>
      <c r="C78" s="11" t="s">
        <v>18</v>
      </c>
      <c r="D78" s="575"/>
      <c r="E78" s="572"/>
      <c r="F78" s="572"/>
      <c r="G78" s="572"/>
      <c r="H78" s="572"/>
      <c r="I78" s="93"/>
      <c r="J78" s="251"/>
    </row>
    <row r="79" spans="1:10" s="9" customFormat="1" ht="31.5" customHeight="1" hidden="1" thickBot="1">
      <c r="A79" s="582"/>
      <c r="B79" s="11">
        <v>4</v>
      </c>
      <c r="C79" s="11" t="s">
        <v>19</v>
      </c>
      <c r="D79" s="34"/>
      <c r="E79" s="96"/>
      <c r="F79" s="34"/>
      <c r="G79" s="121"/>
      <c r="H79" s="96"/>
      <c r="I79" s="94"/>
      <c r="J79" s="251"/>
    </row>
    <row r="80" spans="1:10" s="9" customFormat="1" ht="31.5" customHeight="1" thickBot="1">
      <c r="A80" s="582"/>
      <c r="B80" s="578" t="s">
        <v>20</v>
      </c>
      <c r="C80" s="579"/>
      <c r="D80" s="95" t="s">
        <v>322</v>
      </c>
      <c r="E80" s="95" t="s">
        <v>322</v>
      </c>
      <c r="F80" s="95" t="s">
        <v>322</v>
      </c>
      <c r="G80" s="95" t="s">
        <v>322</v>
      </c>
      <c r="H80" s="95" t="s">
        <v>322</v>
      </c>
      <c r="I80" s="71" t="s">
        <v>310</v>
      </c>
      <c r="J80" s="253"/>
    </row>
    <row r="81" spans="1:10" s="9" customFormat="1" ht="26.25" customHeight="1">
      <c r="A81" s="577" t="s">
        <v>2</v>
      </c>
      <c r="B81" s="8">
        <v>1</v>
      </c>
      <c r="C81" s="8" t="s">
        <v>21</v>
      </c>
      <c r="D81" s="499" t="s">
        <v>420</v>
      </c>
      <c r="E81" s="535" t="s">
        <v>429</v>
      </c>
      <c r="F81" s="553" t="s">
        <v>391</v>
      </c>
      <c r="G81" s="240"/>
      <c r="I81" s="573" t="s">
        <v>428</v>
      </c>
      <c r="J81" s="249"/>
    </row>
    <row r="82" spans="1:10" s="9" customFormat="1" ht="26.25" customHeight="1" thickBot="1">
      <c r="A82" s="577"/>
      <c r="B82" s="10">
        <v>2</v>
      </c>
      <c r="C82" s="10" t="s">
        <v>22</v>
      </c>
      <c r="D82" s="494"/>
      <c r="E82" s="530"/>
      <c r="F82" s="487"/>
      <c r="G82" s="140"/>
      <c r="I82" s="530"/>
      <c r="J82" s="254"/>
    </row>
    <row r="83" spans="1:10" s="9" customFormat="1" ht="26.25" customHeight="1">
      <c r="A83" s="577"/>
      <c r="B83" s="10">
        <v>3</v>
      </c>
      <c r="C83" s="10" t="s">
        <v>23</v>
      </c>
      <c r="D83" s="537"/>
      <c r="E83" s="486"/>
      <c r="F83" s="553"/>
      <c r="G83" s="486"/>
      <c r="H83" s="607"/>
      <c r="I83" s="530"/>
      <c r="J83" s="255"/>
    </row>
    <row r="84" spans="1:10" s="9" customFormat="1" ht="26.25" customHeight="1" thickBot="1">
      <c r="A84" s="577"/>
      <c r="B84" s="10">
        <v>4</v>
      </c>
      <c r="C84" s="10" t="s">
        <v>24</v>
      </c>
      <c r="D84" s="538"/>
      <c r="E84" s="545"/>
      <c r="F84" s="487"/>
      <c r="G84" s="545"/>
      <c r="H84" s="608"/>
      <c r="I84" s="530"/>
      <c r="J84" s="256"/>
    </row>
    <row r="85" spans="1:10" s="9" customFormat="1" ht="26.25" customHeight="1" thickBot="1">
      <c r="A85" s="577"/>
      <c r="B85" s="578" t="s">
        <v>20</v>
      </c>
      <c r="C85" s="579"/>
      <c r="D85" s="455" t="s">
        <v>399</v>
      </c>
      <c r="E85" s="392" t="s">
        <v>160</v>
      </c>
      <c r="F85" s="122" t="s">
        <v>299</v>
      </c>
      <c r="G85" s="122"/>
      <c r="H85" s="122"/>
      <c r="I85" s="36"/>
      <c r="J85" s="257"/>
    </row>
    <row r="86" spans="1:10" s="9" customFormat="1" ht="36.75" customHeight="1" hidden="1">
      <c r="A86" s="577" t="s">
        <v>232</v>
      </c>
      <c r="B86" s="581" t="s">
        <v>232</v>
      </c>
      <c r="C86" s="8" t="s">
        <v>233</v>
      </c>
      <c r="D86" s="486"/>
      <c r="E86" s="486"/>
      <c r="F86" s="553"/>
      <c r="G86" s="486"/>
      <c r="H86" s="586"/>
      <c r="I86" s="553"/>
      <c r="J86" s="249"/>
    </row>
    <row r="87" spans="1:10" s="9" customFormat="1" ht="30.75" customHeight="1" hidden="1" thickBot="1">
      <c r="A87" s="577"/>
      <c r="B87" s="609"/>
      <c r="C87" s="10"/>
      <c r="D87" s="487"/>
      <c r="E87" s="487"/>
      <c r="F87" s="487"/>
      <c r="G87" s="487"/>
      <c r="H87" s="605"/>
      <c r="I87" s="487"/>
      <c r="J87" s="254"/>
    </row>
    <row r="88" spans="1:10" s="9" customFormat="1" ht="29.25" customHeight="1" hidden="1" thickBot="1">
      <c r="A88" s="577"/>
      <c r="B88" s="578" t="s">
        <v>20</v>
      </c>
      <c r="C88" s="579"/>
      <c r="D88" s="122" t="s">
        <v>234</v>
      </c>
      <c r="E88" s="295"/>
      <c r="F88" s="122"/>
      <c r="G88" s="295"/>
      <c r="H88" s="295"/>
      <c r="I88" s="296"/>
      <c r="J88" s="257"/>
    </row>
    <row r="89" spans="1:10" s="9" customFormat="1" ht="12" customHeight="1">
      <c r="A89" s="13"/>
      <c r="B89" s="14"/>
      <c r="C89" s="14"/>
      <c r="D89" s="15"/>
      <c r="E89" s="15"/>
      <c r="F89" s="15"/>
      <c r="G89" s="15"/>
      <c r="H89" s="15"/>
      <c r="I89" s="15"/>
      <c r="J89" s="15"/>
    </row>
    <row r="90" spans="1:6" s="4" customFormat="1" ht="16.5" thickBot="1">
      <c r="A90" s="16" t="s">
        <v>37</v>
      </c>
      <c r="B90" s="16" t="s">
        <v>38</v>
      </c>
      <c r="C90" s="580" t="s">
        <v>39</v>
      </c>
      <c r="D90" s="580"/>
      <c r="E90" s="17" t="s">
        <v>40</v>
      </c>
      <c r="F90" s="17"/>
    </row>
    <row r="91" spans="1:9" s="4" customFormat="1" ht="15.75" customHeight="1">
      <c r="A91" s="265" t="s">
        <v>80</v>
      </c>
      <c r="B91" s="309">
        <v>102</v>
      </c>
      <c r="C91" s="310" t="s">
        <v>237</v>
      </c>
      <c r="D91" s="268">
        <v>2</v>
      </c>
      <c r="E91" s="271"/>
      <c r="F91" s="151"/>
      <c r="I91" s="18" t="str">
        <f ca="1">"Đà Nẵng, ngày"&amp;" "&amp;DAY(NOW())&amp;" tháng "&amp;MONTH(NOW())&amp;" năm "&amp;YEAR(NOW())</f>
        <v>Đà Nẵng, ngày 14 tháng 2 năm 2012</v>
      </c>
    </row>
    <row r="92" spans="1:9" s="4" customFormat="1" ht="15.75" customHeight="1">
      <c r="A92" s="270" t="s">
        <v>84</v>
      </c>
      <c r="B92" s="266">
        <v>101</v>
      </c>
      <c r="C92" s="267" t="s">
        <v>211</v>
      </c>
      <c r="D92" s="268">
        <v>2</v>
      </c>
      <c r="E92" s="269"/>
      <c r="F92" s="163" t="s">
        <v>336</v>
      </c>
      <c r="I92" s="18"/>
    </row>
    <row r="93" spans="1:10" s="4" customFormat="1" ht="15.75" customHeight="1">
      <c r="A93" s="270" t="s">
        <v>209</v>
      </c>
      <c r="B93" s="266">
        <v>102</v>
      </c>
      <c r="C93" s="267" t="s">
        <v>238</v>
      </c>
      <c r="D93" s="268">
        <v>2</v>
      </c>
      <c r="E93" s="271"/>
      <c r="F93" s="178"/>
      <c r="G93" s="585" t="s">
        <v>32</v>
      </c>
      <c r="H93" s="583"/>
      <c r="I93" s="583" t="s">
        <v>33</v>
      </c>
      <c r="J93" s="583"/>
    </row>
    <row r="94" spans="1:6" s="4" customFormat="1" ht="15.75" customHeight="1">
      <c r="A94" s="270" t="s">
        <v>89</v>
      </c>
      <c r="B94" s="311">
        <v>101</v>
      </c>
      <c r="C94" s="267" t="s">
        <v>208</v>
      </c>
      <c r="D94" s="268">
        <v>3</v>
      </c>
      <c r="E94" s="271" t="s">
        <v>87</v>
      </c>
      <c r="F94" s="167"/>
    </row>
    <row r="95" spans="1:6" s="4" customFormat="1" ht="15.75" customHeight="1">
      <c r="A95" s="270" t="s">
        <v>239</v>
      </c>
      <c r="B95" s="311">
        <v>151</v>
      </c>
      <c r="C95" s="267" t="s">
        <v>195</v>
      </c>
      <c r="D95" s="268">
        <v>3</v>
      </c>
      <c r="E95" s="271" t="s">
        <v>87</v>
      </c>
      <c r="F95" s="167"/>
    </row>
    <row r="96" spans="1:6" s="4" customFormat="1" ht="15.75" customHeight="1">
      <c r="A96" s="312" t="s">
        <v>216</v>
      </c>
      <c r="B96" s="313">
        <v>152</v>
      </c>
      <c r="C96" s="314" t="s">
        <v>219</v>
      </c>
      <c r="D96" s="268">
        <v>3</v>
      </c>
      <c r="E96" s="271"/>
      <c r="F96" s="167" t="s">
        <v>262</v>
      </c>
    </row>
    <row r="97" spans="1:6" s="4" customFormat="1" ht="15.75" customHeight="1">
      <c r="A97" s="312" t="s">
        <v>240</v>
      </c>
      <c r="B97" s="313">
        <v>201</v>
      </c>
      <c r="C97" s="314" t="s">
        <v>241</v>
      </c>
      <c r="D97" s="268">
        <v>2</v>
      </c>
      <c r="E97" s="271"/>
      <c r="F97" s="167" t="s">
        <v>263</v>
      </c>
    </row>
    <row r="98" spans="1:6" s="4" customFormat="1" ht="15.75" customHeight="1">
      <c r="A98" s="318" t="s">
        <v>218</v>
      </c>
      <c r="B98" s="319">
        <v>102</v>
      </c>
      <c r="C98" s="320" t="s">
        <v>242</v>
      </c>
      <c r="D98" s="321">
        <v>2</v>
      </c>
      <c r="E98" s="322"/>
      <c r="F98" s="176"/>
    </row>
    <row r="99" spans="1:8" s="4" customFormat="1" ht="15.75">
      <c r="A99" s="171"/>
      <c r="B99" s="172"/>
      <c r="C99" s="173"/>
      <c r="D99" s="174"/>
      <c r="E99" s="175"/>
      <c r="F99" s="176"/>
      <c r="G99" s="584" t="s">
        <v>34</v>
      </c>
      <c r="H99" s="506"/>
    </row>
    <row r="100" spans="1:8" ht="15.75">
      <c r="A100" s="576" t="s">
        <v>35</v>
      </c>
      <c r="B100" s="576"/>
      <c r="C100" s="576"/>
      <c r="D100" s="19">
        <f>SUM(D91:D99)</f>
        <v>19</v>
      </c>
      <c r="E100" s="20">
        <f>SUM(E91:E99)</f>
        <v>0</v>
      </c>
      <c r="F100" s="21"/>
      <c r="G100" s="4"/>
      <c r="H100" s="4"/>
    </row>
  </sheetData>
  <sheetProtection/>
  <mergeCells count="119">
    <mergeCell ref="A72:D72"/>
    <mergeCell ref="E72:J72"/>
    <mergeCell ref="G30:H30"/>
    <mergeCell ref="A42:A47"/>
    <mergeCell ref="I44:I45"/>
    <mergeCell ref="A71:D71"/>
    <mergeCell ref="C57:D57"/>
    <mergeCell ref="B53:B54"/>
    <mergeCell ref="B47:C47"/>
    <mergeCell ref="B52:C52"/>
    <mergeCell ref="G24:H24"/>
    <mergeCell ref="E38:J38"/>
    <mergeCell ref="A31:C31"/>
    <mergeCell ref="C21:D21"/>
    <mergeCell ref="E37:J37"/>
    <mergeCell ref="I24:J24"/>
    <mergeCell ref="A38:D38"/>
    <mergeCell ref="A86:A88"/>
    <mergeCell ref="D75:D78"/>
    <mergeCell ref="E75:E78"/>
    <mergeCell ref="F75:F78"/>
    <mergeCell ref="F86:F87"/>
    <mergeCell ref="D86:D87"/>
    <mergeCell ref="E86:E87"/>
    <mergeCell ref="F83:F84"/>
    <mergeCell ref="E81:E82"/>
    <mergeCell ref="F81:F82"/>
    <mergeCell ref="G99:H99"/>
    <mergeCell ref="E83:E84"/>
    <mergeCell ref="E71:J71"/>
    <mergeCell ref="H83:H84"/>
    <mergeCell ref="G83:G84"/>
    <mergeCell ref="I93:J93"/>
    <mergeCell ref="H75:H78"/>
    <mergeCell ref="I75:I77"/>
    <mergeCell ref="G75:G78"/>
    <mergeCell ref="G86:G87"/>
    <mergeCell ref="N42:N43"/>
    <mergeCell ref="N44:N45"/>
    <mergeCell ref="G53:G54"/>
    <mergeCell ref="F53:F54"/>
    <mergeCell ref="I53:I54"/>
    <mergeCell ref="H53:H54"/>
    <mergeCell ref="H50:H51"/>
    <mergeCell ref="H42:H45"/>
    <mergeCell ref="G50:G51"/>
    <mergeCell ref="F48:F49"/>
    <mergeCell ref="D83:D84"/>
    <mergeCell ref="B86:B87"/>
    <mergeCell ref="G93:H93"/>
    <mergeCell ref="I60:J60"/>
    <mergeCell ref="H86:H87"/>
    <mergeCell ref="I86:I87"/>
    <mergeCell ref="G60:H60"/>
    <mergeCell ref="G66:H66"/>
    <mergeCell ref="I81:I84"/>
    <mergeCell ref="E70:J70"/>
    <mergeCell ref="A70:D70"/>
    <mergeCell ref="A53:A55"/>
    <mergeCell ref="A100:C100"/>
    <mergeCell ref="A75:A80"/>
    <mergeCell ref="B80:C80"/>
    <mergeCell ref="A81:A85"/>
    <mergeCell ref="B85:C85"/>
    <mergeCell ref="C90:D90"/>
    <mergeCell ref="B88:C88"/>
    <mergeCell ref="D81:D82"/>
    <mergeCell ref="A67:C67"/>
    <mergeCell ref="B55:C55"/>
    <mergeCell ref="B19:C19"/>
    <mergeCell ref="A37:D37"/>
    <mergeCell ref="A48:A52"/>
    <mergeCell ref="D50:D51"/>
    <mergeCell ref="A17:A19"/>
    <mergeCell ref="D42:D45"/>
    <mergeCell ref="B17:B18"/>
    <mergeCell ref="D48:D49"/>
    <mergeCell ref="D14:D15"/>
    <mergeCell ref="B16:C16"/>
    <mergeCell ref="D12:D13"/>
    <mergeCell ref="A12:A16"/>
    <mergeCell ref="A39:D39"/>
    <mergeCell ref="I6:I7"/>
    <mergeCell ref="H17:H18"/>
    <mergeCell ref="F12:F13"/>
    <mergeCell ref="G14:G15"/>
    <mergeCell ref="I17:I18"/>
    <mergeCell ref="H6:H9"/>
    <mergeCell ref="F14:F15"/>
    <mergeCell ref="B11:C11"/>
    <mergeCell ref="H14:H15"/>
    <mergeCell ref="E17:E18"/>
    <mergeCell ref="F17:F18"/>
    <mergeCell ref="I12:I15"/>
    <mergeCell ref="E14:E15"/>
    <mergeCell ref="G17:G18"/>
    <mergeCell ref="A1:D1"/>
    <mergeCell ref="E1:J1"/>
    <mergeCell ref="A2:D2"/>
    <mergeCell ref="E2:J2"/>
    <mergeCell ref="A3:D3"/>
    <mergeCell ref="E12:E13"/>
    <mergeCell ref="E3:J3"/>
    <mergeCell ref="G12:G13"/>
    <mergeCell ref="D6:D9"/>
    <mergeCell ref="I8:I9"/>
    <mergeCell ref="E6:E9"/>
    <mergeCell ref="F6:F9"/>
    <mergeCell ref="G6:G9"/>
    <mergeCell ref="A6:A11"/>
    <mergeCell ref="E39:J39"/>
    <mergeCell ref="F42:F45"/>
    <mergeCell ref="G42:G45"/>
    <mergeCell ref="H48:H49"/>
    <mergeCell ref="I48:I51"/>
    <mergeCell ref="F50:F51"/>
    <mergeCell ref="E48:E49"/>
    <mergeCell ref="E42:E45"/>
    <mergeCell ref="E50:E51"/>
  </mergeCells>
  <printOptions/>
  <pageMargins left="0.48" right="0.16" top="0.5" bottom="0.2" header="0.5" footer="0.21"/>
  <pageSetup horizontalDpi="600" verticalDpi="600" orientation="landscape" paperSize="9" scale="89" r:id="rId3"/>
  <rowBreaks count="2" manualBreakCount="2">
    <brk id="35" max="9" man="1"/>
    <brk id="68" max="9" man="1"/>
  </rowBreaks>
  <colBreaks count="1" manualBreakCount="1">
    <brk id="10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3"/>
  <sheetViews>
    <sheetView view="pageBreakPreview" zoomScale="60" zoomScalePageLayoutView="0" workbookViewId="0" topLeftCell="A3">
      <selection activeCell="H73" sqref="H73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6.140625" style="0" customWidth="1"/>
    <col min="6" max="6" width="16.28125" style="0" customWidth="1"/>
    <col min="7" max="7" width="17.7109375" style="0" customWidth="1"/>
    <col min="8" max="8" width="17.8515625" style="0" customWidth="1"/>
    <col min="9" max="9" width="17.0039062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83" t="s">
        <v>3</v>
      </c>
      <c r="B1" s="583"/>
      <c r="C1" s="583"/>
      <c r="D1" s="583"/>
      <c r="E1" s="504" t="s">
        <v>318</v>
      </c>
      <c r="F1" s="504"/>
      <c r="G1" s="504"/>
      <c r="H1" s="504"/>
      <c r="I1" s="504"/>
      <c r="J1" s="504"/>
      <c r="L1" s="246">
        <v>40777</v>
      </c>
    </row>
    <row r="2" spans="1:10" s="4" customFormat="1" ht="15.75">
      <c r="A2" s="583" t="s">
        <v>4</v>
      </c>
      <c r="B2" s="583"/>
      <c r="C2" s="583"/>
      <c r="D2" s="583"/>
      <c r="E2" s="506" t="s">
        <v>86</v>
      </c>
      <c r="F2" s="506"/>
      <c r="G2" s="506"/>
      <c r="H2" s="506"/>
      <c r="I2" s="506"/>
      <c r="J2" s="506"/>
    </row>
    <row r="3" spans="1:10" s="4" customFormat="1" ht="15.75">
      <c r="A3" s="506" t="s">
        <v>5</v>
      </c>
      <c r="B3" s="506"/>
      <c r="C3" s="506"/>
      <c r="D3" s="506"/>
      <c r="E3" s="506" t="s">
        <v>221</v>
      </c>
      <c r="F3" s="506"/>
      <c r="G3" s="506"/>
      <c r="H3" s="506"/>
      <c r="I3" s="506"/>
      <c r="J3" s="506"/>
    </row>
    <row r="4" spans="2:8" s="4" customFormat="1" ht="18.75">
      <c r="B4" s="3"/>
      <c r="C4" s="3"/>
      <c r="F4" s="5" t="s">
        <v>36</v>
      </c>
      <c r="G4" s="23">
        <f>'K17CMUTPM'!G4</f>
        <v>29</v>
      </c>
      <c r="H4" s="104">
        <f>$L$1+($G$4-4)*7</f>
        <v>40952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31.5" customHeight="1">
      <c r="A6" s="581" t="s">
        <v>1</v>
      </c>
      <c r="B6" s="8">
        <v>1</v>
      </c>
      <c r="C6" s="8" t="s">
        <v>15</v>
      </c>
      <c r="D6" s="487"/>
      <c r="E6" s="486" t="s">
        <v>408</v>
      </c>
      <c r="F6" s="487"/>
      <c r="G6" s="497" t="s">
        <v>398</v>
      </c>
      <c r="H6" s="486" t="s">
        <v>409</v>
      </c>
      <c r="I6" s="610" t="s">
        <v>401</v>
      </c>
      <c r="J6" s="250"/>
    </row>
    <row r="7" spans="1:10" s="9" customFormat="1" ht="19.5" customHeight="1" thickBot="1">
      <c r="A7" s="582"/>
      <c r="B7" s="10">
        <v>2</v>
      </c>
      <c r="C7" s="10" t="s">
        <v>16</v>
      </c>
      <c r="D7" s="488"/>
      <c r="E7" s="487"/>
      <c r="F7" s="488"/>
      <c r="G7" s="498"/>
      <c r="H7" s="487"/>
      <c r="I7" s="611"/>
      <c r="J7" s="251"/>
    </row>
    <row r="8" spans="1:10" s="9" customFormat="1" ht="21.75" customHeight="1">
      <c r="A8" s="582"/>
      <c r="B8" s="10">
        <v>3</v>
      </c>
      <c r="C8" s="10" t="s">
        <v>17</v>
      </c>
      <c r="D8" s="553" t="s">
        <v>407</v>
      </c>
      <c r="E8" s="487"/>
      <c r="F8" s="553" t="s">
        <v>407</v>
      </c>
      <c r="G8" s="492"/>
      <c r="H8" s="487"/>
      <c r="I8" s="611"/>
      <c r="J8" s="252"/>
    </row>
    <row r="9" spans="1:10" s="9" customFormat="1" ht="31.5" customHeight="1" thickBot="1">
      <c r="A9" s="582"/>
      <c r="B9" s="11">
        <v>4</v>
      </c>
      <c r="C9" s="11" t="s">
        <v>18</v>
      </c>
      <c r="D9" s="487"/>
      <c r="E9" s="463" t="s">
        <v>440</v>
      </c>
      <c r="F9" s="487"/>
      <c r="G9" s="479"/>
      <c r="H9" s="463" t="s">
        <v>438</v>
      </c>
      <c r="I9" s="611"/>
      <c r="J9" s="251"/>
    </row>
    <row r="10" spans="1:10" s="9" customFormat="1" ht="31.5" customHeight="1" hidden="1" thickBot="1">
      <c r="A10" s="582"/>
      <c r="B10" s="11">
        <v>4</v>
      </c>
      <c r="C10" s="11" t="s">
        <v>19</v>
      </c>
      <c r="D10" s="122"/>
      <c r="E10" s="96"/>
      <c r="F10" s="34"/>
      <c r="G10" s="455"/>
      <c r="H10" s="96"/>
      <c r="I10" s="120"/>
      <c r="J10" s="251"/>
    </row>
    <row r="11" spans="1:10" s="9" customFormat="1" ht="31.5" customHeight="1" thickBot="1">
      <c r="A11" s="582"/>
      <c r="B11" s="578" t="s">
        <v>20</v>
      </c>
      <c r="C11" s="579"/>
      <c r="D11" s="122" t="s">
        <v>287</v>
      </c>
      <c r="E11" s="444" t="s">
        <v>287</v>
      </c>
      <c r="F11" s="36" t="s">
        <v>259</v>
      </c>
      <c r="G11" s="36" t="s">
        <v>399</v>
      </c>
      <c r="H11" s="444" t="s">
        <v>328</v>
      </c>
      <c r="I11" s="36" t="s">
        <v>287</v>
      </c>
      <c r="J11" s="253"/>
    </row>
    <row r="12" spans="1:10" s="9" customFormat="1" ht="29.25" customHeight="1">
      <c r="A12" s="577" t="s">
        <v>2</v>
      </c>
      <c r="B12" s="8">
        <v>1</v>
      </c>
      <c r="C12" s="8" t="s">
        <v>21</v>
      </c>
      <c r="D12" s="586"/>
      <c r="E12" s="240" t="s">
        <v>326</v>
      </c>
      <c r="F12" s="486"/>
      <c r="G12" s="612" t="s">
        <v>396</v>
      </c>
      <c r="H12" s="532" t="s">
        <v>408</v>
      </c>
      <c r="I12" s="612" t="s">
        <v>397</v>
      </c>
      <c r="J12" s="249"/>
    </row>
    <row r="13" spans="1:10" s="9" customFormat="1" ht="30.75" customHeight="1" thickBot="1">
      <c r="A13" s="577"/>
      <c r="B13" s="10">
        <v>2</v>
      </c>
      <c r="C13" s="10" t="s">
        <v>22</v>
      </c>
      <c r="D13" s="587"/>
      <c r="E13" s="140" t="s">
        <v>360</v>
      </c>
      <c r="F13" s="545"/>
      <c r="G13" s="613"/>
      <c r="H13" s="542"/>
      <c r="I13" s="613"/>
      <c r="J13" s="254"/>
    </row>
    <row r="14" spans="1:9" s="9" customFormat="1" ht="29.25" customHeight="1">
      <c r="A14" s="577"/>
      <c r="B14" s="10">
        <v>3</v>
      </c>
      <c r="C14" s="10" t="s">
        <v>23</v>
      </c>
      <c r="D14" s="487"/>
      <c r="E14" s="586" t="s">
        <v>402</v>
      </c>
      <c r="F14" s="573" t="s">
        <v>439</v>
      </c>
      <c r="G14" s="613"/>
      <c r="H14" s="542"/>
      <c r="I14" s="613"/>
    </row>
    <row r="15" spans="1:10" s="9" customFormat="1" ht="29.25" customHeight="1" thickBot="1">
      <c r="A15" s="577"/>
      <c r="B15" s="10">
        <v>4</v>
      </c>
      <c r="C15" s="10" t="s">
        <v>24</v>
      </c>
      <c r="D15" s="488"/>
      <c r="E15" s="590"/>
      <c r="F15" s="530"/>
      <c r="G15" s="614"/>
      <c r="H15" s="619"/>
      <c r="I15" s="614"/>
      <c r="J15" s="256"/>
    </row>
    <row r="16" spans="1:10" s="9" customFormat="1" ht="29.25" customHeight="1" thickBot="1">
      <c r="A16" s="577"/>
      <c r="B16" s="578" t="s">
        <v>20</v>
      </c>
      <c r="C16" s="579"/>
      <c r="D16" s="122"/>
      <c r="E16" s="286" t="s">
        <v>361</v>
      </c>
      <c r="F16" s="392" t="s">
        <v>317</v>
      </c>
      <c r="G16" s="122"/>
      <c r="H16" s="392" t="s">
        <v>159</v>
      </c>
      <c r="I16" s="36"/>
      <c r="J16" s="257"/>
    </row>
    <row r="17" spans="1:10" s="9" customFormat="1" ht="12" customHeight="1">
      <c r="A17" s="13"/>
      <c r="B17" s="14"/>
      <c r="C17" s="14"/>
      <c r="D17" s="308"/>
      <c r="E17" s="308"/>
      <c r="F17" s="308"/>
      <c r="G17" s="308"/>
      <c r="H17" s="308"/>
      <c r="I17" s="308"/>
      <c r="J17" s="308"/>
    </row>
    <row r="18" spans="1:6" s="4" customFormat="1" ht="16.5" thickBot="1">
      <c r="A18" s="16" t="s">
        <v>37</v>
      </c>
      <c r="B18" s="16" t="s">
        <v>38</v>
      </c>
      <c r="C18" s="580" t="s">
        <v>39</v>
      </c>
      <c r="D18" s="580"/>
      <c r="E18" s="17" t="s">
        <v>40</v>
      </c>
      <c r="F18" s="17"/>
    </row>
    <row r="19" spans="1:9" s="4" customFormat="1" ht="15.75" customHeight="1">
      <c r="A19" s="152" t="s">
        <v>80</v>
      </c>
      <c r="B19" s="412">
        <v>102</v>
      </c>
      <c r="C19" s="413" t="s">
        <v>237</v>
      </c>
      <c r="D19" s="157">
        <v>2</v>
      </c>
      <c r="E19" s="189"/>
      <c r="F19" s="125"/>
      <c r="I19" s="18" t="str">
        <f ca="1">"Đà Nẵng, ngày"&amp;" "&amp;DAY(NOW())&amp;" tháng "&amp;MONTH(NOW())&amp;" năm "&amp;YEAR(NOW())</f>
        <v>Đà Nẵng, ngày 14 tháng 2 năm 2012</v>
      </c>
    </row>
    <row r="20" spans="1:9" s="4" customFormat="1" ht="15.75" customHeight="1">
      <c r="A20" s="143" t="s">
        <v>84</v>
      </c>
      <c r="B20" s="158">
        <v>101</v>
      </c>
      <c r="C20" s="190" t="s">
        <v>211</v>
      </c>
      <c r="D20" s="157">
        <v>2</v>
      </c>
      <c r="E20" s="162"/>
      <c r="F20" s="127"/>
      <c r="I20" s="18"/>
    </row>
    <row r="21" spans="1:10" s="4" customFormat="1" ht="15.75" customHeight="1">
      <c r="A21" s="143" t="s">
        <v>239</v>
      </c>
      <c r="B21" s="144">
        <v>151</v>
      </c>
      <c r="C21" s="394" t="s">
        <v>195</v>
      </c>
      <c r="D21" s="157">
        <v>3</v>
      </c>
      <c r="E21" s="189" t="s">
        <v>87</v>
      </c>
      <c r="F21" s="167"/>
      <c r="G21" s="585" t="s">
        <v>32</v>
      </c>
      <c r="H21" s="583"/>
      <c r="I21" s="583" t="s">
        <v>33</v>
      </c>
      <c r="J21" s="583"/>
    </row>
    <row r="22" spans="1:6" s="4" customFormat="1" ht="15.75" customHeight="1">
      <c r="A22" s="414" t="s">
        <v>216</v>
      </c>
      <c r="B22" s="415">
        <v>152</v>
      </c>
      <c r="C22" s="416" t="s">
        <v>219</v>
      </c>
      <c r="D22" s="157">
        <v>3</v>
      </c>
      <c r="E22" s="417"/>
      <c r="F22" s="167" t="s">
        <v>370</v>
      </c>
    </row>
    <row r="23" spans="1:6" s="4" customFormat="1" ht="15.75" customHeight="1">
      <c r="A23" s="414" t="s">
        <v>353</v>
      </c>
      <c r="B23" s="415">
        <v>201</v>
      </c>
      <c r="C23" s="416" t="s">
        <v>244</v>
      </c>
      <c r="D23" s="157">
        <v>3</v>
      </c>
      <c r="E23" s="189"/>
      <c r="F23" s="167"/>
    </row>
    <row r="24" spans="1:6" s="4" customFormat="1" ht="15.75" customHeight="1">
      <c r="A24" s="414" t="s">
        <v>240</v>
      </c>
      <c r="B24" s="415">
        <v>201</v>
      </c>
      <c r="C24" s="416" t="s">
        <v>241</v>
      </c>
      <c r="D24" s="157">
        <v>2</v>
      </c>
      <c r="E24" s="189"/>
      <c r="F24" s="167" t="s">
        <v>371</v>
      </c>
    </row>
    <row r="25" spans="1:6" s="4" customFormat="1" ht="15.75" customHeight="1">
      <c r="A25" s="143" t="s">
        <v>89</v>
      </c>
      <c r="B25" s="144">
        <v>101</v>
      </c>
      <c r="C25" s="190" t="s">
        <v>208</v>
      </c>
      <c r="D25" s="157">
        <v>3</v>
      </c>
      <c r="E25" s="189" t="s">
        <v>87</v>
      </c>
      <c r="F25" s="125"/>
    </row>
    <row r="26" spans="1:6" s="4" customFormat="1" ht="15.75" customHeight="1">
      <c r="A26" s="179" t="s">
        <v>354</v>
      </c>
      <c r="B26" s="180">
        <v>102</v>
      </c>
      <c r="C26" s="181" t="s">
        <v>276</v>
      </c>
      <c r="D26" s="182">
        <v>2</v>
      </c>
      <c r="E26" s="183"/>
      <c r="F26" s="125"/>
    </row>
    <row r="27" spans="1:8" s="4" customFormat="1" ht="15.75">
      <c r="A27" s="184"/>
      <c r="B27" s="185"/>
      <c r="C27" s="186"/>
      <c r="D27" s="187"/>
      <c r="E27" s="188"/>
      <c r="F27" s="125"/>
      <c r="G27" s="584" t="s">
        <v>34</v>
      </c>
      <c r="H27" s="506"/>
    </row>
    <row r="28" spans="1:8" ht="15.75">
      <c r="A28" s="576" t="s">
        <v>35</v>
      </c>
      <c r="B28" s="576"/>
      <c r="C28" s="576"/>
      <c r="D28" s="19"/>
      <c r="E28" s="20">
        <f>SUM(E19:E27)</f>
        <v>0</v>
      </c>
      <c r="F28" s="21"/>
      <c r="G28" s="4"/>
      <c r="H28" s="4"/>
    </row>
    <row r="34" spans="1:10" s="4" customFormat="1" ht="18.75">
      <c r="A34" s="583" t="s">
        <v>3</v>
      </c>
      <c r="B34" s="583"/>
      <c r="C34" s="583"/>
      <c r="D34" s="583"/>
      <c r="E34" s="504" t="s">
        <v>318</v>
      </c>
      <c r="F34" s="504"/>
      <c r="G34" s="504"/>
      <c r="H34" s="504"/>
      <c r="I34" s="504"/>
      <c r="J34" s="504"/>
    </row>
    <row r="35" spans="1:10" s="4" customFormat="1" ht="15.75">
      <c r="A35" s="583" t="s">
        <v>4</v>
      </c>
      <c r="B35" s="583"/>
      <c r="C35" s="583"/>
      <c r="D35" s="583"/>
      <c r="E35" s="506" t="s">
        <v>86</v>
      </c>
      <c r="F35" s="506"/>
      <c r="G35" s="506"/>
      <c r="H35" s="506"/>
      <c r="I35" s="506"/>
      <c r="J35" s="506"/>
    </row>
    <row r="36" spans="1:10" s="4" customFormat="1" ht="15.75">
      <c r="A36" s="506" t="s">
        <v>5</v>
      </c>
      <c r="B36" s="506"/>
      <c r="C36" s="506"/>
      <c r="D36" s="506"/>
      <c r="E36" s="506" t="s">
        <v>222</v>
      </c>
      <c r="F36" s="506"/>
      <c r="G36" s="506"/>
      <c r="H36" s="506"/>
      <c r="I36" s="506"/>
      <c r="J36" s="506"/>
    </row>
    <row r="37" spans="2:8" s="4" customFormat="1" ht="18.75">
      <c r="B37" s="3"/>
      <c r="C37" s="3"/>
      <c r="F37" s="5" t="s">
        <v>36</v>
      </c>
      <c r="G37" s="23">
        <f>'K17CMUTPM'!G4</f>
        <v>29</v>
      </c>
      <c r="H37" s="104">
        <f>$L$1+($G$4-4)*7</f>
        <v>40952</v>
      </c>
    </row>
    <row r="38" spans="1:10" s="7" customFormat="1" ht="30" customHeight="1" thickBot="1">
      <c r="A38" s="6" t="s">
        <v>0</v>
      </c>
      <c r="B38" s="6" t="s">
        <v>6</v>
      </c>
      <c r="C38" s="6" t="s">
        <v>7</v>
      </c>
      <c r="D38" s="6" t="s">
        <v>8</v>
      </c>
      <c r="E38" s="6" t="s">
        <v>9</v>
      </c>
      <c r="F38" s="6" t="s">
        <v>10</v>
      </c>
      <c r="G38" s="6" t="s">
        <v>11</v>
      </c>
      <c r="H38" s="6" t="s">
        <v>12</v>
      </c>
      <c r="I38" s="6" t="s">
        <v>13</v>
      </c>
      <c r="J38" s="6" t="s">
        <v>14</v>
      </c>
    </row>
    <row r="39" spans="1:10" s="9" customFormat="1" ht="31.5" customHeight="1">
      <c r="A39" s="581" t="s">
        <v>1</v>
      </c>
      <c r="B39" s="8">
        <v>1</v>
      </c>
      <c r="C39" s="8" t="s">
        <v>15</v>
      </c>
      <c r="D39" s="535" t="s">
        <v>422</v>
      </c>
      <c r="E39" s="597"/>
      <c r="F39" s="617"/>
      <c r="G39" s="541" t="s">
        <v>421</v>
      </c>
      <c r="H39" s="486"/>
      <c r="I39" s="553"/>
      <c r="J39" s="250"/>
    </row>
    <row r="40" spans="1:10" s="9" customFormat="1" ht="24.75" customHeight="1" thickBot="1">
      <c r="A40" s="582"/>
      <c r="B40" s="10">
        <v>2</v>
      </c>
      <c r="C40" s="10" t="s">
        <v>16</v>
      </c>
      <c r="D40" s="530"/>
      <c r="E40" s="587"/>
      <c r="F40" s="618"/>
      <c r="G40" s="542"/>
      <c r="H40" s="487"/>
      <c r="I40" s="487"/>
      <c r="J40" s="251"/>
    </row>
    <row r="41" spans="1:10" s="9" customFormat="1" ht="23.25" customHeight="1">
      <c r="A41" s="582"/>
      <c r="B41" s="10">
        <v>3</v>
      </c>
      <c r="C41" s="10" t="s">
        <v>17</v>
      </c>
      <c r="D41" s="448"/>
      <c r="E41" s="486"/>
      <c r="F41" s="140"/>
      <c r="G41" s="535"/>
      <c r="H41" s="487"/>
      <c r="I41" s="487"/>
      <c r="J41" s="252"/>
    </row>
    <row r="42" spans="1:10" s="9" customFormat="1" ht="31.5" customHeight="1" thickBot="1">
      <c r="A42" s="582"/>
      <c r="B42" s="11">
        <v>4</v>
      </c>
      <c r="C42" s="11" t="s">
        <v>18</v>
      </c>
      <c r="D42" s="461"/>
      <c r="E42" s="487"/>
      <c r="F42" s="34"/>
      <c r="G42" s="530"/>
      <c r="H42" s="96"/>
      <c r="I42" s="487"/>
      <c r="J42" s="251"/>
    </row>
    <row r="43" spans="1:10" s="9" customFormat="1" ht="31.5" customHeight="1" hidden="1" thickBot="1">
      <c r="A43" s="582"/>
      <c r="B43" s="11">
        <v>4</v>
      </c>
      <c r="C43" s="11" t="s">
        <v>19</v>
      </c>
      <c r="D43" s="392"/>
      <c r="E43" s="487"/>
      <c r="F43" s="34"/>
      <c r="G43" s="530"/>
      <c r="H43" s="96"/>
      <c r="I43" s="120"/>
      <c r="J43" s="251"/>
    </row>
    <row r="44" spans="1:10" s="9" customFormat="1" ht="31.5" customHeight="1" thickBot="1">
      <c r="A44" s="582"/>
      <c r="B44" s="578" t="s">
        <v>20</v>
      </c>
      <c r="C44" s="579"/>
      <c r="D44" s="392" t="s">
        <v>399</v>
      </c>
      <c r="E44" s="36"/>
      <c r="F44" s="36"/>
      <c r="G44" s="454" t="s">
        <v>157</v>
      </c>
      <c r="H44" s="36"/>
      <c r="I44" s="36"/>
      <c r="J44" s="253"/>
    </row>
    <row r="45" spans="1:10" s="9" customFormat="1" ht="29.25" customHeight="1">
      <c r="A45" s="577" t="s">
        <v>2</v>
      </c>
      <c r="B45" s="8">
        <v>1</v>
      </c>
      <c r="C45" s="8" t="s">
        <v>21</v>
      </c>
      <c r="D45" s="586"/>
      <c r="E45" s="486" t="s">
        <v>407</v>
      </c>
      <c r="F45" s="586" t="s">
        <v>403</v>
      </c>
      <c r="G45" s="612" t="s">
        <v>396</v>
      </c>
      <c r="H45" s="486" t="s">
        <v>407</v>
      </c>
      <c r="I45" s="612" t="s">
        <v>397</v>
      </c>
      <c r="J45" s="249"/>
    </row>
    <row r="46" spans="1:10" s="9" customFormat="1" ht="30.75" customHeight="1">
      <c r="A46" s="577"/>
      <c r="B46" s="10">
        <v>2</v>
      </c>
      <c r="C46" s="10" t="s">
        <v>22</v>
      </c>
      <c r="D46" s="587"/>
      <c r="E46" s="487"/>
      <c r="F46" s="587"/>
      <c r="G46" s="613"/>
      <c r="H46" s="487"/>
      <c r="I46" s="613"/>
      <c r="J46" s="254"/>
    </row>
    <row r="47" spans="1:10" s="9" customFormat="1" ht="29.25" customHeight="1">
      <c r="A47" s="577"/>
      <c r="B47" s="10">
        <v>3</v>
      </c>
      <c r="C47" s="10" t="s">
        <v>23</v>
      </c>
      <c r="D47" s="487"/>
      <c r="E47" s="597" t="s">
        <v>406</v>
      </c>
      <c r="F47" s="587"/>
      <c r="G47" s="613"/>
      <c r="H47" s="597" t="s">
        <v>406</v>
      </c>
      <c r="I47" s="613"/>
      <c r="J47" s="255"/>
    </row>
    <row r="48" spans="1:10" s="9" customFormat="1" ht="29.25" customHeight="1" thickBot="1">
      <c r="A48" s="577"/>
      <c r="B48" s="10">
        <v>4</v>
      </c>
      <c r="C48" s="10" t="s">
        <v>24</v>
      </c>
      <c r="D48" s="488"/>
      <c r="E48" s="587"/>
      <c r="F48" s="138"/>
      <c r="G48" s="614"/>
      <c r="H48" s="587"/>
      <c r="I48" s="614"/>
      <c r="J48" s="256"/>
    </row>
    <row r="49" spans="1:10" s="9" customFormat="1" ht="29.25" customHeight="1" thickBot="1">
      <c r="A49" s="577"/>
      <c r="B49" s="578" t="s">
        <v>20</v>
      </c>
      <c r="C49" s="579"/>
      <c r="D49" s="122"/>
      <c r="E49" s="36" t="s">
        <v>299</v>
      </c>
      <c r="F49" s="122" t="s">
        <v>361</v>
      </c>
      <c r="G49" s="36"/>
      <c r="H49" s="122" t="s">
        <v>378</v>
      </c>
      <c r="I49" s="36"/>
      <c r="J49" s="257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80" t="s">
        <v>39</v>
      </c>
      <c r="D51" s="580"/>
      <c r="E51" s="17" t="s">
        <v>40</v>
      </c>
      <c r="F51" s="17"/>
    </row>
    <row r="52" spans="1:9" s="4" customFormat="1" ht="15.75" customHeight="1">
      <c r="A52" s="152" t="s">
        <v>80</v>
      </c>
      <c r="B52" s="412">
        <v>102</v>
      </c>
      <c r="C52" s="413" t="s">
        <v>237</v>
      </c>
      <c r="D52" s="157">
        <v>2</v>
      </c>
      <c r="E52" s="189"/>
      <c r="F52" s="125"/>
      <c r="I52" s="18" t="str">
        <f ca="1">"Đà Nẵng, ngày"&amp;" "&amp;DAY(NOW())&amp;" tháng "&amp;MONTH(NOW())&amp;" năm "&amp;YEAR(NOW())</f>
        <v>Đà Nẵng, ngày 14 tháng 2 năm 2012</v>
      </c>
    </row>
    <row r="53" spans="1:9" s="4" customFormat="1" ht="15.75" customHeight="1">
      <c r="A53" s="143" t="s">
        <v>84</v>
      </c>
      <c r="B53" s="158">
        <v>101</v>
      </c>
      <c r="C53" s="190" t="s">
        <v>211</v>
      </c>
      <c r="D53" s="157">
        <v>2</v>
      </c>
      <c r="E53" s="162"/>
      <c r="F53" s="127"/>
      <c r="I53" s="18"/>
    </row>
    <row r="54" spans="1:10" s="4" customFormat="1" ht="15.75" customHeight="1">
      <c r="A54" s="143" t="s">
        <v>239</v>
      </c>
      <c r="B54" s="144">
        <v>151</v>
      </c>
      <c r="C54" s="394" t="s">
        <v>195</v>
      </c>
      <c r="D54" s="157">
        <v>3</v>
      </c>
      <c r="E54" s="189" t="s">
        <v>87</v>
      </c>
      <c r="F54" s="167"/>
      <c r="G54" s="585" t="s">
        <v>32</v>
      </c>
      <c r="H54" s="583"/>
      <c r="I54" s="583" t="s">
        <v>33</v>
      </c>
      <c r="J54" s="583"/>
    </row>
    <row r="55" spans="1:6" s="4" customFormat="1" ht="15.75" customHeight="1">
      <c r="A55" s="414" t="s">
        <v>216</v>
      </c>
      <c r="B55" s="415">
        <v>152</v>
      </c>
      <c r="C55" s="416" t="s">
        <v>219</v>
      </c>
      <c r="D55" s="157">
        <v>3</v>
      </c>
      <c r="E55" s="417"/>
      <c r="F55" s="428" t="s">
        <v>372</v>
      </c>
    </row>
    <row r="56" spans="1:6" s="4" customFormat="1" ht="15.75" customHeight="1">
      <c r="A56" s="414" t="s">
        <v>353</v>
      </c>
      <c r="B56" s="415">
        <v>201</v>
      </c>
      <c r="C56" s="416" t="s">
        <v>244</v>
      </c>
      <c r="D56" s="157">
        <v>3</v>
      </c>
      <c r="E56" s="189"/>
      <c r="F56" s="167" t="s">
        <v>388</v>
      </c>
    </row>
    <row r="57" spans="1:6" s="4" customFormat="1" ht="15.75" customHeight="1">
      <c r="A57" s="414" t="s">
        <v>240</v>
      </c>
      <c r="B57" s="415">
        <v>201</v>
      </c>
      <c r="C57" s="416" t="s">
        <v>241</v>
      </c>
      <c r="D57" s="157">
        <v>2</v>
      </c>
      <c r="E57" s="189"/>
      <c r="F57" s="167" t="s">
        <v>371</v>
      </c>
    </row>
    <row r="58" spans="1:6" s="4" customFormat="1" ht="15.75" customHeight="1">
      <c r="A58" s="143" t="s">
        <v>89</v>
      </c>
      <c r="B58" s="144">
        <v>101</v>
      </c>
      <c r="C58" s="190" t="s">
        <v>208</v>
      </c>
      <c r="D58" s="157">
        <v>3</v>
      </c>
      <c r="E58" s="189" t="s">
        <v>87</v>
      </c>
      <c r="F58" s="125"/>
    </row>
    <row r="59" spans="1:6" s="4" customFormat="1" ht="15.75" customHeight="1">
      <c r="A59" s="179" t="s">
        <v>354</v>
      </c>
      <c r="B59" s="180">
        <v>102</v>
      </c>
      <c r="C59" s="181" t="s">
        <v>276</v>
      </c>
      <c r="D59" s="182">
        <v>2</v>
      </c>
      <c r="E59" s="183"/>
      <c r="F59" s="125"/>
    </row>
    <row r="60" spans="1:8" s="4" customFormat="1" ht="15.75">
      <c r="A60" s="184"/>
      <c r="B60" s="185"/>
      <c r="C60" s="186"/>
      <c r="D60" s="187"/>
      <c r="E60" s="188"/>
      <c r="F60" s="125"/>
      <c r="G60" s="584" t="s">
        <v>34</v>
      </c>
      <c r="H60" s="506"/>
    </row>
    <row r="61" spans="1:8" ht="15.75">
      <c r="A61" s="576" t="s">
        <v>35</v>
      </c>
      <c r="B61" s="576"/>
      <c r="C61" s="576"/>
      <c r="D61" s="19"/>
      <c r="E61" s="20">
        <f>SUM(E52:E60)</f>
        <v>0</v>
      </c>
      <c r="F61" s="21"/>
      <c r="G61" s="4"/>
      <c r="H61" s="4"/>
    </row>
    <row r="66" spans="1:10" s="4" customFormat="1" ht="18.75">
      <c r="A66" s="583" t="s">
        <v>3</v>
      </c>
      <c r="B66" s="583"/>
      <c r="C66" s="583"/>
      <c r="D66" s="583"/>
      <c r="E66" s="504" t="s">
        <v>318</v>
      </c>
      <c r="F66" s="504"/>
      <c r="G66" s="504"/>
      <c r="H66" s="504"/>
      <c r="I66" s="504"/>
      <c r="J66" s="504"/>
    </row>
    <row r="67" spans="1:10" s="4" customFormat="1" ht="15.75">
      <c r="A67" s="583" t="s">
        <v>4</v>
      </c>
      <c r="B67" s="583"/>
      <c r="C67" s="583"/>
      <c r="D67" s="583"/>
      <c r="E67" s="506" t="s">
        <v>86</v>
      </c>
      <c r="F67" s="506"/>
      <c r="G67" s="506"/>
      <c r="H67" s="506"/>
      <c r="I67" s="506"/>
      <c r="J67" s="506"/>
    </row>
    <row r="68" spans="1:10" s="4" customFormat="1" ht="15.75">
      <c r="A68" s="506" t="s">
        <v>5</v>
      </c>
      <c r="B68" s="506"/>
      <c r="C68" s="506"/>
      <c r="D68" s="506"/>
      <c r="E68" s="506" t="s">
        <v>223</v>
      </c>
      <c r="F68" s="506"/>
      <c r="G68" s="506"/>
      <c r="H68" s="506"/>
      <c r="I68" s="506"/>
      <c r="J68" s="506"/>
    </row>
    <row r="69" spans="2:8" s="4" customFormat="1" ht="18.75">
      <c r="B69" s="3"/>
      <c r="C69" s="3"/>
      <c r="F69" s="5" t="s">
        <v>36</v>
      </c>
      <c r="G69" s="23">
        <f>'K17CMUTPM'!G4</f>
        <v>29</v>
      </c>
      <c r="H69" s="104">
        <f>$L$1+($G$4-4)*7</f>
        <v>40952</v>
      </c>
    </row>
    <row r="70" spans="1:10" s="7" customFormat="1" ht="30" customHeight="1">
      <c r="A70" s="6" t="s">
        <v>0</v>
      </c>
      <c r="B70" s="6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</row>
    <row r="71" spans="1:10" s="9" customFormat="1" ht="24.75" customHeight="1">
      <c r="A71" s="581" t="s">
        <v>1</v>
      </c>
      <c r="B71" s="8">
        <v>1</v>
      </c>
      <c r="C71" s="8" t="s">
        <v>15</v>
      </c>
      <c r="D71" s="497" t="s">
        <v>398</v>
      </c>
      <c r="E71" s="302"/>
      <c r="F71" s="615" t="s">
        <v>393</v>
      </c>
      <c r="G71" s="597"/>
      <c r="H71" s="302"/>
      <c r="I71" s="553" t="s">
        <v>392</v>
      </c>
      <c r="J71" s="250"/>
    </row>
    <row r="72" spans="1:10" s="9" customFormat="1" ht="25.5" customHeight="1" thickBot="1">
      <c r="A72" s="582"/>
      <c r="B72" s="10">
        <v>2</v>
      </c>
      <c r="C72" s="10" t="s">
        <v>16</v>
      </c>
      <c r="D72" s="498"/>
      <c r="E72" s="302"/>
      <c r="F72" s="616"/>
      <c r="G72" s="587"/>
      <c r="H72" s="302"/>
      <c r="I72" s="487"/>
      <c r="J72" s="251"/>
    </row>
    <row r="73" spans="1:10" s="9" customFormat="1" ht="25.5" customHeight="1">
      <c r="A73" s="582"/>
      <c r="B73" s="10">
        <v>3</v>
      </c>
      <c r="C73" s="10" t="s">
        <v>17</v>
      </c>
      <c r="D73" s="492"/>
      <c r="E73" s="302"/>
      <c r="F73" s="616"/>
      <c r="G73" s="486"/>
      <c r="H73" s="93"/>
      <c r="I73" s="487"/>
      <c r="J73" s="252"/>
    </row>
    <row r="74" spans="1:10" s="9" customFormat="1" ht="24" customHeight="1" thickBot="1">
      <c r="A74" s="582"/>
      <c r="B74" s="11">
        <v>4</v>
      </c>
      <c r="C74" s="11" t="s">
        <v>18</v>
      </c>
      <c r="D74" s="479"/>
      <c r="E74" s="302"/>
      <c r="F74" s="34"/>
      <c r="G74" s="487"/>
      <c r="H74" s="96"/>
      <c r="I74" s="487"/>
      <c r="J74" s="251"/>
    </row>
    <row r="75" spans="1:10" s="9" customFormat="1" ht="31.5" customHeight="1" hidden="1" thickBot="1">
      <c r="A75" s="582"/>
      <c r="B75" s="11">
        <v>4</v>
      </c>
      <c r="C75" s="11" t="s">
        <v>19</v>
      </c>
      <c r="D75" s="35"/>
      <c r="E75" s="302"/>
      <c r="F75" s="34"/>
      <c r="G75" s="487"/>
      <c r="H75" s="96"/>
      <c r="I75" s="120"/>
      <c r="J75" s="251"/>
    </row>
    <row r="76" spans="1:10" s="9" customFormat="1" ht="31.5" customHeight="1" thickBot="1">
      <c r="A76" s="582"/>
      <c r="B76" s="578" t="s">
        <v>20</v>
      </c>
      <c r="C76" s="579"/>
      <c r="D76" s="36" t="s">
        <v>399</v>
      </c>
      <c r="E76" s="36"/>
      <c r="F76" s="36" t="s">
        <v>310</v>
      </c>
      <c r="G76" s="36"/>
      <c r="H76" s="36"/>
      <c r="I76" s="36" t="s">
        <v>299</v>
      </c>
      <c r="J76" s="253"/>
    </row>
    <row r="77" spans="1:10" s="9" customFormat="1" ht="29.25" customHeight="1">
      <c r="A77" s="577" t="s">
        <v>2</v>
      </c>
      <c r="B77" s="8">
        <v>1</v>
      </c>
      <c r="C77" s="8" t="s">
        <v>21</v>
      </c>
      <c r="D77" s="586"/>
      <c r="E77" s="597" t="s">
        <v>406</v>
      </c>
      <c r="F77" s="586"/>
      <c r="G77" s="612" t="s">
        <v>396</v>
      </c>
      <c r="H77" s="597" t="s">
        <v>406</v>
      </c>
      <c r="I77" s="612" t="s">
        <v>397</v>
      </c>
      <c r="J77" s="299"/>
    </row>
    <row r="78" spans="1:10" s="9" customFormat="1" ht="36.75" customHeight="1" thickBot="1">
      <c r="A78" s="577"/>
      <c r="B78" s="10">
        <v>2</v>
      </c>
      <c r="C78" s="10" t="s">
        <v>22</v>
      </c>
      <c r="D78" s="587"/>
      <c r="E78" s="587"/>
      <c r="F78" s="590"/>
      <c r="G78" s="613"/>
      <c r="H78" s="587"/>
      <c r="I78" s="613"/>
      <c r="J78" s="254"/>
    </row>
    <row r="79" spans="1:10" s="9" customFormat="1" ht="39.75" customHeight="1">
      <c r="A79" s="577"/>
      <c r="B79" s="10">
        <v>3</v>
      </c>
      <c r="C79" s="10" t="s">
        <v>23</v>
      </c>
      <c r="D79" s="487"/>
      <c r="E79" s="486" t="s">
        <v>407</v>
      </c>
      <c r="F79" s="586"/>
      <c r="G79" s="613"/>
      <c r="H79" s="486" t="s">
        <v>407</v>
      </c>
      <c r="I79" s="613"/>
      <c r="J79" s="300"/>
    </row>
    <row r="80" spans="1:10" s="9" customFormat="1" ht="29.25" customHeight="1" thickBot="1">
      <c r="A80" s="577"/>
      <c r="B80" s="10">
        <v>4</v>
      </c>
      <c r="C80" s="10" t="s">
        <v>24</v>
      </c>
      <c r="D80" s="488"/>
      <c r="E80" s="487"/>
      <c r="F80" s="590"/>
      <c r="G80" s="614"/>
      <c r="H80" s="487"/>
      <c r="I80" s="614"/>
      <c r="J80" s="301"/>
    </row>
    <row r="81" spans="1:10" s="9" customFormat="1" ht="29.25" customHeight="1" thickBot="1">
      <c r="A81" s="577"/>
      <c r="B81" s="578" t="s">
        <v>20</v>
      </c>
      <c r="C81" s="579"/>
      <c r="D81" s="122"/>
      <c r="E81" s="433" t="s">
        <v>295</v>
      </c>
      <c r="F81" s="122"/>
      <c r="G81" s="122"/>
      <c r="H81" s="122" t="s">
        <v>295</v>
      </c>
      <c r="I81" s="36"/>
      <c r="J81" s="257"/>
    </row>
    <row r="82" spans="1:10" s="9" customFormat="1" ht="12" customHeight="1">
      <c r="A82" s="13"/>
      <c r="B82" s="14"/>
      <c r="C82" s="14"/>
      <c r="D82" s="15"/>
      <c r="E82" s="15"/>
      <c r="F82" s="15"/>
      <c r="G82" s="15"/>
      <c r="H82" s="15"/>
      <c r="I82" s="15"/>
      <c r="J82" s="15"/>
    </row>
    <row r="83" spans="1:6" s="4" customFormat="1" ht="16.5" thickBot="1">
      <c r="A83" s="16" t="s">
        <v>37</v>
      </c>
      <c r="B83" s="16" t="s">
        <v>38</v>
      </c>
      <c r="C83" s="580" t="s">
        <v>39</v>
      </c>
      <c r="D83" s="580"/>
      <c r="E83" s="17" t="s">
        <v>40</v>
      </c>
      <c r="F83" s="17"/>
    </row>
    <row r="84" spans="1:9" s="4" customFormat="1" ht="15.75" customHeight="1">
      <c r="A84" s="152" t="s">
        <v>80</v>
      </c>
      <c r="B84" s="412">
        <v>102</v>
      </c>
      <c r="C84" s="413" t="s">
        <v>237</v>
      </c>
      <c r="D84" s="157">
        <v>2</v>
      </c>
      <c r="E84" s="189"/>
      <c r="F84" s="125"/>
      <c r="I84" s="18" t="str">
        <f ca="1">"Đà Nẵng, ngày"&amp;" "&amp;DAY(NOW())&amp;" tháng "&amp;MONTH(NOW())&amp;" năm "&amp;YEAR(NOW())</f>
        <v>Đà Nẵng, ngày 14 tháng 2 năm 2012</v>
      </c>
    </row>
    <row r="85" spans="1:9" s="4" customFormat="1" ht="15.75" customHeight="1">
      <c r="A85" s="143" t="s">
        <v>84</v>
      </c>
      <c r="B85" s="158">
        <v>101</v>
      </c>
      <c r="C85" s="190" t="s">
        <v>211</v>
      </c>
      <c r="D85" s="157">
        <v>2</v>
      </c>
      <c r="E85" s="162"/>
      <c r="F85" s="127"/>
      <c r="I85" s="18"/>
    </row>
    <row r="86" spans="1:10" s="4" customFormat="1" ht="15.75" customHeight="1">
      <c r="A86" s="143" t="s">
        <v>239</v>
      </c>
      <c r="B86" s="144">
        <v>151</v>
      </c>
      <c r="C86" s="394" t="s">
        <v>195</v>
      </c>
      <c r="D86" s="157">
        <v>3</v>
      </c>
      <c r="E86" s="189" t="s">
        <v>87</v>
      </c>
      <c r="F86" s="167" t="s">
        <v>379</v>
      </c>
      <c r="G86" s="585" t="s">
        <v>32</v>
      </c>
      <c r="H86" s="583"/>
      <c r="I86" s="583" t="s">
        <v>33</v>
      </c>
      <c r="J86" s="583"/>
    </row>
    <row r="87" spans="1:6" s="4" customFormat="1" ht="15.75" customHeight="1">
      <c r="A87" s="414" t="s">
        <v>216</v>
      </c>
      <c r="B87" s="415">
        <v>152</v>
      </c>
      <c r="C87" s="416" t="s">
        <v>219</v>
      </c>
      <c r="D87" s="157">
        <v>3</v>
      </c>
      <c r="E87" s="417"/>
      <c r="F87" s="428" t="s">
        <v>372</v>
      </c>
    </row>
    <row r="88" spans="1:6" s="4" customFormat="1" ht="15.75" customHeight="1">
      <c r="A88" s="414" t="s">
        <v>353</v>
      </c>
      <c r="B88" s="415">
        <v>201</v>
      </c>
      <c r="C88" s="416" t="s">
        <v>244</v>
      </c>
      <c r="D88" s="157">
        <v>3</v>
      </c>
      <c r="E88" s="189"/>
      <c r="F88" s="167" t="s">
        <v>388</v>
      </c>
    </row>
    <row r="89" spans="1:6" s="4" customFormat="1" ht="15.75" customHeight="1">
      <c r="A89" s="414" t="s">
        <v>240</v>
      </c>
      <c r="B89" s="415">
        <v>201</v>
      </c>
      <c r="C89" s="416" t="s">
        <v>241</v>
      </c>
      <c r="D89" s="157">
        <v>2</v>
      </c>
      <c r="E89" s="189"/>
      <c r="F89" s="167" t="s">
        <v>371</v>
      </c>
    </row>
    <row r="90" spans="1:6" s="4" customFormat="1" ht="15.75" customHeight="1">
      <c r="A90" s="143" t="s">
        <v>89</v>
      </c>
      <c r="B90" s="144">
        <v>101</v>
      </c>
      <c r="C90" s="190" t="s">
        <v>208</v>
      </c>
      <c r="D90" s="157">
        <v>3</v>
      </c>
      <c r="E90" s="189" t="s">
        <v>87</v>
      </c>
      <c r="F90" s="125"/>
    </row>
    <row r="91" spans="1:6" s="4" customFormat="1" ht="15.75" customHeight="1">
      <c r="A91" s="179" t="s">
        <v>354</v>
      </c>
      <c r="B91" s="180">
        <v>102</v>
      </c>
      <c r="C91" s="181" t="s">
        <v>276</v>
      </c>
      <c r="D91" s="182">
        <v>2</v>
      </c>
      <c r="E91" s="183"/>
      <c r="F91" s="125"/>
    </row>
    <row r="92" spans="1:8" s="4" customFormat="1" ht="15.75">
      <c r="A92" s="184"/>
      <c r="B92" s="185"/>
      <c r="C92" s="186"/>
      <c r="D92" s="187">
        <f>SUM(D84:D91)</f>
        <v>20</v>
      </c>
      <c r="E92" s="188"/>
      <c r="F92" s="125"/>
      <c r="G92" s="584" t="s">
        <v>34</v>
      </c>
      <c r="H92" s="506"/>
    </row>
    <row r="93" spans="1:8" ht="15.75">
      <c r="A93" s="576" t="s">
        <v>35</v>
      </c>
      <c r="B93" s="576"/>
      <c r="C93" s="576"/>
      <c r="D93" s="19"/>
      <c r="E93" s="20">
        <f>SUM(E84:E92)</f>
        <v>0</v>
      </c>
      <c r="F93" s="21"/>
      <c r="G93" s="4"/>
      <c r="H93" s="4"/>
    </row>
  </sheetData>
  <sheetProtection/>
  <mergeCells count="95">
    <mergeCell ref="H12:H15"/>
    <mergeCell ref="G39:G40"/>
    <mergeCell ref="G41:G43"/>
    <mergeCell ref="G45:G48"/>
    <mergeCell ref="H45:H46"/>
    <mergeCell ref="E35:J35"/>
    <mergeCell ref="G21:H21"/>
    <mergeCell ref="B44:C44"/>
    <mergeCell ref="F39:F40"/>
    <mergeCell ref="A45:A49"/>
    <mergeCell ref="D45:D46"/>
    <mergeCell ref="E45:E46"/>
    <mergeCell ref="A39:A44"/>
    <mergeCell ref="E39:E40"/>
    <mergeCell ref="E41:E43"/>
    <mergeCell ref="B49:C49"/>
    <mergeCell ref="E47:E48"/>
    <mergeCell ref="I39:I42"/>
    <mergeCell ref="G71:G72"/>
    <mergeCell ref="D8:D9"/>
    <mergeCell ref="F6:F7"/>
    <mergeCell ref="F8:F9"/>
    <mergeCell ref="G6:G7"/>
    <mergeCell ref="G8:G9"/>
    <mergeCell ref="A36:D36"/>
    <mergeCell ref="E36:J36"/>
    <mergeCell ref="I45:I48"/>
    <mergeCell ref="E79:E80"/>
    <mergeCell ref="F45:F47"/>
    <mergeCell ref="G60:H60"/>
    <mergeCell ref="A93:C93"/>
    <mergeCell ref="D79:D80"/>
    <mergeCell ref="B81:C81"/>
    <mergeCell ref="C83:D83"/>
    <mergeCell ref="A77:A81"/>
    <mergeCell ref="D77:D78"/>
    <mergeCell ref="D47:D48"/>
    <mergeCell ref="I71:I74"/>
    <mergeCell ref="C51:D51"/>
    <mergeCell ref="H47:H48"/>
    <mergeCell ref="E67:J67"/>
    <mergeCell ref="I54:J54"/>
    <mergeCell ref="G54:H54"/>
    <mergeCell ref="E66:J66"/>
    <mergeCell ref="D71:D72"/>
    <mergeCell ref="D73:D74"/>
    <mergeCell ref="G92:H92"/>
    <mergeCell ref="H77:H78"/>
    <mergeCell ref="G77:G80"/>
    <mergeCell ref="A67:D67"/>
    <mergeCell ref="G86:H86"/>
    <mergeCell ref="F77:F78"/>
    <mergeCell ref="E77:E78"/>
    <mergeCell ref="F71:F73"/>
    <mergeCell ref="G73:G75"/>
    <mergeCell ref="E68:J68"/>
    <mergeCell ref="I86:J86"/>
    <mergeCell ref="F79:F80"/>
    <mergeCell ref="H79:H80"/>
    <mergeCell ref="I77:I80"/>
    <mergeCell ref="B76:C76"/>
    <mergeCell ref="A66:D66"/>
    <mergeCell ref="I21:J21"/>
    <mergeCell ref="G27:H27"/>
    <mergeCell ref="A28:C28"/>
    <mergeCell ref="H39:H41"/>
    <mergeCell ref="D39:D40"/>
    <mergeCell ref="A68:D68"/>
    <mergeCell ref="A71:A76"/>
    <mergeCell ref="A61:C61"/>
    <mergeCell ref="A12:A16"/>
    <mergeCell ref="A34:D34"/>
    <mergeCell ref="E34:J34"/>
    <mergeCell ref="A35:D35"/>
    <mergeCell ref="D14:D15"/>
    <mergeCell ref="D12:D13"/>
    <mergeCell ref="I12:I15"/>
    <mergeCell ref="B16:C16"/>
    <mergeCell ref="C18:D18"/>
    <mergeCell ref="G12:G15"/>
    <mergeCell ref="F12:F13"/>
    <mergeCell ref="F14:F15"/>
    <mergeCell ref="E14:E15"/>
    <mergeCell ref="D6:D7"/>
    <mergeCell ref="A1:D1"/>
    <mergeCell ref="E1:J1"/>
    <mergeCell ref="A2:D2"/>
    <mergeCell ref="E2:J2"/>
    <mergeCell ref="A3:D3"/>
    <mergeCell ref="E3:J3"/>
    <mergeCell ref="I6:I9"/>
    <mergeCell ref="H6:H8"/>
    <mergeCell ref="E6:E8"/>
    <mergeCell ref="A6:A11"/>
    <mergeCell ref="B11:C11"/>
  </mergeCells>
  <printOptions/>
  <pageMargins left="0.45" right="0.16" top="0.2" bottom="0.2" header="0.2" footer="0.2"/>
  <pageSetup horizontalDpi="600" verticalDpi="600" orientation="landscape" paperSize="9" scale="88" r:id="rId3"/>
  <rowBreaks count="2" manualBreakCount="2">
    <brk id="31" max="9" man="1"/>
    <brk id="62" max="255" man="1"/>
  </rowBreaks>
  <colBreaks count="1" manualBreakCount="1">
    <brk id="10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60" zoomScalePageLayoutView="0" workbookViewId="0" topLeftCell="A29">
      <selection activeCell="F8" sqref="F8:F10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9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83" t="s">
        <v>3</v>
      </c>
      <c r="B1" s="583"/>
      <c r="C1" s="583"/>
      <c r="D1" s="583"/>
      <c r="E1" s="504" t="s">
        <v>318</v>
      </c>
      <c r="F1" s="504"/>
      <c r="G1" s="504"/>
      <c r="H1" s="504"/>
      <c r="I1" s="504"/>
      <c r="J1" s="504"/>
      <c r="L1" s="246">
        <v>40777</v>
      </c>
    </row>
    <row r="2" spans="1:10" s="4" customFormat="1" ht="15.75">
      <c r="A2" s="583" t="s">
        <v>4</v>
      </c>
      <c r="B2" s="583"/>
      <c r="C2" s="583"/>
      <c r="D2" s="583"/>
      <c r="E2" s="506" t="s">
        <v>86</v>
      </c>
      <c r="F2" s="506"/>
      <c r="G2" s="506"/>
      <c r="H2" s="506"/>
      <c r="I2" s="506"/>
      <c r="J2" s="506"/>
    </row>
    <row r="3" spans="1:10" s="4" customFormat="1" ht="15.75">
      <c r="A3" s="506" t="s">
        <v>5</v>
      </c>
      <c r="B3" s="506"/>
      <c r="C3" s="506"/>
      <c r="D3" s="506"/>
      <c r="E3" s="506" t="s">
        <v>205</v>
      </c>
      <c r="F3" s="506"/>
      <c r="G3" s="506"/>
      <c r="H3" s="506"/>
      <c r="I3" s="506"/>
      <c r="J3" s="506"/>
    </row>
    <row r="4" spans="2:8" s="4" customFormat="1" ht="18.75">
      <c r="B4" s="3"/>
      <c r="C4" s="3"/>
      <c r="F4" s="5" t="s">
        <v>36</v>
      </c>
      <c r="G4" s="23">
        <f>'K17CMUTPM'!G4</f>
        <v>29</v>
      </c>
      <c r="H4" s="104">
        <f>$L$1+($G$4-4)*7</f>
        <v>40952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4.75" customHeight="1">
      <c r="A6" s="581" t="s">
        <v>1</v>
      </c>
      <c r="B6" s="8">
        <v>1</v>
      </c>
      <c r="C6" s="8" t="s">
        <v>15</v>
      </c>
      <c r="D6" s="574" t="s">
        <v>419</v>
      </c>
      <c r="E6" s="574" t="s">
        <v>441</v>
      </c>
      <c r="F6" s="597"/>
      <c r="G6" s="574" t="s">
        <v>442</v>
      </c>
      <c r="H6" s="586" t="s">
        <v>411</v>
      </c>
      <c r="I6" s="574" t="s">
        <v>443</v>
      </c>
      <c r="J6" s="250"/>
    </row>
    <row r="7" spans="1:10" s="9" customFormat="1" ht="19.5" customHeight="1" thickBot="1">
      <c r="A7" s="582"/>
      <c r="B7" s="10">
        <v>2</v>
      </c>
      <c r="C7" s="10" t="s">
        <v>16</v>
      </c>
      <c r="D7" s="568"/>
      <c r="E7" s="568"/>
      <c r="F7" s="587"/>
      <c r="G7" s="568"/>
      <c r="H7" s="587"/>
      <c r="I7" s="568"/>
      <c r="J7" s="251"/>
    </row>
    <row r="8" spans="1:10" s="9" customFormat="1" ht="33" customHeight="1">
      <c r="A8" s="582"/>
      <c r="B8" s="10">
        <v>3</v>
      </c>
      <c r="C8" s="10" t="s">
        <v>17</v>
      </c>
      <c r="D8" s="568"/>
      <c r="E8" s="568"/>
      <c r="F8" s="586"/>
      <c r="G8" s="568"/>
      <c r="H8" s="587"/>
      <c r="I8" s="568"/>
      <c r="J8" s="252"/>
    </row>
    <row r="9" spans="1:10" s="9" customFormat="1" ht="31.5" customHeight="1" thickBot="1">
      <c r="A9" s="582"/>
      <c r="B9" s="11">
        <v>4</v>
      </c>
      <c r="C9" s="11" t="s">
        <v>18</v>
      </c>
      <c r="D9" s="500" t="s">
        <v>446</v>
      </c>
      <c r="E9" s="136"/>
      <c r="F9" s="587"/>
      <c r="G9" s="475"/>
      <c r="H9" s="302"/>
      <c r="I9" s="140"/>
      <c r="J9" s="251"/>
    </row>
    <row r="10" spans="1:10" s="9" customFormat="1" ht="31.5" customHeight="1" hidden="1" thickBot="1">
      <c r="A10" s="582"/>
      <c r="B10" s="11">
        <v>4</v>
      </c>
      <c r="C10" s="11" t="s">
        <v>19</v>
      </c>
      <c r="D10" s="500"/>
      <c r="E10" s="120"/>
      <c r="F10" s="587"/>
      <c r="G10" s="476"/>
      <c r="H10" s="96"/>
      <c r="I10" s="120"/>
      <c r="J10" s="251"/>
    </row>
    <row r="11" spans="1:10" s="9" customFormat="1" ht="31.5" customHeight="1" thickBot="1">
      <c r="A11" s="582"/>
      <c r="B11" s="578" t="s">
        <v>20</v>
      </c>
      <c r="C11" s="579"/>
      <c r="D11" s="501" t="s">
        <v>323</v>
      </c>
      <c r="E11" s="36"/>
      <c r="F11" s="36"/>
      <c r="G11" s="477" t="s">
        <v>158</v>
      </c>
      <c r="H11" s="36" t="s">
        <v>312</v>
      </c>
      <c r="I11" s="36"/>
      <c r="J11" s="253"/>
    </row>
    <row r="12" spans="1:10" s="9" customFormat="1" ht="29.25" customHeight="1">
      <c r="A12" s="577" t="s">
        <v>2</v>
      </c>
      <c r="B12" s="8">
        <v>1</v>
      </c>
      <c r="C12" s="8" t="s">
        <v>21</v>
      </c>
      <c r="D12" s="486" t="s">
        <v>300</v>
      </c>
      <c r="E12" s="486"/>
      <c r="F12" s="486" t="s">
        <v>272</v>
      </c>
      <c r="G12" s="620" t="s">
        <v>420</v>
      </c>
      <c r="H12" s="289"/>
      <c r="I12" s="623"/>
      <c r="J12" s="249"/>
    </row>
    <row r="13" spans="1:10" s="9" customFormat="1" ht="30.75" customHeight="1" thickBot="1">
      <c r="A13" s="577"/>
      <c r="B13" s="10">
        <v>2</v>
      </c>
      <c r="C13" s="10" t="s">
        <v>22</v>
      </c>
      <c r="D13" s="488"/>
      <c r="E13" s="488"/>
      <c r="F13" s="488"/>
      <c r="G13" s="622"/>
      <c r="H13" s="93"/>
      <c r="I13" s="624"/>
      <c r="J13" s="254"/>
    </row>
    <row r="14" spans="1:10" s="9" customFormat="1" ht="29.25" customHeight="1">
      <c r="A14" s="577"/>
      <c r="B14" s="10">
        <v>3</v>
      </c>
      <c r="C14" s="10" t="s">
        <v>23</v>
      </c>
      <c r="D14" s="93"/>
      <c r="E14" s="380"/>
      <c r="F14" s="140"/>
      <c r="G14" s="622"/>
      <c r="H14" s="93"/>
      <c r="I14" s="624"/>
      <c r="J14" s="300"/>
    </row>
    <row r="15" spans="1:10" s="9" customFormat="1" ht="29.25" customHeight="1" thickBot="1">
      <c r="A15" s="577"/>
      <c r="B15" s="10">
        <v>4</v>
      </c>
      <c r="C15" s="10" t="s">
        <v>24</v>
      </c>
      <c r="D15" s="94"/>
      <c r="E15" s="281"/>
      <c r="F15" s="121"/>
      <c r="G15" s="461"/>
      <c r="H15" s="94"/>
      <c r="I15" s="94"/>
      <c r="J15" s="256"/>
    </row>
    <row r="16" spans="1:10" s="9" customFormat="1" ht="29.25" customHeight="1" thickBot="1">
      <c r="A16" s="577"/>
      <c r="B16" s="578" t="s">
        <v>20</v>
      </c>
      <c r="C16" s="579"/>
      <c r="D16" s="122" t="s">
        <v>295</v>
      </c>
      <c r="E16" s="122"/>
      <c r="F16" s="122" t="s">
        <v>295</v>
      </c>
      <c r="G16" s="392" t="s">
        <v>399</v>
      </c>
      <c r="H16" s="122"/>
      <c r="I16" s="36"/>
      <c r="J16" s="257"/>
    </row>
    <row r="17" spans="1:10" s="9" customFormat="1" ht="29.25" customHeight="1" hidden="1">
      <c r="A17" s="627" t="s">
        <v>235</v>
      </c>
      <c r="B17" s="8">
        <v>1</v>
      </c>
      <c r="C17" s="8" t="s">
        <v>233</v>
      </c>
      <c r="D17" s="597"/>
      <c r="E17" s="486"/>
      <c r="F17" s="586"/>
      <c r="G17" s="601"/>
      <c r="H17" s="486"/>
      <c r="I17" s="592"/>
      <c r="J17" s="249"/>
    </row>
    <row r="18" spans="1:10" s="9" customFormat="1" ht="30.75" customHeight="1" hidden="1" thickBot="1">
      <c r="A18" s="627"/>
      <c r="B18" s="10"/>
      <c r="C18" s="10"/>
      <c r="D18" s="587"/>
      <c r="E18" s="487"/>
      <c r="F18" s="587"/>
      <c r="G18" s="602"/>
      <c r="H18" s="487"/>
      <c r="I18" s="593"/>
      <c r="J18" s="254"/>
    </row>
    <row r="19" spans="1:10" s="9" customFormat="1" ht="29.25" customHeight="1" hidden="1" thickBot="1">
      <c r="A19" s="627"/>
      <c r="B19" s="578" t="s">
        <v>20</v>
      </c>
      <c r="C19" s="579"/>
      <c r="D19" s="122"/>
      <c r="E19" s="122"/>
      <c r="F19" s="122"/>
      <c r="G19" s="122"/>
      <c r="H19" s="122"/>
      <c r="I19" s="36"/>
      <c r="J19" s="257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80" t="s">
        <v>39</v>
      </c>
      <c r="D21" s="580"/>
      <c r="E21" s="17" t="s">
        <v>40</v>
      </c>
      <c r="F21" s="17"/>
    </row>
    <row r="22" spans="1:9" s="4" customFormat="1" ht="15.75" customHeight="1">
      <c r="A22" s="152" t="s">
        <v>80</v>
      </c>
      <c r="B22" s="412">
        <v>102</v>
      </c>
      <c r="C22" s="413" t="s">
        <v>237</v>
      </c>
      <c r="D22" s="157">
        <v>2</v>
      </c>
      <c r="E22" s="189"/>
      <c r="F22" s="125"/>
      <c r="I22" s="18" t="str">
        <f ca="1">"Đà Nẵng, ngày"&amp;" "&amp;DAY(NOW())&amp;" tháng "&amp;MONTH(NOW())&amp;" năm "&amp;YEAR(NOW())</f>
        <v>Đà Nẵng, ngày 14 tháng 2 năm 2012</v>
      </c>
    </row>
    <row r="23" spans="1:9" s="4" customFormat="1" ht="15.75" customHeight="1">
      <c r="A23" s="143" t="s">
        <v>84</v>
      </c>
      <c r="B23" s="144">
        <v>101</v>
      </c>
      <c r="C23" s="190" t="s">
        <v>211</v>
      </c>
      <c r="D23" s="157">
        <v>2</v>
      </c>
      <c r="E23" s="189"/>
      <c r="F23" s="127"/>
      <c r="I23" s="18"/>
    </row>
    <row r="24" spans="1:10" s="4" customFormat="1" ht="15.75" customHeight="1">
      <c r="A24" s="414" t="s">
        <v>240</v>
      </c>
      <c r="B24" s="415">
        <v>201</v>
      </c>
      <c r="C24" s="416" t="s">
        <v>241</v>
      </c>
      <c r="D24" s="157">
        <v>2</v>
      </c>
      <c r="E24" s="189"/>
      <c r="F24" s="428" t="s">
        <v>373</v>
      </c>
      <c r="G24" s="585" t="s">
        <v>32</v>
      </c>
      <c r="H24" s="583"/>
      <c r="I24" s="583" t="s">
        <v>33</v>
      </c>
      <c r="J24" s="583"/>
    </row>
    <row r="25" spans="1:6" s="4" customFormat="1" ht="15.75" customHeight="1">
      <c r="A25" s="418" t="s">
        <v>355</v>
      </c>
      <c r="B25" s="419">
        <v>151</v>
      </c>
      <c r="C25" s="420" t="s">
        <v>356</v>
      </c>
      <c r="D25" s="421">
        <v>3</v>
      </c>
      <c r="E25" s="162"/>
      <c r="F25" s="428" t="s">
        <v>374</v>
      </c>
    </row>
    <row r="26" spans="1:6" s="4" customFormat="1" ht="15.75" customHeight="1">
      <c r="A26" s="143" t="s">
        <v>213</v>
      </c>
      <c r="B26" s="144">
        <v>161</v>
      </c>
      <c r="C26" s="156" t="s">
        <v>357</v>
      </c>
      <c r="D26" s="422">
        <v>2</v>
      </c>
      <c r="E26" s="189"/>
      <c r="F26" s="167"/>
    </row>
    <row r="27" spans="1:6" s="4" customFormat="1" ht="15.75" customHeight="1">
      <c r="A27" s="143" t="s">
        <v>89</v>
      </c>
      <c r="B27" s="144">
        <v>101</v>
      </c>
      <c r="C27" s="190" t="s">
        <v>208</v>
      </c>
      <c r="D27" s="157">
        <v>3</v>
      </c>
      <c r="E27" s="189" t="s">
        <v>87</v>
      </c>
      <c r="F27" s="167"/>
    </row>
    <row r="28" spans="1:6" s="4" customFormat="1" ht="15.75" customHeight="1">
      <c r="A28" s="423" t="s">
        <v>243</v>
      </c>
      <c r="B28" s="424">
        <v>201</v>
      </c>
      <c r="C28" s="425" t="s">
        <v>244</v>
      </c>
      <c r="D28" s="157">
        <v>3</v>
      </c>
      <c r="E28" s="189"/>
      <c r="F28" s="125" t="s">
        <v>432</v>
      </c>
    </row>
    <row r="29" spans="1:6" s="4" customFormat="1" ht="15.75" customHeight="1">
      <c r="A29" s="263" t="s">
        <v>245</v>
      </c>
      <c r="B29" s="264">
        <v>201</v>
      </c>
      <c r="C29" s="190" t="s">
        <v>246</v>
      </c>
      <c r="D29" s="157">
        <v>2</v>
      </c>
      <c r="E29" s="426"/>
      <c r="F29" s="125"/>
    </row>
    <row r="30" spans="1:8" s="4" customFormat="1" ht="15.75">
      <c r="A30" s="407" t="s">
        <v>218</v>
      </c>
      <c r="B30" s="408">
        <v>102</v>
      </c>
      <c r="C30" s="409" t="s">
        <v>358</v>
      </c>
      <c r="D30" s="410">
        <v>2</v>
      </c>
      <c r="E30" s="411" t="s">
        <v>91</v>
      </c>
      <c r="F30" s="449" t="s">
        <v>273</v>
      </c>
      <c r="G30" s="584" t="s">
        <v>34</v>
      </c>
      <c r="H30" s="506"/>
    </row>
    <row r="31" spans="1:12" ht="15.75">
      <c r="A31" s="576" t="s">
        <v>35</v>
      </c>
      <c r="B31" s="576"/>
      <c r="C31" s="576"/>
      <c r="D31" s="19"/>
      <c r="E31" s="20">
        <f>SUM(E22:E30)</f>
        <v>0</v>
      </c>
      <c r="F31" s="21"/>
      <c r="G31" s="4"/>
      <c r="H31" s="4"/>
      <c r="L31" s="110"/>
    </row>
    <row r="32" ht="15.75">
      <c r="L32" s="110"/>
    </row>
    <row r="33" ht="15.75">
      <c r="L33" s="110"/>
    </row>
    <row r="34" ht="15.75">
      <c r="L34" s="110"/>
    </row>
    <row r="35" ht="15.75">
      <c r="L35" s="110"/>
    </row>
    <row r="37" spans="1:10" s="4" customFormat="1" ht="18.75">
      <c r="A37" s="583" t="s">
        <v>3</v>
      </c>
      <c r="B37" s="583"/>
      <c r="C37" s="583"/>
      <c r="D37" s="583"/>
      <c r="E37" s="504" t="s">
        <v>318</v>
      </c>
      <c r="F37" s="504"/>
      <c r="G37" s="504"/>
      <c r="H37" s="504"/>
      <c r="I37" s="504"/>
      <c r="J37" s="504"/>
    </row>
    <row r="38" spans="1:10" s="4" customFormat="1" ht="15.75">
      <c r="A38" s="583" t="s">
        <v>4</v>
      </c>
      <c r="B38" s="583"/>
      <c r="C38" s="583"/>
      <c r="D38" s="583"/>
      <c r="E38" s="506" t="s">
        <v>86</v>
      </c>
      <c r="F38" s="506"/>
      <c r="G38" s="506"/>
      <c r="H38" s="506"/>
      <c r="I38" s="506"/>
      <c r="J38" s="506"/>
    </row>
    <row r="39" spans="1:10" s="4" customFormat="1" ht="15.75">
      <c r="A39" s="506" t="s">
        <v>5</v>
      </c>
      <c r="B39" s="506"/>
      <c r="C39" s="506"/>
      <c r="D39" s="506"/>
      <c r="E39" s="506" t="s">
        <v>206</v>
      </c>
      <c r="F39" s="506"/>
      <c r="G39" s="506"/>
      <c r="H39" s="506"/>
      <c r="I39" s="506"/>
      <c r="J39" s="506"/>
    </row>
    <row r="40" spans="2:8" s="4" customFormat="1" ht="18.75">
      <c r="B40" s="3"/>
      <c r="C40" s="3"/>
      <c r="F40" s="5" t="s">
        <v>36</v>
      </c>
      <c r="G40" s="23">
        <f>'K17CMUTPM'!G4</f>
        <v>29</v>
      </c>
      <c r="H40" s="104">
        <f>$L$1+($G$4-4)*7</f>
        <v>40952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0" s="9" customFormat="1" ht="31.5" customHeight="1">
      <c r="A42" s="581" t="s">
        <v>1</v>
      </c>
      <c r="B42" s="8">
        <v>1</v>
      </c>
      <c r="C42" s="8" t="s">
        <v>15</v>
      </c>
      <c r="D42" s="280"/>
      <c r="E42" s="574" t="s">
        <v>441</v>
      </c>
      <c r="F42" s="625" t="s">
        <v>444</v>
      </c>
      <c r="G42" s="486" t="s">
        <v>410</v>
      </c>
      <c r="H42" s="431"/>
      <c r="I42" s="625" t="s">
        <v>445</v>
      </c>
      <c r="J42" s="26"/>
    </row>
    <row r="43" spans="1:10" s="9" customFormat="1" ht="24.75" customHeight="1">
      <c r="A43" s="582"/>
      <c r="B43" s="10">
        <v>2</v>
      </c>
      <c r="C43" s="10" t="s">
        <v>16</v>
      </c>
      <c r="D43" s="93"/>
      <c r="E43" s="568"/>
      <c r="F43" s="626"/>
      <c r="G43" s="487"/>
      <c r="H43" s="432"/>
      <c r="I43" s="626"/>
      <c r="J43" s="28"/>
    </row>
    <row r="44" spans="1:10" s="9" customFormat="1" ht="23.25" customHeight="1">
      <c r="A44" s="582"/>
      <c r="B44" s="10">
        <v>3</v>
      </c>
      <c r="C44" s="10" t="s">
        <v>17</v>
      </c>
      <c r="D44" s="93"/>
      <c r="E44" s="568"/>
      <c r="F44" s="626"/>
      <c r="G44" s="487"/>
      <c r="H44" s="432"/>
      <c r="I44" s="626"/>
      <c r="J44" s="97"/>
    </row>
    <row r="45" spans="1:10" s="9" customFormat="1" ht="31.5" customHeight="1" thickBot="1">
      <c r="A45" s="582"/>
      <c r="B45" s="11">
        <v>4</v>
      </c>
      <c r="C45" s="11" t="s">
        <v>18</v>
      </c>
      <c r="D45" s="34"/>
      <c r="E45" s="93"/>
      <c r="F45" s="140"/>
      <c r="G45" s="93"/>
      <c r="H45" s="432"/>
      <c r="I45" s="93"/>
      <c r="J45" s="28"/>
    </row>
    <row r="46" spans="1:10" s="9" customFormat="1" ht="31.5" customHeight="1" hidden="1" thickBot="1">
      <c r="A46" s="582"/>
      <c r="B46" s="11">
        <v>4</v>
      </c>
      <c r="C46" s="11" t="s">
        <v>19</v>
      </c>
      <c r="D46" s="34"/>
      <c r="E46" s="120"/>
      <c r="F46" s="34"/>
      <c r="G46" s="121"/>
      <c r="H46" s="379"/>
      <c r="I46" s="120"/>
      <c r="J46" s="28"/>
    </row>
    <row r="47" spans="1:10" s="9" customFormat="1" ht="31.5" customHeight="1" thickBot="1">
      <c r="A47" s="582"/>
      <c r="B47" s="578" t="s">
        <v>20</v>
      </c>
      <c r="C47" s="579"/>
      <c r="D47" s="119"/>
      <c r="E47" s="36"/>
      <c r="F47" s="478" t="s">
        <v>431</v>
      </c>
      <c r="G47" s="36" t="s">
        <v>418</v>
      </c>
      <c r="H47" s="36"/>
      <c r="I47" s="36"/>
      <c r="J47" s="29"/>
    </row>
    <row r="48" spans="1:10" s="9" customFormat="1" ht="29.25" customHeight="1">
      <c r="A48" s="577" t="s">
        <v>2</v>
      </c>
      <c r="B48" s="8">
        <v>1</v>
      </c>
      <c r="C48" s="8" t="s">
        <v>21</v>
      </c>
      <c r="D48" s="289"/>
      <c r="E48" s="289"/>
      <c r="F48" s="240"/>
      <c r="G48" s="620" t="s">
        <v>400</v>
      </c>
      <c r="H48" s="289"/>
      <c r="I48" s="623" t="s">
        <v>412</v>
      </c>
      <c r="J48" s="27"/>
    </row>
    <row r="49" spans="1:10" s="9" customFormat="1" ht="30.75" customHeight="1" thickBot="1">
      <c r="A49" s="577"/>
      <c r="B49" s="10">
        <v>2</v>
      </c>
      <c r="C49" s="10" t="s">
        <v>22</v>
      </c>
      <c r="D49" s="93"/>
      <c r="E49" s="94"/>
      <c r="F49" s="140"/>
      <c r="G49" s="621"/>
      <c r="H49" s="93"/>
      <c r="I49" s="624"/>
      <c r="J49" s="25"/>
    </row>
    <row r="50" spans="1:10" s="9" customFormat="1" ht="29.25" customHeight="1">
      <c r="A50" s="577"/>
      <c r="B50" s="10">
        <v>3</v>
      </c>
      <c r="C50" s="10" t="s">
        <v>23</v>
      </c>
      <c r="D50" s="486" t="s">
        <v>394</v>
      </c>
      <c r="E50" s="486"/>
      <c r="F50" s="486" t="s">
        <v>272</v>
      </c>
      <c r="G50" s="289"/>
      <c r="H50" s="93"/>
      <c r="I50" s="624"/>
      <c r="J50" s="24"/>
    </row>
    <row r="51" spans="1:10" s="9" customFormat="1" ht="29.25" customHeight="1" thickBot="1">
      <c r="A51" s="577"/>
      <c r="B51" s="10">
        <v>4</v>
      </c>
      <c r="C51" s="10" t="s">
        <v>24</v>
      </c>
      <c r="D51" s="488"/>
      <c r="E51" s="488"/>
      <c r="F51" s="488"/>
      <c r="G51" s="94"/>
      <c r="H51" s="94"/>
      <c r="I51" s="94"/>
      <c r="J51" s="12"/>
    </row>
    <row r="52" spans="1:10" s="9" customFormat="1" ht="29.25" customHeight="1" thickBot="1">
      <c r="A52" s="577"/>
      <c r="B52" s="578" t="s">
        <v>20</v>
      </c>
      <c r="C52" s="579"/>
      <c r="D52" s="74" t="s">
        <v>295</v>
      </c>
      <c r="E52" s="74"/>
      <c r="F52" s="74" t="s">
        <v>295</v>
      </c>
      <c r="G52" s="392" t="s">
        <v>399</v>
      </c>
      <c r="H52" s="122"/>
      <c r="I52" s="36" t="s">
        <v>314</v>
      </c>
      <c r="J52" s="30"/>
    </row>
    <row r="53" spans="1:10" s="9" customFormat="1" ht="12" customHeight="1">
      <c r="A53" s="13"/>
      <c r="B53" s="14"/>
      <c r="C53" s="14"/>
      <c r="D53" s="15"/>
      <c r="E53" s="15"/>
      <c r="F53" s="15"/>
      <c r="G53" s="15"/>
      <c r="H53" s="15"/>
      <c r="I53" s="15"/>
      <c r="J53" s="15"/>
    </row>
    <row r="54" spans="1:6" s="4" customFormat="1" ht="16.5" thickBot="1">
      <c r="A54" s="16" t="s">
        <v>37</v>
      </c>
      <c r="B54" s="16" t="s">
        <v>38</v>
      </c>
      <c r="C54" s="580" t="s">
        <v>39</v>
      </c>
      <c r="D54" s="580"/>
      <c r="E54" s="17" t="s">
        <v>40</v>
      </c>
      <c r="F54" s="17"/>
    </row>
    <row r="55" spans="1:9" s="4" customFormat="1" ht="15.75" customHeight="1">
      <c r="A55" s="152" t="s">
        <v>80</v>
      </c>
      <c r="B55" s="412">
        <v>102</v>
      </c>
      <c r="C55" s="413" t="s">
        <v>237</v>
      </c>
      <c r="D55" s="157">
        <v>2</v>
      </c>
      <c r="E55" s="189"/>
      <c r="F55" s="125"/>
      <c r="I55" s="18" t="str">
        <f ca="1">"Đà Nẵng, ngày"&amp;" "&amp;DAY(NOW())&amp;" tháng "&amp;MONTH(NOW())&amp;" năm "&amp;YEAR(NOW())</f>
        <v>Đà Nẵng, ngày 14 tháng 2 năm 2012</v>
      </c>
    </row>
    <row r="56" spans="1:9" s="4" customFormat="1" ht="15.75" customHeight="1">
      <c r="A56" s="143" t="s">
        <v>84</v>
      </c>
      <c r="B56" s="144">
        <v>101</v>
      </c>
      <c r="C56" s="190" t="s">
        <v>211</v>
      </c>
      <c r="D56" s="157">
        <v>2</v>
      </c>
      <c r="E56" s="189"/>
      <c r="F56" s="127"/>
      <c r="I56" s="18"/>
    </row>
    <row r="57" spans="1:10" s="4" customFormat="1" ht="15.75" customHeight="1">
      <c r="A57" s="414" t="s">
        <v>240</v>
      </c>
      <c r="B57" s="415">
        <v>201</v>
      </c>
      <c r="C57" s="416" t="s">
        <v>241</v>
      </c>
      <c r="D57" s="157">
        <v>2</v>
      </c>
      <c r="E57" s="189"/>
      <c r="F57" s="428" t="s">
        <v>373</v>
      </c>
      <c r="G57" s="585" t="s">
        <v>32</v>
      </c>
      <c r="H57" s="583"/>
      <c r="I57" s="583" t="s">
        <v>33</v>
      </c>
      <c r="J57" s="583"/>
    </row>
    <row r="58" spans="1:6" s="4" customFormat="1" ht="15.75" customHeight="1">
      <c r="A58" s="418" t="s">
        <v>355</v>
      </c>
      <c r="B58" s="419">
        <v>151</v>
      </c>
      <c r="C58" s="420" t="s">
        <v>356</v>
      </c>
      <c r="D58" s="421">
        <v>3</v>
      </c>
      <c r="E58" s="162"/>
      <c r="F58" s="428" t="s">
        <v>374</v>
      </c>
    </row>
    <row r="59" spans="1:6" s="4" customFormat="1" ht="15.75" customHeight="1">
      <c r="A59" s="143" t="s">
        <v>213</v>
      </c>
      <c r="B59" s="144">
        <v>161</v>
      </c>
      <c r="C59" s="156" t="s">
        <v>357</v>
      </c>
      <c r="D59" s="422">
        <v>2</v>
      </c>
      <c r="E59" s="189"/>
      <c r="F59" s="167"/>
    </row>
    <row r="60" spans="1:6" s="4" customFormat="1" ht="15.75" customHeight="1">
      <c r="A60" s="143" t="s">
        <v>89</v>
      </c>
      <c r="B60" s="144">
        <v>101</v>
      </c>
      <c r="C60" s="190" t="s">
        <v>208</v>
      </c>
      <c r="D60" s="157">
        <v>3</v>
      </c>
      <c r="E60" s="189" t="s">
        <v>87</v>
      </c>
      <c r="F60" s="167"/>
    </row>
    <row r="61" spans="1:6" s="4" customFormat="1" ht="15.75" customHeight="1">
      <c r="A61" s="423" t="s">
        <v>243</v>
      </c>
      <c r="B61" s="424">
        <v>201</v>
      </c>
      <c r="C61" s="425" t="s">
        <v>244</v>
      </c>
      <c r="D61" s="157">
        <v>3</v>
      </c>
      <c r="E61" s="189"/>
      <c r="F61" s="125" t="s">
        <v>432</v>
      </c>
    </row>
    <row r="62" spans="1:6" s="4" customFormat="1" ht="15.75" customHeight="1">
      <c r="A62" s="263" t="s">
        <v>245</v>
      </c>
      <c r="B62" s="264">
        <v>201</v>
      </c>
      <c r="C62" s="190" t="s">
        <v>246</v>
      </c>
      <c r="D62" s="157">
        <v>2</v>
      </c>
      <c r="E62" s="426"/>
      <c r="F62" s="125"/>
    </row>
    <row r="63" spans="1:8" s="4" customFormat="1" ht="15.75">
      <c r="A63" s="407" t="s">
        <v>218</v>
      </c>
      <c r="B63" s="408">
        <v>102</v>
      </c>
      <c r="C63" s="409" t="s">
        <v>358</v>
      </c>
      <c r="D63" s="410">
        <v>2</v>
      </c>
      <c r="E63" s="411" t="s">
        <v>91</v>
      </c>
      <c r="F63" s="125"/>
      <c r="G63" s="584" t="s">
        <v>34</v>
      </c>
      <c r="H63" s="506"/>
    </row>
    <row r="64" spans="1:8" ht="15.75">
      <c r="A64" s="576" t="s">
        <v>35</v>
      </c>
      <c r="B64" s="576"/>
      <c r="C64" s="576"/>
      <c r="D64" s="19"/>
      <c r="E64" s="20">
        <f>SUM(E55:E63)</f>
        <v>0</v>
      </c>
      <c r="F64" s="21"/>
      <c r="G64" s="4"/>
      <c r="H64" s="4"/>
    </row>
  </sheetData>
  <sheetProtection/>
  <mergeCells count="59">
    <mergeCell ref="A64:C64"/>
    <mergeCell ref="B19:C19"/>
    <mergeCell ref="C21:D21"/>
    <mergeCell ref="E50:E51"/>
    <mergeCell ref="D50:D51"/>
    <mergeCell ref="A31:C31"/>
    <mergeCell ref="E42:E44"/>
    <mergeCell ref="A37:D37"/>
    <mergeCell ref="A17:A19"/>
    <mergeCell ref="A42:A47"/>
    <mergeCell ref="G63:H63"/>
    <mergeCell ref="I48:I50"/>
    <mergeCell ref="I42:I44"/>
    <mergeCell ref="A48:A52"/>
    <mergeCell ref="C54:D54"/>
    <mergeCell ref="G57:H57"/>
    <mergeCell ref="B52:C52"/>
    <mergeCell ref="F50:F51"/>
    <mergeCell ref="G42:G44"/>
    <mergeCell ref="B47:C47"/>
    <mergeCell ref="A39:D39"/>
    <mergeCell ref="I57:J57"/>
    <mergeCell ref="E17:E18"/>
    <mergeCell ref="F17:F18"/>
    <mergeCell ref="D17:D18"/>
    <mergeCell ref="F42:F44"/>
    <mergeCell ref="A38:D38"/>
    <mergeCell ref="E39:J39"/>
    <mergeCell ref="I24:J24"/>
    <mergeCell ref="E38:J38"/>
    <mergeCell ref="E37:J37"/>
    <mergeCell ref="A1:D1"/>
    <mergeCell ref="E1:J1"/>
    <mergeCell ref="A2:D2"/>
    <mergeCell ref="E2:J2"/>
    <mergeCell ref="A3:D3"/>
    <mergeCell ref="E3:J3"/>
    <mergeCell ref="I17:I18"/>
    <mergeCell ref="A6:A11"/>
    <mergeCell ref="F8:F10"/>
    <mergeCell ref="B11:C11"/>
    <mergeCell ref="F12:F13"/>
    <mergeCell ref="G17:G18"/>
    <mergeCell ref="B16:C16"/>
    <mergeCell ref="H6:H8"/>
    <mergeCell ref="G24:H24"/>
    <mergeCell ref="H17:H18"/>
    <mergeCell ref="I6:I8"/>
    <mergeCell ref="I12:I14"/>
    <mergeCell ref="G48:G49"/>
    <mergeCell ref="A12:A16"/>
    <mergeCell ref="E6:E8"/>
    <mergeCell ref="D6:D8"/>
    <mergeCell ref="G6:G8"/>
    <mergeCell ref="E12:E13"/>
    <mergeCell ref="D12:D13"/>
    <mergeCell ref="F6:F7"/>
    <mergeCell ref="G12:G14"/>
    <mergeCell ref="G30:H30"/>
  </mergeCells>
  <printOptions/>
  <pageMargins left="0.45" right="0.16" top="0.2" bottom="0.2" header="0.2" footer="0.2"/>
  <pageSetup horizontalDpi="600" verticalDpi="600" orientation="landscape" paperSize="9" scale="89" r:id="rId1"/>
  <rowBreaks count="2" manualBreakCount="2">
    <brk id="35" max="9" man="1"/>
    <brk id="65" max="255" man="1"/>
  </rowBreaks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D4">
      <selection activeCell="G4" sqref="G4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8.57421875" style="0" customWidth="1"/>
    <col min="8" max="8" width="15.421875" style="0" customWidth="1"/>
    <col min="9" max="9" width="22.0039062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83" t="s">
        <v>3</v>
      </c>
      <c r="B1" s="583"/>
      <c r="C1" s="583"/>
      <c r="D1" s="583"/>
      <c r="E1" s="504" t="s">
        <v>318</v>
      </c>
      <c r="F1" s="504"/>
      <c r="G1" s="504"/>
      <c r="H1" s="504"/>
      <c r="I1" s="504"/>
      <c r="J1" s="504"/>
      <c r="L1" s="246">
        <v>40777</v>
      </c>
    </row>
    <row r="2" spans="1:10" s="4" customFormat="1" ht="15.75">
      <c r="A2" s="583" t="s">
        <v>4</v>
      </c>
      <c r="B2" s="583"/>
      <c r="C2" s="583"/>
      <c r="D2" s="583"/>
      <c r="E2" s="506" t="s">
        <v>86</v>
      </c>
      <c r="F2" s="506"/>
      <c r="G2" s="506"/>
      <c r="H2" s="506"/>
      <c r="I2" s="506"/>
      <c r="J2" s="506"/>
    </row>
    <row r="3" spans="1:10" s="4" customFormat="1" ht="15.75">
      <c r="A3" s="506" t="s">
        <v>5</v>
      </c>
      <c r="B3" s="506"/>
      <c r="C3" s="506"/>
      <c r="D3" s="506"/>
      <c r="E3" s="506" t="s">
        <v>204</v>
      </c>
      <c r="F3" s="506"/>
      <c r="G3" s="506"/>
      <c r="H3" s="506"/>
      <c r="I3" s="506"/>
      <c r="J3" s="506"/>
    </row>
    <row r="4" spans="2:8" s="4" customFormat="1" ht="18.75">
      <c r="B4" s="3"/>
      <c r="C4" s="3"/>
      <c r="F4" s="5" t="s">
        <v>36</v>
      </c>
      <c r="G4" s="23">
        <f>'K17CMUTPM'!G4</f>
        <v>29</v>
      </c>
      <c r="H4" s="104">
        <f>$L$1+($G$4-4)*7</f>
        <v>40952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8.5" customHeight="1">
      <c r="A6" s="581" t="s">
        <v>1</v>
      </c>
      <c r="B6" s="8">
        <v>1</v>
      </c>
      <c r="C6" s="8" t="s">
        <v>15</v>
      </c>
      <c r="D6" s="499" t="s">
        <v>398</v>
      </c>
      <c r="E6" s="369"/>
      <c r="F6" s="280"/>
      <c r="G6" s="628" t="s">
        <v>395</v>
      </c>
      <c r="H6" s="289"/>
      <c r="I6" s="628" t="s">
        <v>395</v>
      </c>
      <c r="J6" s="26"/>
    </row>
    <row r="7" spans="1:10" s="9" customFormat="1" ht="36.75" customHeight="1" thickBot="1">
      <c r="A7" s="582"/>
      <c r="B7" s="10">
        <v>2</v>
      </c>
      <c r="C7" s="10" t="s">
        <v>16</v>
      </c>
      <c r="D7" s="494"/>
      <c r="E7" s="140"/>
      <c r="F7" s="93"/>
      <c r="G7" s="629"/>
      <c r="H7" s="93"/>
      <c r="I7" s="629"/>
      <c r="J7" s="28"/>
    </row>
    <row r="8" spans="1:10" s="9" customFormat="1" ht="21.75" customHeight="1">
      <c r="A8" s="582"/>
      <c r="B8" s="10">
        <v>3</v>
      </c>
      <c r="C8" s="10" t="s">
        <v>17</v>
      </c>
      <c r="D8" s="537"/>
      <c r="E8" s="96"/>
      <c r="F8" s="93"/>
      <c r="G8" s="451"/>
      <c r="H8" s="93"/>
      <c r="I8" s="451"/>
      <c r="J8" s="97"/>
    </row>
    <row r="9" spans="1:10" s="9" customFormat="1" ht="31.5" customHeight="1" thickBot="1">
      <c r="A9" s="582"/>
      <c r="B9" s="11">
        <v>4</v>
      </c>
      <c r="C9" s="11" t="s">
        <v>18</v>
      </c>
      <c r="D9" s="538"/>
      <c r="E9" s="96"/>
      <c r="F9" s="93"/>
      <c r="G9" s="452"/>
      <c r="H9" s="96"/>
      <c r="I9" s="452"/>
      <c r="J9" s="28"/>
    </row>
    <row r="10" spans="1:10" s="9" customFormat="1" ht="31.5" customHeight="1" hidden="1" thickBot="1">
      <c r="A10" s="582"/>
      <c r="B10" s="11">
        <v>4</v>
      </c>
      <c r="C10" s="11" t="s">
        <v>19</v>
      </c>
      <c r="D10" s="455"/>
      <c r="E10" s="96"/>
      <c r="F10" s="34"/>
      <c r="G10" s="453"/>
      <c r="H10" s="96"/>
      <c r="I10" s="453"/>
      <c r="J10" s="28"/>
    </row>
    <row r="11" spans="1:10" s="9" customFormat="1" ht="31.5" customHeight="1" thickBot="1">
      <c r="A11" s="582"/>
      <c r="B11" s="578" t="s">
        <v>20</v>
      </c>
      <c r="C11" s="579"/>
      <c r="D11" s="444" t="s">
        <v>399</v>
      </c>
      <c r="E11" s="36"/>
      <c r="F11" s="36"/>
      <c r="G11" s="454" t="s">
        <v>292</v>
      </c>
      <c r="H11" s="36"/>
      <c r="I11" s="454" t="s">
        <v>292</v>
      </c>
      <c r="J11" s="29"/>
    </row>
    <row r="12" spans="1:10" s="9" customFormat="1" ht="31.5" customHeight="1">
      <c r="A12" s="577" t="s">
        <v>2</v>
      </c>
      <c r="B12" s="8">
        <v>1</v>
      </c>
      <c r="C12" s="8" t="s">
        <v>21</v>
      </c>
      <c r="D12" s="586" t="s">
        <v>297</v>
      </c>
      <c r="E12" s="586" t="s">
        <v>282</v>
      </c>
      <c r="F12" s="586" t="s">
        <v>277</v>
      </c>
      <c r="G12" s="586" t="s">
        <v>282</v>
      </c>
      <c r="H12" s="586" t="s">
        <v>331</v>
      </c>
      <c r="I12" s="486"/>
      <c r="J12" s="27"/>
    </row>
    <row r="13" spans="1:10" s="9" customFormat="1" ht="30.75" customHeight="1" thickBot="1">
      <c r="A13" s="577"/>
      <c r="B13" s="10">
        <v>2</v>
      </c>
      <c r="C13" s="10" t="s">
        <v>22</v>
      </c>
      <c r="D13" s="587"/>
      <c r="E13" s="587"/>
      <c r="F13" s="587"/>
      <c r="G13" s="587"/>
      <c r="H13" s="587"/>
      <c r="I13" s="487"/>
      <c r="J13" s="25"/>
    </row>
    <row r="14" spans="1:10" s="9" customFormat="1" ht="29.25" customHeight="1">
      <c r="A14" s="577"/>
      <c r="B14" s="10">
        <v>3</v>
      </c>
      <c r="C14" s="10" t="s">
        <v>23</v>
      </c>
      <c r="D14" s="586" t="s">
        <v>298</v>
      </c>
      <c r="E14" s="586" t="s">
        <v>278</v>
      </c>
      <c r="F14" s="586" t="s">
        <v>281</v>
      </c>
      <c r="G14" s="586" t="s">
        <v>278</v>
      </c>
      <c r="H14" s="587"/>
      <c r="I14" s="487"/>
      <c r="J14" s="24"/>
    </row>
    <row r="15" spans="1:10" s="9" customFormat="1" ht="29.25" customHeight="1" thickBot="1">
      <c r="A15" s="577"/>
      <c r="B15" s="10">
        <v>4</v>
      </c>
      <c r="C15" s="10" t="s">
        <v>24</v>
      </c>
      <c r="D15" s="587"/>
      <c r="E15" s="605"/>
      <c r="F15" s="587"/>
      <c r="G15" s="605"/>
      <c r="H15" s="590"/>
      <c r="I15" s="488"/>
      <c r="J15" s="12"/>
    </row>
    <row r="16" spans="1:10" s="9" customFormat="1" ht="29.25" customHeight="1" thickBot="1">
      <c r="A16" s="577"/>
      <c r="B16" s="578" t="s">
        <v>20</v>
      </c>
      <c r="C16" s="579"/>
      <c r="D16" s="122" t="s">
        <v>259</v>
      </c>
      <c r="E16" s="122" t="s">
        <v>287</v>
      </c>
      <c r="F16" s="122" t="s">
        <v>287</v>
      </c>
      <c r="G16" s="122" t="s">
        <v>287</v>
      </c>
      <c r="H16" s="122" t="s">
        <v>330</v>
      </c>
      <c r="I16" s="36"/>
      <c r="J16" s="30"/>
    </row>
    <row r="17" spans="1:10" s="9" customFormat="1" ht="12" customHeight="1">
      <c r="A17" s="13"/>
      <c r="B17" s="14"/>
      <c r="C17" s="14"/>
      <c r="D17" s="15"/>
      <c r="E17" s="15"/>
      <c r="F17" s="15"/>
      <c r="G17" s="15"/>
      <c r="H17" s="15"/>
      <c r="I17" s="15"/>
      <c r="J17" s="15"/>
    </row>
    <row r="18" spans="1:6" s="4" customFormat="1" ht="16.5" thickBot="1">
      <c r="A18" s="16" t="s">
        <v>37</v>
      </c>
      <c r="B18" s="16" t="s">
        <v>38</v>
      </c>
      <c r="C18" s="580" t="s">
        <v>39</v>
      </c>
      <c r="D18" s="580"/>
      <c r="E18" s="17" t="s">
        <v>40</v>
      </c>
      <c r="F18" s="17"/>
    </row>
    <row r="19" spans="1:9" s="4" customFormat="1" ht="15.75" customHeight="1">
      <c r="A19" s="275" t="s">
        <v>80</v>
      </c>
      <c r="B19" s="329">
        <v>102</v>
      </c>
      <c r="C19" s="310" t="s">
        <v>237</v>
      </c>
      <c r="D19" s="268">
        <v>2</v>
      </c>
      <c r="E19" s="271"/>
      <c r="F19" s="125"/>
      <c r="I19" s="18" t="str">
        <f ca="1">"Đà Nẵng, ngày"&amp;" "&amp;DAY(NOW())&amp;" tháng "&amp;MONTH(NOW())&amp;" năm "&amp;YEAR(NOW())</f>
        <v>Đà Nẵng, ngày 14 tháng 2 năm 2012</v>
      </c>
    </row>
    <row r="20" spans="1:9" s="4" customFormat="1" ht="15.75" customHeight="1">
      <c r="A20" s="277" t="s">
        <v>84</v>
      </c>
      <c r="B20" s="276">
        <v>102</v>
      </c>
      <c r="C20" s="267" t="s">
        <v>85</v>
      </c>
      <c r="D20" s="268">
        <v>2</v>
      </c>
      <c r="E20" s="271"/>
      <c r="F20" s="127"/>
      <c r="I20" s="18"/>
    </row>
    <row r="21" spans="1:10" s="4" customFormat="1" ht="15.75" customHeight="1">
      <c r="A21" s="277" t="s">
        <v>209</v>
      </c>
      <c r="B21" s="276">
        <v>101</v>
      </c>
      <c r="C21" s="278" t="s">
        <v>215</v>
      </c>
      <c r="D21" s="268">
        <v>3</v>
      </c>
      <c r="E21" s="271" t="s">
        <v>87</v>
      </c>
      <c r="F21" s="167"/>
      <c r="G21" s="585" t="s">
        <v>32</v>
      </c>
      <c r="H21" s="583"/>
      <c r="I21" s="583" t="s">
        <v>33</v>
      </c>
      <c r="J21" s="583"/>
    </row>
    <row r="22" spans="1:6" s="4" customFormat="1" ht="15.75" customHeight="1">
      <c r="A22" s="277" t="s">
        <v>239</v>
      </c>
      <c r="B22" s="279">
        <v>151</v>
      </c>
      <c r="C22" s="330" t="s">
        <v>195</v>
      </c>
      <c r="D22" s="268">
        <v>3</v>
      </c>
      <c r="E22" s="271" t="s">
        <v>87</v>
      </c>
      <c r="F22" s="167"/>
    </row>
    <row r="23" spans="1:6" s="4" customFormat="1" ht="15.75" customHeight="1">
      <c r="A23" s="323" t="s">
        <v>243</v>
      </c>
      <c r="B23" s="324">
        <v>201</v>
      </c>
      <c r="C23" s="325" t="s">
        <v>244</v>
      </c>
      <c r="D23" s="268">
        <v>3</v>
      </c>
      <c r="E23" s="271"/>
      <c r="F23" s="167"/>
    </row>
    <row r="24" spans="1:6" s="4" customFormat="1" ht="15.75" customHeight="1">
      <c r="A24" s="270" t="s">
        <v>245</v>
      </c>
      <c r="B24" s="266">
        <v>201</v>
      </c>
      <c r="C24" s="267" t="s">
        <v>246</v>
      </c>
      <c r="D24" s="268">
        <v>2</v>
      </c>
      <c r="E24" s="331"/>
      <c r="F24" s="167"/>
    </row>
    <row r="25" spans="1:6" s="4" customFormat="1" ht="15.75" customHeight="1">
      <c r="A25" s="312" t="s">
        <v>216</v>
      </c>
      <c r="B25" s="313">
        <v>151</v>
      </c>
      <c r="C25" s="314" t="s">
        <v>217</v>
      </c>
      <c r="D25" s="268">
        <v>3</v>
      </c>
      <c r="E25" s="272"/>
      <c r="F25" s="125" t="s">
        <v>260</v>
      </c>
    </row>
    <row r="26" spans="1:6" s="4" customFormat="1" ht="15.75" customHeight="1">
      <c r="A26" s="332" t="s">
        <v>218</v>
      </c>
      <c r="B26" s="333">
        <v>102</v>
      </c>
      <c r="C26" s="334" t="s">
        <v>242</v>
      </c>
      <c r="D26" s="335">
        <v>2</v>
      </c>
      <c r="E26" s="271"/>
      <c r="F26" s="125"/>
    </row>
    <row r="27" spans="1:8" s="4" customFormat="1" ht="15.75">
      <c r="A27" s="184"/>
      <c r="B27" s="185"/>
      <c r="C27" s="186"/>
      <c r="D27" s="187"/>
      <c r="E27" s="188"/>
      <c r="F27" s="125"/>
      <c r="G27" s="584" t="s">
        <v>34</v>
      </c>
      <c r="H27" s="506"/>
    </row>
    <row r="28" spans="1:8" ht="15.75">
      <c r="A28" s="576" t="s">
        <v>35</v>
      </c>
      <c r="B28" s="576"/>
      <c r="C28" s="576"/>
      <c r="D28" s="19">
        <f>SUM(D19:D27)</f>
        <v>20</v>
      </c>
      <c r="E28" s="20">
        <f>SUM(E19:E27)</f>
        <v>0</v>
      </c>
      <c r="F28" s="21"/>
      <c r="G28" s="4"/>
      <c r="H28" s="4"/>
    </row>
    <row r="34" spans="1:10" s="4" customFormat="1" ht="18.75">
      <c r="A34" s="583" t="s">
        <v>3</v>
      </c>
      <c r="B34" s="583"/>
      <c r="C34" s="583"/>
      <c r="D34" s="583"/>
      <c r="E34" s="504" t="s">
        <v>318</v>
      </c>
      <c r="F34" s="504"/>
      <c r="G34" s="504"/>
      <c r="H34" s="504"/>
      <c r="I34" s="504"/>
      <c r="J34" s="504"/>
    </row>
    <row r="35" spans="1:10" s="4" customFormat="1" ht="15.75">
      <c r="A35" s="583" t="s">
        <v>4</v>
      </c>
      <c r="B35" s="583"/>
      <c r="C35" s="583"/>
      <c r="D35" s="583"/>
      <c r="E35" s="506" t="s">
        <v>86</v>
      </c>
      <c r="F35" s="506"/>
      <c r="G35" s="506"/>
      <c r="H35" s="506"/>
      <c r="I35" s="506"/>
      <c r="J35" s="506"/>
    </row>
    <row r="36" spans="1:10" s="4" customFormat="1" ht="15.75">
      <c r="A36" s="506" t="s">
        <v>5</v>
      </c>
      <c r="B36" s="506"/>
      <c r="C36" s="506"/>
      <c r="D36" s="506"/>
      <c r="E36" s="506" t="s">
        <v>231</v>
      </c>
      <c r="F36" s="506"/>
      <c r="G36" s="506"/>
      <c r="H36" s="506"/>
      <c r="I36" s="506"/>
      <c r="J36" s="506"/>
    </row>
    <row r="37" spans="2:8" s="4" customFormat="1" ht="18.75">
      <c r="B37" s="3"/>
      <c r="C37" s="3"/>
      <c r="F37" s="5" t="s">
        <v>36</v>
      </c>
      <c r="G37" s="23">
        <f>'K17CMUTPM'!G4</f>
        <v>29</v>
      </c>
      <c r="H37" s="104">
        <f>$L$1+($G$4-4)*7</f>
        <v>40952</v>
      </c>
    </row>
    <row r="38" spans="1:10" s="7" customFormat="1" ht="30" customHeight="1" thickBot="1">
      <c r="A38" s="6" t="s">
        <v>0</v>
      </c>
      <c r="B38" s="6" t="s">
        <v>6</v>
      </c>
      <c r="C38" s="6" t="s">
        <v>7</v>
      </c>
      <c r="D38" s="6" t="s">
        <v>8</v>
      </c>
      <c r="E38" s="6" t="s">
        <v>9</v>
      </c>
      <c r="F38" s="6" t="s">
        <v>10</v>
      </c>
      <c r="G38" s="6" t="s">
        <v>11</v>
      </c>
      <c r="H38" s="6" t="s">
        <v>12</v>
      </c>
      <c r="I38" s="6" t="s">
        <v>13</v>
      </c>
      <c r="J38" s="6" t="s">
        <v>14</v>
      </c>
    </row>
    <row r="39" spans="1:10" s="9" customFormat="1" ht="43.5" customHeight="1">
      <c r="A39" s="581" t="s">
        <v>1</v>
      </c>
      <c r="B39" s="8">
        <v>1</v>
      </c>
      <c r="C39" s="8" t="s">
        <v>15</v>
      </c>
      <c r="D39" s="499" t="s">
        <v>398</v>
      </c>
      <c r="E39" s="369"/>
      <c r="F39" s="280"/>
      <c r="G39" s="628" t="s">
        <v>395</v>
      </c>
      <c r="H39" s="289"/>
      <c r="I39" s="628" t="s">
        <v>395</v>
      </c>
      <c r="J39" s="26"/>
    </row>
    <row r="40" spans="1:10" s="9" customFormat="1" ht="36.75" customHeight="1" thickBot="1">
      <c r="A40" s="582"/>
      <c r="B40" s="10">
        <v>2</v>
      </c>
      <c r="C40" s="10" t="s">
        <v>16</v>
      </c>
      <c r="D40" s="494"/>
      <c r="E40" s="140"/>
      <c r="F40" s="93"/>
      <c r="G40" s="629"/>
      <c r="H40" s="93"/>
      <c r="I40" s="629"/>
      <c r="J40" s="28"/>
    </row>
    <row r="41" spans="1:10" s="9" customFormat="1" ht="33" customHeight="1">
      <c r="A41" s="582"/>
      <c r="B41" s="10">
        <v>3</v>
      </c>
      <c r="C41" s="10" t="s">
        <v>17</v>
      </c>
      <c r="D41" s="537"/>
      <c r="E41" s="96"/>
      <c r="F41" s="93"/>
      <c r="G41" s="451"/>
      <c r="H41" s="93"/>
      <c r="I41" s="451"/>
      <c r="J41" s="97"/>
    </row>
    <row r="42" spans="1:10" s="9" customFormat="1" ht="38.25" customHeight="1" thickBot="1">
      <c r="A42" s="582"/>
      <c r="B42" s="11">
        <v>4</v>
      </c>
      <c r="C42" s="11" t="s">
        <v>18</v>
      </c>
      <c r="D42" s="538"/>
      <c r="E42" s="96"/>
      <c r="F42" s="94"/>
      <c r="G42" s="452"/>
      <c r="H42" s="96"/>
      <c r="I42" s="452"/>
      <c r="J42" s="28"/>
    </row>
    <row r="43" spans="1:10" s="9" customFormat="1" ht="31.5" customHeight="1" hidden="1" thickBot="1">
      <c r="A43" s="582"/>
      <c r="B43" s="11">
        <v>4</v>
      </c>
      <c r="C43" s="11" t="s">
        <v>19</v>
      </c>
      <c r="D43" s="455"/>
      <c r="E43" s="96"/>
      <c r="F43" s="36"/>
      <c r="G43" s="453"/>
      <c r="H43" s="96"/>
      <c r="I43" s="453"/>
      <c r="J43" s="28"/>
    </row>
    <row r="44" spans="1:10" s="9" customFormat="1" ht="31.5" customHeight="1" thickBot="1">
      <c r="A44" s="582"/>
      <c r="B44" s="578" t="s">
        <v>20</v>
      </c>
      <c r="C44" s="579"/>
      <c r="D44" s="444" t="s">
        <v>399</v>
      </c>
      <c r="E44" s="36"/>
      <c r="F44" s="36"/>
      <c r="G44" s="454" t="s">
        <v>292</v>
      </c>
      <c r="H44" s="36"/>
      <c r="I44" s="454" t="s">
        <v>292</v>
      </c>
      <c r="J44" s="29"/>
    </row>
    <row r="45" spans="1:10" s="9" customFormat="1" ht="29.25" customHeight="1">
      <c r="A45" s="577" t="s">
        <v>2</v>
      </c>
      <c r="B45" s="8">
        <v>1</v>
      </c>
      <c r="C45" s="8" t="s">
        <v>21</v>
      </c>
      <c r="D45" s="586" t="s">
        <v>298</v>
      </c>
      <c r="E45" s="586" t="s">
        <v>278</v>
      </c>
      <c r="F45" s="586" t="s">
        <v>281</v>
      </c>
      <c r="G45" s="586" t="s">
        <v>278</v>
      </c>
      <c r="H45" s="586" t="s">
        <v>329</v>
      </c>
      <c r="I45" s="592"/>
      <c r="J45" s="27"/>
    </row>
    <row r="46" spans="1:10" s="9" customFormat="1" ht="30.75" customHeight="1" thickBot="1">
      <c r="A46" s="577"/>
      <c r="B46" s="10">
        <v>2</v>
      </c>
      <c r="C46" s="10" t="s">
        <v>22</v>
      </c>
      <c r="D46" s="587"/>
      <c r="E46" s="605"/>
      <c r="F46" s="587"/>
      <c r="G46" s="605"/>
      <c r="H46" s="587"/>
      <c r="I46" s="593"/>
      <c r="J46" s="25"/>
    </row>
    <row r="47" spans="1:10" s="9" customFormat="1" ht="29.25" customHeight="1">
      <c r="A47" s="577"/>
      <c r="B47" s="10">
        <v>3</v>
      </c>
      <c r="C47" s="10" t="s">
        <v>23</v>
      </c>
      <c r="D47" s="597" t="s">
        <v>297</v>
      </c>
      <c r="E47" s="586" t="s">
        <v>282</v>
      </c>
      <c r="F47" s="597" t="s">
        <v>277</v>
      </c>
      <c r="G47" s="586" t="s">
        <v>282</v>
      </c>
      <c r="H47" s="587"/>
      <c r="I47" s="593"/>
      <c r="J47" s="219"/>
    </row>
    <row r="48" spans="1:10" s="9" customFormat="1" ht="29.25" customHeight="1" thickBot="1">
      <c r="A48" s="577"/>
      <c r="B48" s="10">
        <v>4</v>
      </c>
      <c r="C48" s="10" t="s">
        <v>24</v>
      </c>
      <c r="D48" s="590"/>
      <c r="E48" s="587"/>
      <c r="F48" s="590"/>
      <c r="G48" s="587"/>
      <c r="H48" s="590"/>
      <c r="I48" s="194"/>
      <c r="J48" s="12"/>
    </row>
    <row r="49" spans="1:10" s="9" customFormat="1" ht="29.25" customHeight="1" thickBot="1">
      <c r="A49" s="577"/>
      <c r="B49" s="578" t="s">
        <v>20</v>
      </c>
      <c r="C49" s="579"/>
      <c r="D49" s="122" t="s">
        <v>292</v>
      </c>
      <c r="E49" s="122" t="s">
        <v>292</v>
      </c>
      <c r="F49" s="122" t="s">
        <v>292</v>
      </c>
      <c r="G49" s="122" t="s">
        <v>292</v>
      </c>
      <c r="H49" s="122" t="s">
        <v>330</v>
      </c>
      <c r="I49" s="36"/>
      <c r="J49" s="30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80" t="s">
        <v>39</v>
      </c>
      <c r="D51" s="580"/>
      <c r="E51" s="17" t="s">
        <v>40</v>
      </c>
      <c r="F51" s="17"/>
    </row>
    <row r="52" spans="1:9" s="4" customFormat="1" ht="15.75" customHeight="1">
      <c r="A52" s="275" t="s">
        <v>80</v>
      </c>
      <c r="B52" s="329">
        <v>102</v>
      </c>
      <c r="C52" s="310" t="s">
        <v>237</v>
      </c>
      <c r="D52" s="268">
        <v>2</v>
      </c>
      <c r="E52" s="271"/>
      <c r="F52" s="125"/>
      <c r="I52" s="18" t="str">
        <f ca="1">"Đà Nẵng, ngày"&amp;" "&amp;DAY(NOW())&amp;" tháng "&amp;MONTH(NOW())&amp;" năm "&amp;YEAR(NOW())</f>
        <v>Đà Nẵng, ngày 14 tháng 2 năm 2012</v>
      </c>
    </row>
    <row r="53" spans="1:9" s="4" customFormat="1" ht="15.75" customHeight="1">
      <c r="A53" s="277" t="s">
        <v>84</v>
      </c>
      <c r="B53" s="276">
        <v>102</v>
      </c>
      <c r="C53" s="267" t="s">
        <v>85</v>
      </c>
      <c r="D53" s="268">
        <v>2</v>
      </c>
      <c r="E53" s="271"/>
      <c r="F53" s="127"/>
      <c r="I53" s="18"/>
    </row>
    <row r="54" spans="1:10" s="4" customFormat="1" ht="15.75" customHeight="1">
      <c r="A54" s="277" t="s">
        <v>209</v>
      </c>
      <c r="B54" s="276">
        <v>101</v>
      </c>
      <c r="C54" s="278" t="s">
        <v>215</v>
      </c>
      <c r="D54" s="268">
        <v>3</v>
      </c>
      <c r="E54" s="271" t="s">
        <v>87</v>
      </c>
      <c r="F54" s="167"/>
      <c r="G54" s="585" t="s">
        <v>32</v>
      </c>
      <c r="H54" s="583"/>
      <c r="I54" s="583" t="s">
        <v>33</v>
      </c>
      <c r="J54" s="583"/>
    </row>
    <row r="55" spans="1:6" s="4" customFormat="1" ht="15.75" customHeight="1">
      <c r="A55" s="277" t="s">
        <v>239</v>
      </c>
      <c r="B55" s="279">
        <v>151</v>
      </c>
      <c r="C55" s="330" t="s">
        <v>195</v>
      </c>
      <c r="D55" s="268">
        <v>3</v>
      </c>
      <c r="E55" s="271" t="s">
        <v>87</v>
      </c>
      <c r="F55" s="167"/>
    </row>
    <row r="56" spans="1:6" s="4" customFormat="1" ht="15.75" customHeight="1">
      <c r="A56" s="323" t="s">
        <v>243</v>
      </c>
      <c r="B56" s="324">
        <v>201</v>
      </c>
      <c r="C56" s="325" t="s">
        <v>244</v>
      </c>
      <c r="D56" s="268">
        <v>3</v>
      </c>
      <c r="E56" s="271"/>
      <c r="F56" s="167"/>
    </row>
    <row r="57" spans="1:6" s="4" customFormat="1" ht="15.75" customHeight="1">
      <c r="A57" s="270" t="s">
        <v>245</v>
      </c>
      <c r="B57" s="266">
        <v>201</v>
      </c>
      <c r="C57" s="267" t="s">
        <v>246</v>
      </c>
      <c r="D57" s="268">
        <v>2</v>
      </c>
      <c r="E57" s="331"/>
      <c r="F57" s="167"/>
    </row>
    <row r="58" spans="1:6" s="4" customFormat="1" ht="15.75" customHeight="1">
      <c r="A58" s="312" t="s">
        <v>216</v>
      </c>
      <c r="B58" s="313">
        <v>151</v>
      </c>
      <c r="C58" s="314" t="s">
        <v>217</v>
      </c>
      <c r="D58" s="268">
        <v>3</v>
      </c>
      <c r="E58" s="272"/>
      <c r="F58" s="125" t="s">
        <v>260</v>
      </c>
    </row>
    <row r="59" spans="1:6" s="4" customFormat="1" ht="15.75" customHeight="1">
      <c r="A59" s="332" t="s">
        <v>218</v>
      </c>
      <c r="B59" s="333">
        <v>102</v>
      </c>
      <c r="C59" s="334" t="s">
        <v>242</v>
      </c>
      <c r="D59" s="335">
        <v>2</v>
      </c>
      <c r="E59" s="271"/>
      <c r="F59" s="125"/>
    </row>
    <row r="60" spans="1:8" s="4" customFormat="1" ht="15.75">
      <c r="A60" s="184"/>
      <c r="B60" s="185"/>
      <c r="C60" s="186"/>
      <c r="D60" s="187"/>
      <c r="E60" s="188"/>
      <c r="F60" s="125"/>
      <c r="G60" s="584" t="s">
        <v>34</v>
      </c>
      <c r="H60" s="506"/>
    </row>
    <row r="61" spans="1:8" ht="15.75">
      <c r="A61" s="576" t="s">
        <v>35</v>
      </c>
      <c r="B61" s="576"/>
      <c r="C61" s="576"/>
      <c r="D61" s="19">
        <f>SUM(D52:D60)</f>
        <v>20</v>
      </c>
      <c r="E61" s="20">
        <f>SUM(E52:E60)</f>
        <v>0</v>
      </c>
      <c r="F61" s="21"/>
      <c r="G61" s="4"/>
      <c r="H61" s="4"/>
    </row>
  </sheetData>
  <sheetProtection/>
  <mergeCells count="58">
    <mergeCell ref="F14:F15"/>
    <mergeCell ref="H45:H48"/>
    <mergeCell ref="H12:H15"/>
    <mergeCell ref="G21:H21"/>
    <mergeCell ref="G14:G15"/>
    <mergeCell ref="G27:H27"/>
    <mergeCell ref="G45:G46"/>
    <mergeCell ref="G47:G48"/>
    <mergeCell ref="F12:F13"/>
    <mergeCell ref="A61:C61"/>
    <mergeCell ref="G60:H60"/>
    <mergeCell ref="C51:D51"/>
    <mergeCell ref="A45:A49"/>
    <mergeCell ref="B49:C49"/>
    <mergeCell ref="D47:D48"/>
    <mergeCell ref="G54:H54"/>
    <mergeCell ref="D45:D46"/>
    <mergeCell ref="F47:F48"/>
    <mergeCell ref="A28:C28"/>
    <mergeCell ref="E47:E48"/>
    <mergeCell ref="I54:J54"/>
    <mergeCell ref="I21:J21"/>
    <mergeCell ref="A39:A44"/>
    <mergeCell ref="B44:C44"/>
    <mergeCell ref="E14:E15"/>
    <mergeCell ref="F45:F46"/>
    <mergeCell ref="E45:E46"/>
    <mergeCell ref="I45:I47"/>
    <mergeCell ref="I12:I15"/>
    <mergeCell ref="E35:J35"/>
    <mergeCell ref="E34:J34"/>
    <mergeCell ref="G12:G13"/>
    <mergeCell ref="I39:I40"/>
    <mergeCell ref="E12:E13"/>
    <mergeCell ref="G6:G7"/>
    <mergeCell ref="I6:I7"/>
    <mergeCell ref="E1:J1"/>
    <mergeCell ref="A2:D2"/>
    <mergeCell ref="E2:J2"/>
    <mergeCell ref="A1:D1"/>
    <mergeCell ref="A3:D3"/>
    <mergeCell ref="E3:J3"/>
    <mergeCell ref="A6:A11"/>
    <mergeCell ref="D6:D7"/>
    <mergeCell ref="C18:D18"/>
    <mergeCell ref="B16:C16"/>
    <mergeCell ref="D14:D15"/>
    <mergeCell ref="D12:D13"/>
    <mergeCell ref="D8:D9"/>
    <mergeCell ref="D39:D40"/>
    <mergeCell ref="D41:D42"/>
    <mergeCell ref="E36:J36"/>
    <mergeCell ref="G39:G40"/>
    <mergeCell ref="A36:D36"/>
    <mergeCell ref="A34:D34"/>
    <mergeCell ref="A35:D35"/>
    <mergeCell ref="B11:C11"/>
    <mergeCell ref="A12:A16"/>
  </mergeCells>
  <printOptions/>
  <pageMargins left="0.45" right="0.16" top="0.2" bottom="0.2" header="0.2" footer="0.2"/>
  <pageSetup horizontalDpi="600" verticalDpi="600" orientation="landscape" paperSize="9" scale="86" r:id="rId1"/>
  <rowBreaks count="2" manualBreakCount="2">
    <brk id="31" max="9" man="1"/>
    <brk id="62" max="255" man="1"/>
  </rowBreaks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T16" sqref="T16"/>
    </sheetView>
  </sheetViews>
  <sheetFormatPr defaultColWidth="9.00390625" defaultRowHeight="15"/>
  <cols>
    <col min="1" max="1" width="4.7109375" style="195" customWidth="1"/>
    <col min="2" max="2" width="11.140625" style="209" customWidth="1"/>
    <col min="3" max="3" width="18.8515625" style="195" customWidth="1"/>
    <col min="4" max="4" width="10.7109375" style="195" customWidth="1"/>
    <col min="5" max="5" width="28.57421875" style="195" hidden="1" customWidth="1"/>
    <col min="6" max="6" width="7.00390625" style="195" customWidth="1"/>
    <col min="7" max="7" width="6.28125" style="195" customWidth="1"/>
    <col min="8" max="8" width="18.57421875" style="195" customWidth="1"/>
    <col min="9" max="10" width="5.28125" style="195" customWidth="1"/>
    <col min="11" max="11" width="6.57421875" style="195" customWidth="1"/>
    <col min="12" max="12" width="6.8515625" style="195" customWidth="1"/>
    <col min="13" max="14" width="8.00390625" style="195" customWidth="1"/>
    <col min="15" max="15" width="16.00390625" style="214" customWidth="1"/>
    <col min="16" max="16384" width="9.00390625" style="195" customWidth="1"/>
  </cols>
  <sheetData>
    <row r="1" spans="1:14" ht="15.75">
      <c r="A1" s="195" t="s">
        <v>42</v>
      </c>
      <c r="F1" s="630" t="s">
        <v>44</v>
      </c>
      <c r="G1" s="630"/>
      <c r="H1" s="630"/>
      <c r="I1" s="221"/>
      <c r="J1" s="221"/>
      <c r="K1" s="221"/>
      <c r="L1" s="209"/>
      <c r="M1" s="209"/>
      <c r="N1" s="209"/>
    </row>
    <row r="2" spans="1:14" ht="15.75">
      <c r="A2" s="195" t="s">
        <v>43</v>
      </c>
      <c r="F2" s="630" t="s">
        <v>45</v>
      </c>
      <c r="G2" s="630"/>
      <c r="H2" s="630"/>
      <c r="I2" s="221"/>
      <c r="J2" s="221"/>
      <c r="K2" s="221"/>
      <c r="L2" s="209"/>
      <c r="M2" s="209"/>
      <c r="N2" s="209"/>
    </row>
    <row r="4" spans="4:5" ht="15.75">
      <c r="D4" s="196" t="s">
        <v>97</v>
      </c>
      <c r="E4" s="196"/>
    </row>
    <row r="6" spans="1:3" ht="15.75">
      <c r="A6" s="196" t="s">
        <v>46</v>
      </c>
      <c r="C6" s="195" t="s">
        <v>47</v>
      </c>
    </row>
    <row r="7" ht="20.25" customHeight="1">
      <c r="A7" s="195" t="s">
        <v>48</v>
      </c>
    </row>
    <row r="9" spans="1:15" s="196" customFormat="1" ht="35.25" customHeight="1">
      <c r="A9" s="210" t="s">
        <v>53</v>
      </c>
      <c r="B9" s="227" t="s">
        <v>54</v>
      </c>
      <c r="C9" s="210" t="s">
        <v>55</v>
      </c>
      <c r="D9" s="210" t="s">
        <v>56</v>
      </c>
      <c r="E9" s="210"/>
      <c r="F9" s="215" t="s">
        <v>57</v>
      </c>
      <c r="G9" s="215" t="s">
        <v>58</v>
      </c>
      <c r="H9" s="215" t="s">
        <v>60</v>
      </c>
      <c r="I9" s="223" t="s">
        <v>129</v>
      </c>
      <c r="J9" s="223" t="s">
        <v>130</v>
      </c>
      <c r="K9" s="223" t="s">
        <v>131</v>
      </c>
      <c r="L9" s="224" t="s">
        <v>129</v>
      </c>
      <c r="M9" s="225" t="s">
        <v>130</v>
      </c>
      <c r="N9" s="222" t="s">
        <v>131</v>
      </c>
      <c r="O9" s="215" t="s">
        <v>59</v>
      </c>
    </row>
    <row r="10" spans="1:15" ht="15.75">
      <c r="A10" s="211">
        <v>1</v>
      </c>
      <c r="B10" s="228" t="s">
        <v>107</v>
      </c>
      <c r="C10" s="211" t="s">
        <v>290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6"/>
    </row>
    <row r="11" spans="1:15" ht="15.75">
      <c r="A11" s="211">
        <v>2</v>
      </c>
      <c r="B11" s="228" t="s">
        <v>110</v>
      </c>
      <c r="C11" s="211" t="s">
        <v>291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7"/>
    </row>
    <row r="12" spans="1:15" ht="15.75">
      <c r="A12" s="211">
        <v>3</v>
      </c>
      <c r="B12" s="228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6"/>
    </row>
    <row r="13" spans="1:15" ht="15.75">
      <c r="A13" s="211">
        <v>4</v>
      </c>
      <c r="B13" s="228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7"/>
    </row>
    <row r="14" spans="1:15" ht="15.75">
      <c r="A14" s="211">
        <v>5</v>
      </c>
      <c r="B14" s="228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6"/>
    </row>
    <row r="15" spans="1:15" ht="15.75">
      <c r="A15" s="211">
        <v>6</v>
      </c>
      <c r="B15" s="228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6"/>
    </row>
    <row r="16" spans="1:15" ht="15.75">
      <c r="A16" s="211">
        <v>7</v>
      </c>
      <c r="B16" s="228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7"/>
    </row>
    <row r="17" spans="1:15" ht="15.75">
      <c r="A17" s="211">
        <v>8</v>
      </c>
      <c r="B17" s="228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7"/>
    </row>
    <row r="18" spans="1:15" ht="15.75">
      <c r="A18" s="211">
        <v>9</v>
      </c>
      <c r="B18" s="228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6"/>
    </row>
    <row r="19" spans="1:15" ht="15.75">
      <c r="A19" s="211">
        <v>10</v>
      </c>
      <c r="B19" s="201"/>
      <c r="C19" s="202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7"/>
    </row>
    <row r="20" spans="1:15" ht="15.75">
      <c r="A20" s="211">
        <v>11</v>
      </c>
      <c r="B20" s="201"/>
      <c r="C20" s="202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7"/>
    </row>
    <row r="21" spans="1:15" ht="15.75">
      <c r="A21" s="211">
        <v>12</v>
      </c>
      <c r="B21" s="201"/>
      <c r="C21" s="202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6"/>
    </row>
    <row r="22" spans="1:15" ht="15.75">
      <c r="A22" s="211">
        <v>13</v>
      </c>
      <c r="B22" s="228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6"/>
    </row>
    <row r="23" spans="1:15" ht="15.75">
      <c r="A23" s="211">
        <v>14</v>
      </c>
      <c r="B23" s="201"/>
      <c r="C23" s="202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6"/>
    </row>
    <row r="24" spans="1:15" ht="15.75">
      <c r="A24" s="211">
        <v>15</v>
      </c>
      <c r="B24" s="201"/>
      <c r="C24" s="202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7"/>
    </row>
    <row r="25" spans="1:15" ht="15.75">
      <c r="A25" s="211">
        <v>16</v>
      </c>
      <c r="B25" s="201"/>
      <c r="C25" s="202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6"/>
    </row>
    <row r="26" spans="1:15" ht="15.75">
      <c r="A26" s="211">
        <v>17</v>
      </c>
      <c r="B26" s="201"/>
      <c r="C26" s="202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6"/>
    </row>
    <row r="27" spans="1:15" ht="15.75">
      <c r="A27" s="211">
        <v>18</v>
      </c>
      <c r="B27" s="201"/>
      <c r="C27" s="202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6"/>
    </row>
    <row r="28" spans="1:15" ht="15.75">
      <c r="A28" s="211">
        <v>19</v>
      </c>
      <c r="B28" s="201"/>
      <c r="C28" s="202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6"/>
    </row>
    <row r="29" spans="1:15" ht="18.75" customHeight="1">
      <c r="A29" s="211">
        <v>20</v>
      </c>
      <c r="B29" s="201"/>
      <c r="C29" s="202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6"/>
    </row>
    <row r="30" spans="1:15" ht="18.75" customHeight="1">
      <c r="A30" s="211">
        <v>21</v>
      </c>
      <c r="B30" s="201"/>
      <c r="C30" s="202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7"/>
    </row>
    <row r="31" spans="1:15" ht="15.75">
      <c r="A31" s="211">
        <v>22</v>
      </c>
      <c r="B31" s="201"/>
      <c r="C31" s="202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6"/>
    </row>
    <row r="32" spans="1:15" ht="15.75">
      <c r="A32" s="211">
        <v>23</v>
      </c>
      <c r="B32" s="201"/>
      <c r="C32" s="202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6"/>
    </row>
    <row r="33" spans="1:15" ht="15.75">
      <c r="A33" s="211">
        <v>24</v>
      </c>
      <c r="B33" s="201"/>
      <c r="C33" s="202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6"/>
    </row>
    <row r="34" spans="1:16" ht="15.75">
      <c r="A34" s="211">
        <v>25</v>
      </c>
      <c r="B34" s="201"/>
      <c r="C34" s="202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6"/>
      <c r="P34" s="195" t="s">
        <v>199</v>
      </c>
    </row>
    <row r="35" spans="1:15" ht="15.75">
      <c r="A35" s="211">
        <v>26</v>
      </c>
      <c r="B35" s="201"/>
      <c r="C35" s="202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6"/>
    </row>
    <row r="36" spans="1:15" ht="15.75">
      <c r="A36" s="211">
        <v>27</v>
      </c>
      <c r="B36" s="201"/>
      <c r="C36" s="202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29"/>
    </row>
    <row r="37" spans="1:15" ht="15.75">
      <c r="A37" s="211">
        <v>28</v>
      </c>
      <c r="B37" s="201"/>
      <c r="C37" s="202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29"/>
    </row>
    <row r="38" spans="1:15" ht="15.75">
      <c r="A38" s="211">
        <v>29</v>
      </c>
      <c r="B38" s="201"/>
      <c r="C38" s="202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29"/>
    </row>
    <row r="39" spans="1:15" ht="15.75">
      <c r="A39" s="211">
        <v>30</v>
      </c>
      <c r="B39" s="201"/>
      <c r="C39" s="202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29"/>
    </row>
    <row r="40" spans="1:14" ht="15.75">
      <c r="A40" s="211">
        <v>31</v>
      </c>
      <c r="B40" s="201"/>
      <c r="C40" s="202"/>
      <c r="D40" s="211"/>
      <c r="E40" s="211"/>
      <c r="F40" s="211"/>
      <c r="G40" s="211"/>
      <c r="I40" s="211"/>
      <c r="J40" s="211"/>
      <c r="K40" s="211"/>
      <c r="L40" s="211"/>
      <c r="M40" s="211"/>
      <c r="N40" s="211"/>
    </row>
    <row r="41" spans="1:14" ht="15.75">
      <c r="A41" s="211">
        <v>32</v>
      </c>
      <c r="B41" s="201"/>
      <c r="C41" s="202"/>
      <c r="D41" s="211"/>
      <c r="E41" s="211"/>
      <c r="F41" s="211"/>
      <c r="G41" s="211"/>
      <c r="I41" s="211"/>
      <c r="J41" s="211"/>
      <c r="K41" s="211"/>
      <c r="L41" s="211"/>
      <c r="M41" s="211"/>
      <c r="N41" s="211"/>
    </row>
    <row r="42" spans="1:14" ht="15.75">
      <c r="A42" s="211">
        <v>33</v>
      </c>
      <c r="B42" s="201"/>
      <c r="C42" s="202"/>
      <c r="D42" s="211"/>
      <c r="E42" s="211"/>
      <c r="F42" s="211"/>
      <c r="G42" s="211"/>
      <c r="H42" s="229"/>
      <c r="I42" s="211"/>
      <c r="J42" s="211"/>
      <c r="K42" s="211"/>
      <c r="L42" s="211"/>
      <c r="M42" s="211"/>
      <c r="N42" s="211"/>
    </row>
    <row r="43" spans="1:14" ht="15.75">
      <c r="A43" s="211">
        <v>34</v>
      </c>
      <c r="B43" s="201"/>
      <c r="C43" s="202"/>
      <c r="D43" s="211"/>
      <c r="E43" s="211"/>
      <c r="F43" s="211"/>
      <c r="G43" s="211"/>
      <c r="H43" s="229"/>
      <c r="I43" s="211"/>
      <c r="J43" s="211"/>
      <c r="K43" s="211"/>
      <c r="L43" s="211"/>
      <c r="M43" s="211"/>
      <c r="N43" s="211"/>
    </row>
    <row r="44" spans="1:14" ht="15.75">
      <c r="A44" s="211">
        <v>35</v>
      </c>
      <c r="B44" s="201"/>
      <c r="C44" s="202"/>
      <c r="D44" s="211"/>
      <c r="E44" s="211"/>
      <c r="F44" s="211"/>
      <c r="G44" s="211"/>
      <c r="H44" s="229"/>
      <c r="I44" s="211"/>
      <c r="J44" s="211"/>
      <c r="K44" s="211"/>
      <c r="L44" s="211"/>
      <c r="M44" s="211"/>
      <c r="N44" s="211"/>
    </row>
    <row r="45" spans="1:14" ht="15.75">
      <c r="A45" s="211">
        <v>36</v>
      </c>
      <c r="B45" s="201"/>
      <c r="C45" s="202"/>
      <c r="D45" s="211"/>
      <c r="E45" s="211"/>
      <c r="F45" s="211"/>
      <c r="G45" s="211"/>
      <c r="H45" s="229"/>
      <c r="I45" s="211"/>
      <c r="J45" s="211"/>
      <c r="K45" s="211"/>
      <c r="L45" s="211"/>
      <c r="M45" s="211"/>
      <c r="N45" s="211"/>
    </row>
    <row r="46" spans="1:15" ht="15.75">
      <c r="A46" s="212"/>
      <c r="B46" s="204"/>
      <c r="C46" s="205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8"/>
    </row>
    <row r="47" spans="2:5" ht="15.75">
      <c r="B47" s="206"/>
      <c r="C47" s="207"/>
      <c r="D47" s="244"/>
      <c r="E47" s="245"/>
    </row>
    <row r="48" ht="8.25" customHeight="1"/>
    <row r="49" ht="15.75">
      <c r="A49" s="195" t="s">
        <v>49</v>
      </c>
    </row>
    <row r="50" ht="15.75">
      <c r="A50" s="195" t="s">
        <v>50</v>
      </c>
    </row>
    <row r="51" ht="15.75">
      <c r="A51" s="195" t="s">
        <v>51</v>
      </c>
    </row>
    <row r="52" ht="6" customHeight="1"/>
    <row r="53" spans="8:14" ht="15.75">
      <c r="H53" s="196" t="s">
        <v>98</v>
      </c>
      <c r="I53" s="196"/>
      <c r="J53" s="196"/>
      <c r="K53" s="196"/>
      <c r="L53" s="196"/>
      <c r="M53" s="196"/>
      <c r="N53" s="196"/>
    </row>
    <row r="54" spans="8:14" ht="15.75">
      <c r="H54" s="196" t="s">
        <v>52</v>
      </c>
      <c r="I54" s="196"/>
      <c r="J54" s="196"/>
      <c r="K54" s="196"/>
      <c r="L54" s="196"/>
      <c r="M54" s="196"/>
      <c r="N54" s="196"/>
    </row>
    <row r="55" spans="8:14" ht="15.75">
      <c r="H55" s="196"/>
      <c r="I55" s="196"/>
      <c r="J55" s="196"/>
      <c r="K55" s="196"/>
      <c r="L55" s="196"/>
      <c r="M55" s="196"/>
      <c r="N55" s="196"/>
    </row>
    <row r="56" spans="8:14" ht="15.75">
      <c r="H56" s="196"/>
      <c r="I56" s="196"/>
      <c r="J56" s="196"/>
      <c r="K56" s="196"/>
      <c r="L56" s="196"/>
      <c r="M56" s="196"/>
      <c r="N56" s="196"/>
    </row>
    <row r="57" spans="8:14" ht="15.75">
      <c r="H57" s="196"/>
      <c r="I57" s="196"/>
      <c r="J57" s="196"/>
      <c r="K57" s="196"/>
      <c r="L57" s="196"/>
      <c r="M57" s="196"/>
      <c r="N57" s="196"/>
    </row>
    <row r="58" spans="8:14" ht="15.75">
      <c r="H58" s="196" t="s">
        <v>41</v>
      </c>
      <c r="I58" s="196"/>
      <c r="J58" s="196"/>
      <c r="K58" s="196"/>
      <c r="L58" s="196"/>
      <c r="M58" s="196"/>
      <c r="N58" s="196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B10" sqref="B10:H26"/>
    </sheetView>
  </sheetViews>
  <sheetFormatPr defaultColWidth="9.00390625" defaultRowHeight="15"/>
  <cols>
    <col min="1" max="1" width="6.57421875" style="198" customWidth="1"/>
    <col min="2" max="2" width="10.421875" style="198" customWidth="1"/>
    <col min="3" max="3" width="21.7109375" style="198" customWidth="1"/>
    <col min="4" max="4" width="18.00390625" style="198" customWidth="1"/>
    <col min="5" max="5" width="12.140625" style="198" customWidth="1"/>
    <col min="6" max="6" width="13.00390625" style="198" customWidth="1"/>
    <col min="7" max="7" width="28.57421875" style="198" customWidth="1"/>
    <col min="8" max="8" width="20.00390625" style="198" customWidth="1"/>
    <col min="9" max="16384" width="9.00390625" style="198" customWidth="1"/>
  </cols>
  <sheetData>
    <row r="1" spans="1:7" s="195" customFormat="1" ht="15.75">
      <c r="A1" s="195" t="s">
        <v>42</v>
      </c>
      <c r="E1" s="631" t="s">
        <v>44</v>
      </c>
      <c r="F1" s="631"/>
      <c r="G1" s="631"/>
    </row>
    <row r="2" spans="1:7" s="195" customFormat="1" ht="15.75">
      <c r="A2" s="195" t="s">
        <v>43</v>
      </c>
      <c r="E2" s="631" t="s">
        <v>45</v>
      </c>
      <c r="F2" s="631"/>
      <c r="G2" s="631"/>
    </row>
    <row r="3" s="195" customFormat="1" ht="15.75"/>
    <row r="4" s="195" customFormat="1" ht="15.75">
      <c r="D4" s="196" t="s">
        <v>97</v>
      </c>
    </row>
    <row r="6" spans="1:3" ht="15.75">
      <c r="A6" s="197" t="s">
        <v>46</v>
      </c>
      <c r="C6" s="198" t="s">
        <v>196</v>
      </c>
    </row>
    <row r="7" ht="20.25" customHeight="1">
      <c r="A7" s="198" t="s">
        <v>197</v>
      </c>
    </row>
    <row r="9" spans="1:8" s="197" customFormat="1" ht="27.75" customHeight="1">
      <c r="A9" s="199" t="s">
        <v>53</v>
      </c>
      <c r="B9" s="199" t="s">
        <v>54</v>
      </c>
      <c r="C9" s="199" t="s">
        <v>55</v>
      </c>
      <c r="D9" s="199" t="s">
        <v>56</v>
      </c>
      <c r="E9" s="239" t="s">
        <v>57</v>
      </c>
      <c r="F9" s="239" t="s">
        <v>58</v>
      </c>
      <c r="G9" s="199" t="s">
        <v>60</v>
      </c>
      <c r="H9" s="199" t="s">
        <v>59</v>
      </c>
    </row>
    <row r="10" spans="1:8" ht="21" customHeight="1">
      <c r="A10" s="200"/>
      <c r="B10" s="200"/>
      <c r="C10" s="200"/>
      <c r="D10" s="200"/>
      <c r="E10" s="200"/>
      <c r="F10" s="200"/>
      <c r="G10" s="200"/>
      <c r="H10" s="241"/>
    </row>
    <row r="11" spans="1:8" ht="21" customHeight="1">
      <c r="A11" s="200"/>
      <c r="B11" s="200"/>
      <c r="C11" s="200"/>
      <c r="D11" s="200"/>
      <c r="E11" s="200"/>
      <c r="F11" s="200"/>
      <c r="G11" s="200"/>
      <c r="H11" s="241"/>
    </row>
    <row r="12" spans="1:8" ht="21" customHeight="1">
      <c r="A12" s="200"/>
      <c r="B12" s="200"/>
      <c r="C12" s="200"/>
      <c r="D12" s="200"/>
      <c r="E12" s="200"/>
      <c r="F12" s="200"/>
      <c r="G12" s="200"/>
      <c r="H12" s="241"/>
    </row>
    <row r="13" spans="1:8" ht="21" customHeight="1">
      <c r="A13" s="200"/>
      <c r="B13" s="200"/>
      <c r="C13" s="200"/>
      <c r="D13" s="200"/>
      <c r="E13" s="200"/>
      <c r="F13" s="200"/>
      <c r="G13" s="200"/>
      <c r="H13" s="241"/>
    </row>
    <row r="14" spans="1:8" ht="21" customHeight="1">
      <c r="A14" s="200"/>
      <c r="B14" s="200"/>
      <c r="C14" s="200"/>
      <c r="D14" s="200"/>
      <c r="E14" s="200"/>
      <c r="F14" s="200"/>
      <c r="G14" s="200"/>
      <c r="H14" s="241"/>
    </row>
    <row r="15" spans="1:8" ht="21" customHeight="1">
      <c r="A15" s="200"/>
      <c r="B15" s="200"/>
      <c r="C15" s="200"/>
      <c r="D15" s="200"/>
      <c r="E15" s="200"/>
      <c r="F15" s="200"/>
      <c r="G15" s="200"/>
      <c r="H15" s="241"/>
    </row>
    <row r="16" spans="1:8" ht="21" customHeight="1">
      <c r="A16" s="200"/>
      <c r="B16" s="200"/>
      <c r="C16" s="200"/>
      <c r="D16" s="200"/>
      <c r="E16" s="200"/>
      <c r="F16" s="200"/>
      <c r="G16" s="200"/>
      <c r="H16" s="241"/>
    </row>
    <row r="17" spans="1:8" ht="21" customHeight="1">
      <c r="A17" s="200"/>
      <c r="B17" s="200"/>
      <c r="C17" s="200"/>
      <c r="D17" s="200"/>
      <c r="E17" s="200"/>
      <c r="F17" s="200"/>
      <c r="G17" s="200"/>
      <c r="H17" s="241"/>
    </row>
    <row r="18" spans="1:8" ht="21" customHeight="1">
      <c r="A18" s="200"/>
      <c r="B18" s="200"/>
      <c r="C18" s="200"/>
      <c r="D18" s="200"/>
      <c r="E18" s="200"/>
      <c r="F18" s="200"/>
      <c r="G18" s="200"/>
      <c r="H18" s="241"/>
    </row>
    <row r="19" spans="1:8" ht="21" customHeight="1">
      <c r="A19" s="200"/>
      <c r="B19" s="200"/>
      <c r="C19" s="200"/>
      <c r="D19" s="200"/>
      <c r="E19" s="200"/>
      <c r="F19" s="200"/>
      <c r="G19" s="200"/>
      <c r="H19" s="241"/>
    </row>
    <row r="20" spans="1:8" ht="21" customHeight="1">
      <c r="A20" s="200"/>
      <c r="B20" s="200"/>
      <c r="C20" s="200"/>
      <c r="D20" s="200"/>
      <c r="E20" s="200"/>
      <c r="F20" s="200"/>
      <c r="G20" s="200"/>
      <c r="H20" s="241"/>
    </row>
    <row r="21" spans="1:8" ht="21" customHeight="1">
      <c r="A21" s="200"/>
      <c r="B21" s="200"/>
      <c r="C21" s="200"/>
      <c r="D21" s="200"/>
      <c r="E21" s="200"/>
      <c r="F21" s="200"/>
      <c r="G21" s="200"/>
      <c r="H21" s="241"/>
    </row>
    <row r="22" spans="1:8" ht="21" customHeight="1">
      <c r="A22" s="200"/>
      <c r="B22" s="200"/>
      <c r="C22" s="200"/>
      <c r="D22" s="200"/>
      <c r="E22" s="200"/>
      <c r="F22" s="200"/>
      <c r="G22" s="200"/>
      <c r="H22" s="241"/>
    </row>
    <row r="23" spans="1:8" ht="21" customHeight="1">
      <c r="A23" s="200"/>
      <c r="B23" s="200"/>
      <c r="C23" s="200"/>
      <c r="D23" s="200"/>
      <c r="E23" s="200"/>
      <c r="F23" s="200"/>
      <c r="G23" s="200"/>
      <c r="H23" s="241"/>
    </row>
    <row r="24" spans="1:8" ht="21" customHeight="1">
      <c r="A24" s="200"/>
      <c r="B24" s="200"/>
      <c r="C24" s="200"/>
      <c r="D24" s="200"/>
      <c r="E24" s="200"/>
      <c r="F24" s="200"/>
      <c r="G24" s="200"/>
      <c r="H24" s="241"/>
    </row>
    <row r="25" spans="1:8" ht="21" customHeight="1">
      <c r="A25" s="200"/>
      <c r="B25" s="200"/>
      <c r="C25" s="200"/>
      <c r="D25" s="200"/>
      <c r="E25" s="200"/>
      <c r="F25" s="200"/>
      <c r="G25" s="200"/>
      <c r="H25" s="241"/>
    </row>
    <row r="26" spans="1:8" ht="15">
      <c r="A26" s="200"/>
      <c r="B26" s="200"/>
      <c r="C26" s="200"/>
      <c r="D26" s="200"/>
      <c r="E26" s="200"/>
      <c r="F26" s="200"/>
      <c r="G26" s="200"/>
      <c r="H26" s="241"/>
    </row>
    <row r="27" spans="1:8" ht="15.75">
      <c r="A27" s="203"/>
      <c r="B27" s="204"/>
      <c r="C27" s="205"/>
      <c r="D27" s="200"/>
      <c r="E27" s="203"/>
      <c r="F27" s="203"/>
      <c r="G27" s="203"/>
      <c r="H27" s="242"/>
    </row>
    <row r="28" spans="2:8" ht="15.75">
      <c r="B28" s="206"/>
      <c r="C28" s="207"/>
      <c r="D28" s="200"/>
      <c r="H28" s="243"/>
    </row>
    <row r="29" ht="8.25" customHeight="1">
      <c r="H29" s="243"/>
    </row>
    <row r="30" spans="1:8" ht="15">
      <c r="A30" s="198" t="s">
        <v>49</v>
      </c>
      <c r="H30" s="243"/>
    </row>
    <row r="31" spans="1:8" ht="15">
      <c r="A31" s="198" t="s">
        <v>50</v>
      </c>
      <c r="H31" s="243"/>
    </row>
    <row r="32" spans="1:8" ht="15">
      <c r="A32" s="198" t="s">
        <v>51</v>
      </c>
      <c r="H32" s="243"/>
    </row>
    <row r="33" ht="6" customHeight="1">
      <c r="H33" s="243"/>
    </row>
    <row r="34" spans="7:8" ht="15.75">
      <c r="G34" s="197" t="s">
        <v>198</v>
      </c>
      <c r="H34" s="243"/>
    </row>
    <row r="35" spans="7:8" ht="15.75">
      <c r="G35" s="197" t="s">
        <v>52</v>
      </c>
      <c r="H35" s="243"/>
    </row>
    <row r="36" spans="7:8" ht="15.75">
      <c r="G36" s="197"/>
      <c r="H36" s="243"/>
    </row>
    <row r="37" spans="7:8" ht="15.75">
      <c r="G37" s="197"/>
      <c r="H37" s="243"/>
    </row>
    <row r="38" spans="7:8" ht="15.75">
      <c r="G38" s="197"/>
      <c r="H38" s="243"/>
    </row>
    <row r="39" spans="7:8" ht="15.75">
      <c r="G39" s="197" t="s">
        <v>41</v>
      </c>
      <c r="H39" s="243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198" customWidth="1"/>
    <col min="2" max="2" width="10.421875" style="198" customWidth="1"/>
    <col min="3" max="3" width="21.7109375" style="198" customWidth="1"/>
    <col min="4" max="5" width="14.28125" style="198" customWidth="1"/>
    <col min="6" max="6" width="15.7109375" style="198" customWidth="1"/>
    <col min="7" max="7" width="8.57421875" style="198" customWidth="1"/>
    <col min="8" max="8" width="11.00390625" style="198" customWidth="1"/>
    <col min="9" max="9" width="10.7109375" style="198" customWidth="1"/>
    <col min="10" max="10" width="22.7109375" style="198" customWidth="1"/>
    <col min="11" max="11" width="20.00390625" style="198" customWidth="1"/>
    <col min="12" max="16384" width="9.00390625" style="198" customWidth="1"/>
  </cols>
  <sheetData>
    <row r="1" spans="1:10" s="195" customFormat="1" ht="15.75">
      <c r="A1" s="195" t="s">
        <v>42</v>
      </c>
      <c r="E1" s="631" t="s">
        <v>44</v>
      </c>
      <c r="F1" s="631"/>
      <c r="G1" s="631"/>
      <c r="H1" s="631"/>
      <c r="I1" s="631"/>
      <c r="J1" s="631"/>
    </row>
    <row r="2" spans="1:10" s="195" customFormat="1" ht="15.75">
      <c r="A2" s="195" t="s">
        <v>43</v>
      </c>
      <c r="E2" s="631" t="s">
        <v>45</v>
      </c>
      <c r="F2" s="631"/>
      <c r="G2" s="631"/>
      <c r="H2" s="631"/>
      <c r="I2" s="631"/>
      <c r="J2" s="631"/>
    </row>
    <row r="3" s="195" customFormat="1" ht="15.75"/>
    <row r="4" s="195" customFormat="1" ht="15.75">
      <c r="D4" s="196" t="s">
        <v>161</v>
      </c>
    </row>
    <row r="5" ht="15">
      <c r="E5" s="198" t="s">
        <v>162</v>
      </c>
    </row>
    <row r="6" spans="1:3" ht="15.75">
      <c r="A6" s="197" t="s">
        <v>46</v>
      </c>
      <c r="C6" s="198" t="s">
        <v>163</v>
      </c>
    </row>
    <row r="7" ht="20.25" customHeight="1">
      <c r="A7" s="198" t="s">
        <v>164</v>
      </c>
    </row>
    <row r="9" spans="1:11" s="197" customFormat="1" ht="19.5" customHeight="1">
      <c r="A9" s="199" t="s">
        <v>53</v>
      </c>
      <c r="B9" s="199" t="s">
        <v>54</v>
      </c>
      <c r="C9" s="199" t="s">
        <v>55</v>
      </c>
      <c r="D9" s="199" t="s">
        <v>56</v>
      </c>
      <c r="E9" s="199" t="s">
        <v>57</v>
      </c>
      <c r="F9" s="199" t="s">
        <v>58</v>
      </c>
      <c r="G9" s="199" t="s">
        <v>129</v>
      </c>
      <c r="H9" s="199" t="s">
        <v>1</v>
      </c>
      <c r="I9" s="199" t="s">
        <v>2</v>
      </c>
      <c r="J9" s="199" t="s">
        <v>60</v>
      </c>
      <c r="K9" s="199" t="s">
        <v>59</v>
      </c>
    </row>
    <row r="10" spans="1:11" s="235" customFormat="1" ht="16.5" customHeight="1">
      <c r="A10" s="231">
        <v>1</v>
      </c>
      <c r="B10" s="231"/>
      <c r="C10" s="232"/>
      <c r="D10" s="231"/>
      <c r="E10" s="236"/>
      <c r="F10" s="236"/>
      <c r="G10" s="236"/>
      <c r="H10" s="236"/>
      <c r="I10" s="236"/>
      <c r="J10" s="236"/>
      <c r="K10" s="231"/>
    </row>
    <row r="11" spans="1:11" s="235" customFormat="1" ht="16.5" customHeight="1">
      <c r="A11" s="231">
        <v>2</v>
      </c>
      <c r="B11" s="231"/>
      <c r="C11" s="232"/>
      <c r="D11" s="231"/>
      <c r="E11" s="236"/>
      <c r="F11" s="236"/>
      <c r="G11" s="236"/>
      <c r="H11" s="236"/>
      <c r="I11" s="236"/>
      <c r="J11" s="236"/>
      <c r="K11" s="231"/>
    </row>
    <row r="12" spans="1:11" s="235" customFormat="1" ht="16.5" customHeight="1">
      <c r="A12" s="231">
        <v>3</v>
      </c>
      <c r="B12" s="231"/>
      <c r="C12" s="232"/>
      <c r="D12" s="231"/>
      <c r="E12" s="236"/>
      <c r="F12" s="236"/>
      <c r="G12" s="236"/>
      <c r="H12" s="236"/>
      <c r="I12" s="236"/>
      <c r="J12" s="236"/>
      <c r="K12" s="231"/>
    </row>
    <row r="13" spans="1:11" s="235" customFormat="1" ht="16.5" customHeight="1">
      <c r="A13" s="231">
        <v>4</v>
      </c>
      <c r="B13" s="231"/>
      <c r="C13" s="232"/>
      <c r="D13" s="231"/>
      <c r="E13" s="236"/>
      <c r="F13" s="236"/>
      <c r="G13" s="236"/>
      <c r="H13" s="236"/>
      <c r="I13" s="236"/>
      <c r="J13" s="236"/>
      <c r="K13" s="231"/>
    </row>
    <row r="14" spans="1:11" s="235" customFormat="1" ht="16.5" customHeight="1">
      <c r="A14" s="234"/>
      <c r="B14" s="231"/>
      <c r="C14" s="232"/>
      <c r="D14" s="234"/>
      <c r="E14" s="237"/>
      <c r="F14" s="237"/>
      <c r="G14" s="237"/>
      <c r="H14" s="237"/>
      <c r="I14" s="237"/>
      <c r="J14" s="237"/>
      <c r="K14" s="234"/>
    </row>
    <row r="15" spans="1:11" s="235" customFormat="1" ht="16.5" customHeight="1">
      <c r="A15" s="234"/>
      <c r="B15" s="231"/>
      <c r="C15" s="232"/>
      <c r="D15" s="234"/>
      <c r="E15" s="237"/>
      <c r="F15" s="237"/>
      <c r="G15" s="237"/>
      <c r="H15" s="237"/>
      <c r="I15" s="237"/>
      <c r="J15" s="237"/>
      <c r="K15" s="234"/>
    </row>
    <row r="16" spans="1:11" s="235" customFormat="1" ht="16.5" customHeight="1">
      <c r="A16" s="234"/>
      <c r="B16" s="231"/>
      <c r="C16" s="232"/>
      <c r="D16" s="234"/>
      <c r="E16" s="237"/>
      <c r="F16" s="237"/>
      <c r="G16" s="237"/>
      <c r="H16" s="237"/>
      <c r="I16" s="237"/>
      <c r="J16" s="237"/>
      <c r="K16" s="234"/>
    </row>
    <row r="17" spans="1:11" s="235" customFormat="1" ht="16.5" customHeight="1">
      <c r="A17" s="234"/>
      <c r="B17" s="231"/>
      <c r="C17" s="232"/>
      <c r="D17" s="234"/>
      <c r="E17" s="237"/>
      <c r="F17" s="237"/>
      <c r="G17" s="237"/>
      <c r="H17" s="237"/>
      <c r="I17" s="237"/>
      <c r="J17" s="237"/>
      <c r="K17" s="234"/>
    </row>
    <row r="18" spans="1:11" s="235" customFormat="1" ht="16.5" customHeight="1">
      <c r="A18" s="234"/>
      <c r="B18" s="230"/>
      <c r="C18" s="233"/>
      <c r="D18" s="234"/>
      <c r="E18" s="237"/>
      <c r="F18" s="237"/>
      <c r="G18" s="237"/>
      <c r="H18" s="237"/>
      <c r="I18" s="237"/>
      <c r="J18" s="237"/>
      <c r="K18" s="234"/>
    </row>
    <row r="19" spans="1:11" s="235" customFormat="1" ht="16.5" customHeight="1">
      <c r="A19" s="234"/>
      <c r="B19" s="230"/>
      <c r="C19" s="233"/>
      <c r="D19" s="234"/>
      <c r="E19" s="237"/>
      <c r="F19" s="237"/>
      <c r="G19" s="237"/>
      <c r="H19" s="237"/>
      <c r="I19" s="237"/>
      <c r="J19" s="237"/>
      <c r="K19" s="234"/>
    </row>
    <row r="20" spans="1:11" s="235" customFormat="1" ht="16.5" customHeight="1">
      <c r="A20" s="234"/>
      <c r="B20" s="230"/>
      <c r="C20" s="233"/>
      <c r="D20" s="234"/>
      <c r="E20" s="237"/>
      <c r="F20" s="237"/>
      <c r="G20" s="237"/>
      <c r="H20" s="237"/>
      <c r="I20" s="237"/>
      <c r="J20" s="237"/>
      <c r="K20" s="234"/>
    </row>
    <row r="21" spans="1:11" s="235" customFormat="1" ht="16.5" customHeight="1">
      <c r="A21" s="234"/>
      <c r="B21" s="230"/>
      <c r="C21" s="233"/>
      <c r="D21" s="234"/>
      <c r="E21" s="237"/>
      <c r="F21" s="237"/>
      <c r="G21" s="237"/>
      <c r="H21" s="237"/>
      <c r="I21" s="237"/>
      <c r="J21" s="237"/>
      <c r="K21" s="234"/>
    </row>
    <row r="22" spans="1:11" s="235" customFormat="1" ht="16.5" customHeight="1">
      <c r="A22" s="234"/>
      <c r="B22" s="230"/>
      <c r="C22" s="233"/>
      <c r="D22" s="234"/>
      <c r="E22" s="237"/>
      <c r="F22" s="237"/>
      <c r="G22" s="237"/>
      <c r="H22" s="237"/>
      <c r="I22" s="237"/>
      <c r="J22" s="237"/>
      <c r="K22" s="234"/>
    </row>
    <row r="23" spans="1:11" s="235" customFormat="1" ht="16.5" customHeight="1">
      <c r="A23" s="234"/>
      <c r="B23" s="230"/>
      <c r="C23" s="233"/>
      <c r="D23" s="234"/>
      <c r="E23" s="237"/>
      <c r="F23" s="237"/>
      <c r="G23" s="237"/>
      <c r="H23" s="237"/>
      <c r="I23" s="237"/>
      <c r="J23" s="237"/>
      <c r="K23" s="234"/>
    </row>
    <row r="24" spans="1:11" s="235" customFormat="1" ht="16.5" customHeight="1">
      <c r="A24" s="234"/>
      <c r="B24" s="230"/>
      <c r="C24" s="233"/>
      <c r="D24" s="234"/>
      <c r="E24" s="237"/>
      <c r="F24" s="237"/>
      <c r="G24" s="237"/>
      <c r="H24" s="237"/>
      <c r="I24" s="237"/>
      <c r="J24" s="237"/>
      <c r="K24" s="234"/>
    </row>
    <row r="25" spans="1:11" s="235" customFormat="1" ht="16.5" customHeight="1">
      <c r="A25" s="234"/>
      <c r="B25" s="230"/>
      <c r="C25" s="233"/>
      <c r="D25" s="234"/>
      <c r="E25" s="237"/>
      <c r="F25" s="237"/>
      <c r="G25" s="237"/>
      <c r="H25" s="237"/>
      <c r="I25" s="237"/>
      <c r="J25" s="237"/>
      <c r="K25" s="234"/>
    </row>
    <row r="26" spans="1:11" s="235" customFormat="1" ht="16.5" customHeight="1">
      <c r="A26" s="234"/>
      <c r="B26" s="230"/>
      <c r="C26" s="233"/>
      <c r="D26" s="234"/>
      <c r="E26" s="237"/>
      <c r="F26" s="237"/>
      <c r="G26" s="237"/>
      <c r="H26" s="237"/>
      <c r="I26" s="237"/>
      <c r="J26" s="237"/>
      <c r="K26" s="234"/>
    </row>
    <row r="27" spans="1:11" s="235" customFormat="1" ht="16.5" customHeight="1">
      <c r="A27" s="234"/>
      <c r="B27" s="230"/>
      <c r="C27" s="233"/>
      <c r="D27" s="234"/>
      <c r="E27" s="237"/>
      <c r="F27" s="237"/>
      <c r="G27" s="237"/>
      <c r="H27" s="237"/>
      <c r="I27" s="237"/>
      <c r="J27" s="237"/>
      <c r="K27" s="234"/>
    </row>
    <row r="28" spans="1:11" s="235" customFormat="1" ht="16.5" customHeight="1">
      <c r="A28" s="234"/>
      <c r="B28" s="230"/>
      <c r="C28" s="233"/>
      <c r="D28" s="234"/>
      <c r="E28" s="237"/>
      <c r="F28" s="237"/>
      <c r="G28" s="237"/>
      <c r="H28" s="237"/>
      <c r="I28" s="237"/>
      <c r="J28" s="237"/>
      <c r="K28" s="234"/>
    </row>
    <row r="29" spans="1:11" s="235" customFormat="1" ht="16.5" customHeight="1">
      <c r="A29" s="234"/>
      <c r="B29" s="230"/>
      <c r="C29" s="233"/>
      <c r="D29" s="234"/>
      <c r="E29" s="237"/>
      <c r="F29" s="237"/>
      <c r="G29" s="237"/>
      <c r="H29" s="237"/>
      <c r="I29" s="237"/>
      <c r="J29" s="237"/>
      <c r="K29" s="234"/>
    </row>
    <row r="30" spans="1:11" s="235" customFormat="1" ht="16.5" customHeight="1">
      <c r="A30" s="234"/>
      <c r="B30" s="230"/>
      <c r="C30" s="233"/>
      <c r="D30" s="234"/>
      <c r="E30" s="237"/>
      <c r="F30" s="237"/>
      <c r="G30" s="237"/>
      <c r="H30" s="237"/>
      <c r="I30" s="237"/>
      <c r="J30" s="237"/>
      <c r="K30" s="234"/>
    </row>
    <row r="31" spans="1:11" s="235" customFormat="1" ht="16.5" customHeight="1">
      <c r="A31" s="234"/>
      <c r="B31" s="230"/>
      <c r="C31" s="233"/>
      <c r="D31" s="234"/>
      <c r="E31" s="237"/>
      <c r="F31" s="237"/>
      <c r="G31" s="237"/>
      <c r="H31" s="237"/>
      <c r="I31" s="237"/>
      <c r="J31" s="237"/>
      <c r="K31" s="234"/>
    </row>
    <row r="32" spans="1:11" ht="15.75">
      <c r="A32" s="203"/>
      <c r="B32" s="204"/>
      <c r="C32" s="205"/>
      <c r="D32" s="203"/>
      <c r="E32" s="238"/>
      <c r="F32" s="238"/>
      <c r="G32" s="238"/>
      <c r="H32" s="238"/>
      <c r="I32" s="238"/>
      <c r="J32" s="238"/>
      <c r="K32" s="203"/>
    </row>
    <row r="33" spans="2:4" ht="15.75">
      <c r="B33" s="206"/>
      <c r="C33" s="207"/>
      <c r="D33" s="208"/>
    </row>
    <row r="34" ht="8.25" customHeight="1"/>
    <row r="35" ht="15">
      <c r="A35" s="198" t="s">
        <v>49</v>
      </c>
    </row>
    <row r="36" ht="15">
      <c r="A36" s="198" t="s">
        <v>50</v>
      </c>
    </row>
    <row r="37" ht="15">
      <c r="A37" s="198" t="s">
        <v>51</v>
      </c>
    </row>
    <row r="38" ht="6" customHeight="1"/>
    <row r="39" ht="15.75">
      <c r="J39" s="197" t="s">
        <v>98</v>
      </c>
    </row>
    <row r="40" ht="15.75">
      <c r="J40" s="197" t="s">
        <v>52</v>
      </c>
    </row>
    <row r="41" ht="15.75">
      <c r="J41" s="197"/>
    </row>
    <row r="42" ht="15.75">
      <c r="J42" s="197"/>
    </row>
    <row r="43" ht="15.75">
      <c r="J43" s="197"/>
    </row>
    <row r="44" ht="15.75">
      <c r="J44" s="197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98" customWidth="1"/>
    <col min="2" max="2" width="10.421875" style="198" customWidth="1"/>
    <col min="3" max="3" width="21.7109375" style="198" customWidth="1"/>
    <col min="4" max="5" width="14.28125" style="198" customWidth="1"/>
    <col min="6" max="6" width="15.7109375" style="198" customWidth="1"/>
    <col min="7" max="7" width="8.57421875" style="198" customWidth="1"/>
    <col min="8" max="8" width="11.00390625" style="198" customWidth="1"/>
    <col min="9" max="9" width="10.7109375" style="198" customWidth="1"/>
    <col min="10" max="10" width="22.7109375" style="198" customWidth="1"/>
    <col min="11" max="11" width="20.00390625" style="198" customWidth="1"/>
    <col min="12" max="16384" width="9.00390625" style="198" customWidth="1"/>
  </cols>
  <sheetData>
    <row r="1" spans="1:10" s="195" customFormat="1" ht="15.75">
      <c r="A1" s="195" t="s">
        <v>42</v>
      </c>
      <c r="E1" s="631" t="s">
        <v>44</v>
      </c>
      <c r="F1" s="631"/>
      <c r="G1" s="631"/>
      <c r="H1" s="631"/>
      <c r="I1" s="631"/>
      <c r="J1" s="631"/>
    </row>
    <row r="2" spans="1:10" s="195" customFormat="1" ht="15.75">
      <c r="A2" s="195" t="s">
        <v>43</v>
      </c>
      <c r="E2" s="631" t="s">
        <v>45</v>
      </c>
      <c r="F2" s="631"/>
      <c r="G2" s="631"/>
      <c r="H2" s="631"/>
      <c r="I2" s="631"/>
      <c r="J2" s="631"/>
    </row>
    <row r="3" s="195" customFormat="1" ht="15.75"/>
    <row r="4" s="195" customFormat="1" ht="15.75">
      <c r="D4" s="196" t="s">
        <v>161</v>
      </c>
    </row>
    <row r="5" ht="15">
      <c r="E5" s="198" t="s">
        <v>162</v>
      </c>
    </row>
    <row r="6" spans="1:3" ht="15.75">
      <c r="A6" s="197" t="s">
        <v>46</v>
      </c>
      <c r="C6" s="198" t="s">
        <v>163</v>
      </c>
    </row>
    <row r="7" ht="20.25" customHeight="1">
      <c r="A7" s="198" t="s">
        <v>164</v>
      </c>
    </row>
    <row r="9" spans="1:11" s="197" customFormat="1" ht="19.5" customHeight="1">
      <c r="A9" s="199" t="s">
        <v>53</v>
      </c>
      <c r="B9" s="199" t="s">
        <v>54</v>
      </c>
      <c r="C9" s="199" t="s">
        <v>55</v>
      </c>
      <c r="D9" s="199" t="s">
        <v>56</v>
      </c>
      <c r="E9" s="199" t="s">
        <v>57</v>
      </c>
      <c r="F9" s="199" t="s">
        <v>58</v>
      </c>
      <c r="G9" s="199" t="s">
        <v>129</v>
      </c>
      <c r="H9" s="199" t="s">
        <v>1</v>
      </c>
      <c r="I9" s="199" t="s">
        <v>2</v>
      </c>
      <c r="J9" s="199" t="s">
        <v>60</v>
      </c>
      <c r="K9" s="199" t="s">
        <v>59</v>
      </c>
    </row>
    <row r="10" spans="1:11" s="235" customFormat="1" ht="16.5" customHeight="1">
      <c r="A10" s="231">
        <v>1</v>
      </c>
      <c r="B10" s="231" t="s">
        <v>165</v>
      </c>
      <c r="C10" s="232" t="s">
        <v>166</v>
      </c>
      <c r="D10" s="231" t="s">
        <v>119</v>
      </c>
      <c r="E10" s="236">
        <v>3</v>
      </c>
      <c r="F10" s="236">
        <v>19</v>
      </c>
      <c r="G10" s="236">
        <v>4</v>
      </c>
      <c r="H10" s="236" t="s">
        <v>173</v>
      </c>
      <c r="I10" s="236"/>
      <c r="J10" s="236"/>
      <c r="K10" s="231"/>
    </row>
    <row r="11" spans="1:11" s="235" customFormat="1" ht="16.5" customHeight="1">
      <c r="A11" s="231">
        <v>2</v>
      </c>
      <c r="B11" s="231" t="s">
        <v>165</v>
      </c>
      <c r="C11" s="232" t="s">
        <v>166</v>
      </c>
      <c r="D11" s="231" t="s">
        <v>120</v>
      </c>
      <c r="E11" s="236">
        <v>1</v>
      </c>
      <c r="F11" s="236">
        <v>17</v>
      </c>
      <c r="G11" s="236">
        <v>6</v>
      </c>
      <c r="H11" s="236" t="s">
        <v>173</v>
      </c>
      <c r="I11" s="236"/>
      <c r="J11" s="236"/>
      <c r="K11" s="231"/>
    </row>
    <row r="12" spans="1:11" s="235" customFormat="1" ht="16.5" customHeight="1">
      <c r="A12" s="231">
        <v>3</v>
      </c>
      <c r="B12" s="231" t="s">
        <v>165</v>
      </c>
      <c r="C12" s="232" t="s">
        <v>166</v>
      </c>
      <c r="D12" s="231" t="s">
        <v>167</v>
      </c>
      <c r="E12" s="236">
        <v>1</v>
      </c>
      <c r="F12" s="236">
        <v>17</v>
      </c>
      <c r="G12" s="236">
        <v>7</v>
      </c>
      <c r="H12" s="236" t="s">
        <v>173</v>
      </c>
      <c r="I12" s="236"/>
      <c r="J12" s="236"/>
      <c r="K12" s="231"/>
    </row>
    <row r="13" spans="1:11" s="235" customFormat="1" ht="16.5" customHeight="1">
      <c r="A13" s="231">
        <v>4</v>
      </c>
      <c r="B13" s="231" t="s">
        <v>165</v>
      </c>
      <c r="C13" s="232" t="s">
        <v>166</v>
      </c>
      <c r="D13" s="231" t="s">
        <v>152</v>
      </c>
      <c r="E13" s="236">
        <v>1</v>
      </c>
      <c r="F13" s="236">
        <v>17</v>
      </c>
      <c r="G13" s="236">
        <v>7</v>
      </c>
      <c r="H13" s="236" t="s">
        <v>173</v>
      </c>
      <c r="I13" s="236"/>
      <c r="J13" s="236"/>
      <c r="K13" s="231"/>
    </row>
    <row r="14" spans="1:11" s="235" customFormat="1" ht="16.5" customHeight="1">
      <c r="A14" s="234"/>
      <c r="B14" s="231" t="s">
        <v>165</v>
      </c>
      <c r="C14" s="232" t="s">
        <v>166</v>
      </c>
      <c r="D14" s="234" t="s">
        <v>153</v>
      </c>
      <c r="E14" s="237">
        <v>1</v>
      </c>
      <c r="F14" s="237">
        <v>17</v>
      </c>
      <c r="G14" s="237">
        <v>4</v>
      </c>
      <c r="H14" s="237"/>
      <c r="I14" s="237" t="s">
        <v>173</v>
      </c>
      <c r="J14" s="237"/>
      <c r="K14" s="234"/>
    </row>
    <row r="15" spans="1:11" s="235" customFormat="1" ht="16.5" customHeight="1">
      <c r="A15" s="234"/>
      <c r="B15" s="231" t="s">
        <v>165</v>
      </c>
      <c r="C15" s="232" t="s">
        <v>166</v>
      </c>
      <c r="D15" s="234" t="s">
        <v>168</v>
      </c>
      <c r="E15" s="237">
        <v>1</v>
      </c>
      <c r="F15" s="237">
        <v>17</v>
      </c>
      <c r="G15" s="237">
        <v>4</v>
      </c>
      <c r="H15" s="237"/>
      <c r="I15" s="237" t="s">
        <v>173</v>
      </c>
      <c r="J15" s="237"/>
      <c r="K15" s="234"/>
    </row>
    <row r="16" spans="1:11" s="235" customFormat="1" ht="16.5" customHeight="1">
      <c r="A16" s="234"/>
      <c r="B16" s="231" t="s">
        <v>165</v>
      </c>
      <c r="C16" s="232" t="s">
        <v>166</v>
      </c>
      <c r="D16" s="234" t="s">
        <v>169</v>
      </c>
      <c r="E16" s="237">
        <v>1</v>
      </c>
      <c r="F16" s="237">
        <v>17</v>
      </c>
      <c r="G16" s="237">
        <v>4</v>
      </c>
      <c r="H16" s="237"/>
      <c r="I16" s="237" t="s">
        <v>173</v>
      </c>
      <c r="J16" s="237"/>
      <c r="K16" s="234"/>
    </row>
    <row r="17" spans="1:11" s="235" customFormat="1" ht="16.5" customHeight="1">
      <c r="A17" s="234"/>
      <c r="B17" s="231" t="s">
        <v>165</v>
      </c>
      <c r="C17" s="232" t="s">
        <v>166</v>
      </c>
      <c r="D17" s="234" t="s">
        <v>170</v>
      </c>
      <c r="E17" s="237">
        <v>1</v>
      </c>
      <c r="F17" s="237">
        <v>17</v>
      </c>
      <c r="G17" s="237">
        <v>5</v>
      </c>
      <c r="H17" s="237"/>
      <c r="I17" s="237" t="s">
        <v>173</v>
      </c>
      <c r="J17" s="237"/>
      <c r="K17" s="234"/>
    </row>
    <row r="18" spans="1:11" s="235" customFormat="1" ht="16.5" customHeight="1">
      <c r="A18" s="234"/>
      <c r="B18" s="230" t="s">
        <v>174</v>
      </c>
      <c r="C18" s="233" t="s">
        <v>175</v>
      </c>
      <c r="D18" s="234" t="s">
        <v>171</v>
      </c>
      <c r="E18" s="237">
        <v>1</v>
      </c>
      <c r="F18" s="237">
        <v>18</v>
      </c>
      <c r="G18" s="237">
        <v>3</v>
      </c>
      <c r="H18" s="237">
        <v>508</v>
      </c>
      <c r="I18" s="237"/>
      <c r="J18" s="237" t="s">
        <v>193</v>
      </c>
      <c r="K18" s="234"/>
    </row>
    <row r="19" spans="1:11" s="235" customFormat="1" ht="16.5" customHeight="1">
      <c r="A19" s="234"/>
      <c r="B19" s="230" t="s">
        <v>176</v>
      </c>
      <c r="C19" s="233" t="s">
        <v>177</v>
      </c>
      <c r="D19" s="234" t="s">
        <v>171</v>
      </c>
      <c r="E19" s="237">
        <v>5</v>
      </c>
      <c r="F19" s="237">
        <v>15</v>
      </c>
      <c r="G19" s="237">
        <v>2</v>
      </c>
      <c r="H19" s="237"/>
      <c r="I19" s="237">
        <v>508</v>
      </c>
      <c r="J19" s="237" t="s">
        <v>83</v>
      </c>
      <c r="K19" s="234"/>
    </row>
    <row r="20" spans="1:11" s="235" customFormat="1" ht="16.5" customHeight="1">
      <c r="A20" s="234"/>
      <c r="B20" s="230" t="s">
        <v>174</v>
      </c>
      <c r="C20" s="233" t="s">
        <v>175</v>
      </c>
      <c r="D20" s="234" t="s">
        <v>156</v>
      </c>
      <c r="E20" s="237">
        <v>1</v>
      </c>
      <c r="F20" s="237">
        <v>18</v>
      </c>
      <c r="G20" s="237">
        <v>5</v>
      </c>
      <c r="H20" s="237"/>
      <c r="I20" s="237">
        <v>508</v>
      </c>
      <c r="J20" s="237" t="s">
        <v>95</v>
      </c>
      <c r="K20" s="234"/>
    </row>
    <row r="21" spans="1:11" s="235" customFormat="1" ht="16.5" customHeight="1">
      <c r="A21" s="234"/>
      <c r="B21" s="230" t="s">
        <v>176</v>
      </c>
      <c r="C21" s="233" t="s">
        <v>177</v>
      </c>
      <c r="D21" s="234" t="s">
        <v>156</v>
      </c>
      <c r="E21" s="237">
        <v>5</v>
      </c>
      <c r="F21" s="237">
        <v>15</v>
      </c>
      <c r="G21" s="237">
        <v>7</v>
      </c>
      <c r="H21" s="237">
        <v>508</v>
      </c>
      <c r="I21" s="237"/>
      <c r="J21" s="237" t="s">
        <v>96</v>
      </c>
      <c r="K21" s="234"/>
    </row>
    <row r="22" spans="1:11" s="235" customFormat="1" ht="16.5" customHeight="1">
      <c r="A22" s="234"/>
      <c r="B22" s="230" t="s">
        <v>174</v>
      </c>
      <c r="C22" s="233" t="s">
        <v>175</v>
      </c>
      <c r="D22" s="234" t="s">
        <v>172</v>
      </c>
      <c r="E22" s="237">
        <v>1</v>
      </c>
      <c r="F22" s="237">
        <v>18</v>
      </c>
      <c r="G22" s="237">
        <v>2</v>
      </c>
      <c r="H22" s="237" t="s">
        <v>173</v>
      </c>
      <c r="I22" s="237"/>
      <c r="J22" s="237" t="s">
        <v>95</v>
      </c>
      <c r="K22" s="234"/>
    </row>
    <row r="23" spans="1:11" s="235" customFormat="1" ht="16.5" customHeight="1">
      <c r="A23" s="234"/>
      <c r="B23" s="230" t="s">
        <v>176</v>
      </c>
      <c r="C23" s="233" t="s">
        <v>177</v>
      </c>
      <c r="D23" s="234" t="s">
        <v>172</v>
      </c>
      <c r="E23" s="237">
        <v>5</v>
      </c>
      <c r="F23" s="237">
        <v>15</v>
      </c>
      <c r="G23" s="237">
        <v>5</v>
      </c>
      <c r="H23" s="237"/>
      <c r="I23" s="237" t="s">
        <v>173</v>
      </c>
      <c r="J23" s="237" t="s">
        <v>83</v>
      </c>
      <c r="K23" s="234"/>
    </row>
    <row r="24" spans="1:11" s="235" customFormat="1" ht="16.5" customHeight="1">
      <c r="A24" s="234"/>
      <c r="B24" s="230" t="s">
        <v>178</v>
      </c>
      <c r="C24" s="233" t="s">
        <v>179</v>
      </c>
      <c r="D24" s="234" t="s">
        <v>172</v>
      </c>
      <c r="E24" s="237">
        <v>4</v>
      </c>
      <c r="F24" s="237">
        <v>14</v>
      </c>
      <c r="G24" s="237">
        <v>3</v>
      </c>
      <c r="H24" s="237"/>
      <c r="I24" s="237" t="s">
        <v>173</v>
      </c>
      <c r="J24" s="237" t="s">
        <v>92</v>
      </c>
      <c r="K24" s="234"/>
    </row>
    <row r="25" spans="1:11" s="235" customFormat="1" ht="16.5" customHeight="1">
      <c r="A25" s="234"/>
      <c r="B25" s="230" t="s">
        <v>178</v>
      </c>
      <c r="C25" s="233" t="s">
        <v>179</v>
      </c>
      <c r="D25" s="234" t="s">
        <v>180</v>
      </c>
      <c r="E25" s="237">
        <v>4</v>
      </c>
      <c r="F25" s="237">
        <v>14</v>
      </c>
      <c r="G25" s="237">
        <v>2</v>
      </c>
      <c r="H25" s="237"/>
      <c r="I25" s="237" t="s">
        <v>173</v>
      </c>
      <c r="J25" s="237" t="s">
        <v>92</v>
      </c>
      <c r="K25" s="234"/>
    </row>
    <row r="26" spans="1:11" s="235" customFormat="1" ht="16.5" customHeight="1">
      <c r="A26" s="234"/>
      <c r="B26" s="230" t="s">
        <v>181</v>
      </c>
      <c r="C26" s="233" t="s">
        <v>182</v>
      </c>
      <c r="D26" s="234" t="s">
        <v>183</v>
      </c>
      <c r="E26" s="237">
        <v>3</v>
      </c>
      <c r="F26" s="237">
        <v>13</v>
      </c>
      <c r="G26" s="237">
        <v>6</v>
      </c>
      <c r="H26" s="237">
        <v>508</v>
      </c>
      <c r="I26" s="237"/>
      <c r="J26" s="237" t="s">
        <v>82</v>
      </c>
      <c r="K26" s="234"/>
    </row>
    <row r="27" spans="1:11" s="235" customFormat="1" ht="16.5" customHeight="1">
      <c r="A27" s="234"/>
      <c r="B27" s="230" t="s">
        <v>181</v>
      </c>
      <c r="C27" s="233" t="s">
        <v>182</v>
      </c>
      <c r="D27" s="234" t="s">
        <v>187</v>
      </c>
      <c r="E27" s="237">
        <v>3</v>
      </c>
      <c r="F27" s="237">
        <v>13</v>
      </c>
      <c r="G27" s="237">
        <v>6</v>
      </c>
      <c r="H27" s="237"/>
      <c r="I27" s="237">
        <v>508</v>
      </c>
      <c r="J27" s="237" t="s">
        <v>82</v>
      </c>
      <c r="K27" s="234"/>
    </row>
    <row r="28" spans="1:11" s="235" customFormat="1" ht="16.5" customHeight="1">
      <c r="A28" s="234"/>
      <c r="B28" s="230" t="s">
        <v>184</v>
      </c>
      <c r="C28" s="233" t="s">
        <v>185</v>
      </c>
      <c r="D28" s="234" t="s">
        <v>186</v>
      </c>
      <c r="E28" s="237">
        <v>4</v>
      </c>
      <c r="F28" s="237">
        <v>14</v>
      </c>
      <c r="G28" s="237">
        <v>4</v>
      </c>
      <c r="H28" s="237" t="s">
        <v>173</v>
      </c>
      <c r="I28" s="237"/>
      <c r="J28" s="237" t="s">
        <v>93</v>
      </c>
      <c r="K28" s="234"/>
    </row>
    <row r="29" spans="1:11" s="235" customFormat="1" ht="16.5" customHeight="1">
      <c r="A29" s="234"/>
      <c r="B29" s="230" t="s">
        <v>188</v>
      </c>
      <c r="C29" s="233" t="s">
        <v>189</v>
      </c>
      <c r="D29" s="234" t="s">
        <v>190</v>
      </c>
      <c r="E29" s="237">
        <v>3</v>
      </c>
      <c r="F29" s="237">
        <v>13</v>
      </c>
      <c r="G29" s="237">
        <v>3</v>
      </c>
      <c r="H29" s="237"/>
      <c r="I29" s="237">
        <v>508</v>
      </c>
      <c r="J29" s="237" t="s">
        <v>88</v>
      </c>
      <c r="K29" s="234"/>
    </row>
    <row r="30" spans="1:11" s="235" customFormat="1" ht="16.5" customHeight="1">
      <c r="A30" s="234"/>
      <c r="B30" s="230" t="s">
        <v>184</v>
      </c>
      <c r="C30" s="233" t="s">
        <v>185</v>
      </c>
      <c r="D30" s="234" t="s">
        <v>191</v>
      </c>
      <c r="E30" s="237">
        <v>4</v>
      </c>
      <c r="F30" s="237">
        <v>14</v>
      </c>
      <c r="G30" s="237">
        <v>7</v>
      </c>
      <c r="H30" s="237"/>
      <c r="I30" s="237" t="s">
        <v>173</v>
      </c>
      <c r="J30" s="237" t="s">
        <v>194</v>
      </c>
      <c r="K30" s="234"/>
    </row>
    <row r="31" spans="1:11" s="235" customFormat="1" ht="16.5" customHeight="1">
      <c r="A31" s="234"/>
      <c r="B31" s="230" t="s">
        <v>188</v>
      </c>
      <c r="C31" s="233" t="s">
        <v>189</v>
      </c>
      <c r="D31" s="234" t="s">
        <v>192</v>
      </c>
      <c r="E31" s="237">
        <v>3</v>
      </c>
      <c r="F31" s="237">
        <v>13</v>
      </c>
      <c r="G31" s="237">
        <v>4</v>
      </c>
      <c r="H31" s="237"/>
      <c r="I31" s="237">
        <v>508</v>
      </c>
      <c r="J31" s="237" t="s">
        <v>88</v>
      </c>
      <c r="K31" s="234"/>
    </row>
    <row r="32" spans="1:11" ht="15.75">
      <c r="A32" s="203"/>
      <c r="B32" s="204"/>
      <c r="C32" s="205"/>
      <c r="D32" s="203"/>
      <c r="E32" s="238"/>
      <c r="F32" s="238"/>
      <c r="G32" s="238"/>
      <c r="H32" s="238"/>
      <c r="I32" s="238"/>
      <c r="J32" s="238"/>
      <c r="K32" s="203"/>
    </row>
    <row r="33" spans="2:4" ht="15.75">
      <c r="B33" s="206"/>
      <c r="C33" s="207"/>
      <c r="D33" s="208"/>
    </row>
    <row r="34" ht="8.25" customHeight="1"/>
    <row r="35" ht="15">
      <c r="A35" s="198" t="s">
        <v>49</v>
      </c>
    </row>
    <row r="36" ht="15">
      <c r="A36" s="198" t="s">
        <v>50</v>
      </c>
    </row>
    <row r="37" ht="15">
      <c r="A37" s="198" t="s">
        <v>51</v>
      </c>
    </row>
    <row r="38" ht="6" customHeight="1"/>
    <row r="39" ht="15.75">
      <c r="J39" s="197" t="s">
        <v>98</v>
      </c>
    </row>
    <row r="40" ht="15.75">
      <c r="J40" s="197" t="s">
        <v>52</v>
      </c>
    </row>
    <row r="41" ht="15.75">
      <c r="J41" s="197"/>
    </row>
    <row r="42" ht="15.75">
      <c r="J42" s="197"/>
    </row>
    <row r="43" ht="15.75">
      <c r="J43" s="197"/>
    </row>
    <row r="44" ht="15.75">
      <c r="J44" s="197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102" customWidth="1"/>
    <col min="2" max="14" width="10.28125" style="22" customWidth="1"/>
  </cols>
  <sheetData>
    <row r="1" spans="1:14" s="102" customFormat="1" ht="21.75" customHeight="1">
      <c r="A1" s="100"/>
      <c r="B1" s="101">
        <v>508</v>
      </c>
      <c r="C1" s="101">
        <v>607</v>
      </c>
      <c r="D1" s="101">
        <v>608</v>
      </c>
      <c r="E1" s="101">
        <v>701</v>
      </c>
      <c r="F1" s="101">
        <v>702</v>
      </c>
      <c r="G1" s="101" t="s">
        <v>157</v>
      </c>
      <c r="H1" s="101" t="s">
        <v>158</v>
      </c>
      <c r="I1" s="101" t="s">
        <v>160</v>
      </c>
      <c r="J1" s="101" t="s">
        <v>159</v>
      </c>
      <c r="K1" s="101">
        <v>1002</v>
      </c>
      <c r="L1" s="101">
        <v>1003</v>
      </c>
      <c r="M1" s="101">
        <v>802</v>
      </c>
      <c r="N1" s="101">
        <v>1102</v>
      </c>
    </row>
    <row r="2" spans="1:14" ht="21.75" customHeight="1">
      <c r="A2" s="100">
        <v>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21.75" customHeight="1">
      <c r="A3" s="100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21.75" customHeight="1">
      <c r="A4" s="100">
        <v>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21.75" customHeight="1">
      <c r="A5" s="103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ht="21.75" customHeight="1">
      <c r="A6" s="100">
        <v>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21.75" customHeight="1">
      <c r="A7" s="100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ht="21.75" customHeight="1">
      <c r="A8" s="100">
        <v>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21.75" customHeight="1">
      <c r="A9" s="100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ht="21.75" customHeight="1">
      <c r="A10" s="100">
        <v>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ht="21.75" customHeight="1">
      <c r="A11" s="100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ht="21.75" customHeight="1">
      <c r="A12" s="100">
        <v>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4" ht="21.75" customHeight="1">
      <c r="A13" s="100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ht="21.75" customHeight="1">
      <c r="A14" s="100">
        <v>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1:14" ht="26.25" customHeight="1">
      <c r="A15" s="100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60" zoomScalePageLayoutView="0" workbookViewId="0" topLeftCell="A1">
      <selection activeCell="G5" sqref="G5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7.28125" style="58" customWidth="1"/>
    <col min="5" max="5" width="17.00390625" style="58" customWidth="1"/>
    <col min="6" max="7" width="16.57421875" style="58" customWidth="1"/>
    <col min="8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10" customFormat="1" ht="18.75">
      <c r="A1" s="503" t="s">
        <v>3</v>
      </c>
      <c r="B1" s="503"/>
      <c r="C1" s="503"/>
      <c r="D1" s="503"/>
      <c r="E1" s="504" t="s">
        <v>318</v>
      </c>
      <c r="F1" s="504"/>
      <c r="G1" s="504"/>
      <c r="H1" s="504"/>
      <c r="I1" s="504"/>
      <c r="J1" s="504"/>
      <c r="L1" s="111">
        <v>40777</v>
      </c>
    </row>
    <row r="2" spans="1:10" ht="15.75">
      <c r="A2" s="505" t="s">
        <v>4</v>
      </c>
      <c r="B2" s="505"/>
      <c r="C2" s="505"/>
      <c r="D2" s="505"/>
      <c r="E2" s="506" t="s">
        <v>86</v>
      </c>
      <c r="F2" s="506"/>
      <c r="G2" s="506"/>
      <c r="H2" s="506"/>
      <c r="I2" s="506"/>
      <c r="J2" s="506"/>
    </row>
    <row r="3" spans="1:10" ht="15.75">
      <c r="A3" s="502" t="s">
        <v>5</v>
      </c>
      <c r="B3" s="502"/>
      <c r="C3" s="502"/>
      <c r="D3" s="502"/>
      <c r="E3" s="502" t="s">
        <v>224</v>
      </c>
      <c r="F3" s="502"/>
      <c r="G3" s="502"/>
      <c r="H3" s="502"/>
      <c r="I3" s="502"/>
      <c r="J3" s="502"/>
    </row>
    <row r="4" spans="2:8" s="110" customFormat="1" ht="18.75">
      <c r="B4" s="109"/>
      <c r="C4" s="109"/>
      <c r="F4" s="112" t="s">
        <v>36</v>
      </c>
      <c r="G4" s="113">
        <v>29</v>
      </c>
      <c r="H4" s="114">
        <f>$L$1+($G$4-4)*7</f>
        <v>40952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90" t="s">
        <v>1</v>
      </c>
      <c r="B6" s="65">
        <v>1</v>
      </c>
      <c r="C6" s="65" t="s">
        <v>15</v>
      </c>
      <c r="E6" s="497" t="s">
        <v>309</v>
      </c>
      <c r="F6" s="499" t="s">
        <v>398</v>
      </c>
      <c r="G6" s="497" t="s">
        <v>309</v>
      </c>
      <c r="H6" s="525"/>
      <c r="I6" s="497"/>
      <c r="J6" s="31"/>
    </row>
    <row r="7" spans="1:10" s="37" customFormat="1" ht="24" customHeight="1">
      <c r="A7" s="491"/>
      <c r="B7" s="67">
        <v>2</v>
      </c>
      <c r="C7" s="67" t="s">
        <v>16</v>
      </c>
      <c r="E7" s="498"/>
      <c r="F7" s="494"/>
      <c r="G7" s="498"/>
      <c r="H7" s="526"/>
      <c r="I7" s="539"/>
      <c r="J7" s="33"/>
    </row>
    <row r="8" spans="1:10" s="37" customFormat="1" ht="24" customHeight="1">
      <c r="A8" s="491"/>
      <c r="B8" s="67">
        <v>3</v>
      </c>
      <c r="C8" s="67" t="s">
        <v>17</v>
      </c>
      <c r="E8" s="96"/>
      <c r="F8" s="537"/>
      <c r="G8" s="366"/>
      <c r="H8" s="527"/>
      <c r="I8" s="498"/>
      <c r="J8" s="32"/>
    </row>
    <row r="9" spans="1:10" s="37" customFormat="1" ht="30" customHeight="1">
      <c r="A9" s="491"/>
      <c r="B9" s="68">
        <v>4</v>
      </c>
      <c r="C9" s="68" t="s">
        <v>18</v>
      </c>
      <c r="E9" s="96"/>
      <c r="F9" s="538"/>
      <c r="G9" s="282"/>
      <c r="H9" s="106"/>
      <c r="I9" s="32"/>
      <c r="J9" s="32"/>
    </row>
    <row r="10" spans="1:10" s="37" customFormat="1" ht="24.75" customHeight="1" thickBot="1">
      <c r="A10" s="491"/>
      <c r="B10" s="67">
        <v>5</v>
      </c>
      <c r="C10" s="68" t="s">
        <v>19</v>
      </c>
      <c r="E10" s="32"/>
      <c r="F10" s="455"/>
      <c r="G10" s="285"/>
      <c r="H10" s="32"/>
      <c r="I10" s="35"/>
      <c r="J10" s="35"/>
    </row>
    <row r="11" spans="1:10" s="37" customFormat="1" ht="36" customHeight="1" thickBot="1">
      <c r="A11" s="491"/>
      <c r="B11" s="480" t="s">
        <v>20</v>
      </c>
      <c r="C11" s="481"/>
      <c r="D11" s="119"/>
      <c r="E11" s="284" t="s">
        <v>308</v>
      </c>
      <c r="F11" s="444" t="s">
        <v>399</v>
      </c>
      <c r="G11" s="119" t="s">
        <v>308</v>
      </c>
      <c r="H11" s="119"/>
      <c r="I11" s="119"/>
      <c r="J11" s="119"/>
    </row>
    <row r="12" spans="1:10" s="37" customFormat="1" ht="34.5" customHeight="1">
      <c r="A12" s="489" t="s">
        <v>2</v>
      </c>
      <c r="B12" s="65">
        <v>1</v>
      </c>
      <c r="C12" s="65" t="s">
        <v>21</v>
      </c>
      <c r="D12" s="486" t="s">
        <v>316</v>
      </c>
      <c r="E12" s="532" t="s">
        <v>293</v>
      </c>
      <c r="F12" s="530" t="s">
        <v>304</v>
      </c>
      <c r="G12" s="528" t="s">
        <v>270</v>
      </c>
      <c r="H12" s="487" t="s">
        <v>304</v>
      </c>
      <c r="I12" s="535" t="s">
        <v>294</v>
      </c>
      <c r="J12" s="465"/>
    </row>
    <row r="13" spans="1:10" s="37" customFormat="1" ht="24.75" customHeight="1" thickBot="1">
      <c r="A13" s="489"/>
      <c r="B13" s="67">
        <v>2</v>
      </c>
      <c r="C13" s="67" t="s">
        <v>22</v>
      </c>
      <c r="D13" s="487"/>
      <c r="E13" s="533"/>
      <c r="F13" s="531"/>
      <c r="G13" s="529"/>
      <c r="H13" s="488"/>
      <c r="I13" s="530"/>
      <c r="J13" s="32"/>
    </row>
    <row r="14" spans="1:10" s="37" customFormat="1" ht="24.75" customHeight="1">
      <c r="A14" s="489"/>
      <c r="B14" s="67">
        <v>3</v>
      </c>
      <c r="C14" s="67" t="s">
        <v>23</v>
      </c>
      <c r="D14" s="487"/>
      <c r="E14" s="533"/>
      <c r="F14" s="486" t="s">
        <v>307</v>
      </c>
      <c r="G14" s="93"/>
      <c r="H14" s="486" t="s">
        <v>307</v>
      </c>
      <c r="I14" s="536"/>
      <c r="J14" s="466"/>
    </row>
    <row r="15" spans="1:10" s="37" customFormat="1" ht="30.75" customHeight="1" thickBot="1">
      <c r="A15" s="489"/>
      <c r="B15" s="67">
        <v>4</v>
      </c>
      <c r="C15" s="67" t="s">
        <v>24</v>
      </c>
      <c r="D15" s="94"/>
      <c r="E15" s="534"/>
      <c r="F15" s="487"/>
      <c r="G15" s="160"/>
      <c r="H15" s="487"/>
      <c r="I15" s="467"/>
      <c r="J15" s="460"/>
    </row>
    <row r="16" spans="1:10" s="37" customFormat="1" ht="16.5" thickBot="1">
      <c r="A16" s="490"/>
      <c r="B16" s="512" t="s">
        <v>20</v>
      </c>
      <c r="C16" s="513"/>
      <c r="D16" s="74" t="s">
        <v>310</v>
      </c>
      <c r="E16" s="468" t="s">
        <v>258</v>
      </c>
      <c r="F16" s="75" t="s">
        <v>302</v>
      </c>
      <c r="G16" s="72" t="s">
        <v>310</v>
      </c>
      <c r="H16" s="36" t="s">
        <v>234</v>
      </c>
      <c r="I16" s="382" t="s">
        <v>323</v>
      </c>
      <c r="J16" s="36"/>
    </row>
    <row r="17" spans="1:14" ht="13.5" customHeight="1" thickBot="1">
      <c r="A17" s="76" t="s">
        <v>25</v>
      </c>
      <c r="B17" s="77"/>
      <c r="C17" s="78"/>
      <c r="D17" s="39"/>
      <c r="E17" s="39"/>
      <c r="F17" s="39"/>
      <c r="G17" s="73"/>
      <c r="H17" s="119"/>
      <c r="K17" s="514"/>
      <c r="L17" s="505"/>
      <c r="M17" s="505"/>
      <c r="N17" s="505"/>
    </row>
    <row r="18" spans="1:7" ht="11.25" customHeight="1">
      <c r="A18" s="515" t="s">
        <v>26</v>
      </c>
      <c r="B18" s="516"/>
      <c r="C18" s="517" t="s">
        <v>27</v>
      </c>
      <c r="D18" s="518"/>
      <c r="E18" s="519"/>
      <c r="F18" s="523" t="s">
        <v>28</v>
      </c>
      <c r="G18" s="40" t="s">
        <v>29</v>
      </c>
    </row>
    <row r="19" spans="1:14" ht="24" thickBot="1">
      <c r="A19" s="79" t="s">
        <v>30</v>
      </c>
      <c r="B19" s="80" t="s">
        <v>31</v>
      </c>
      <c r="C19" s="520"/>
      <c r="D19" s="521"/>
      <c r="E19" s="522"/>
      <c r="F19" s="524"/>
      <c r="G19" s="41"/>
      <c r="H19" s="42"/>
      <c r="I19" s="43" t="str">
        <f ca="1">"Đà Nẵng, ngày "&amp;TEXT(DAY(TODAY()),"00")&amp;" tháng "&amp;TEXT(MONTH(TODAY()),"00")&amp;" năm "&amp;YEAR(TODAY())</f>
        <v>Đà Nẵng, ngày 14 tháng 02 năm 2012</v>
      </c>
      <c r="J19" s="44"/>
      <c r="K19" s="45"/>
      <c r="M19" s="45"/>
      <c r="N19" s="45"/>
    </row>
    <row r="20" spans="1:7" ht="13.5" customHeight="1">
      <c r="A20" s="358" t="s">
        <v>80</v>
      </c>
      <c r="B20" s="359">
        <v>102</v>
      </c>
      <c r="C20" s="360" t="s">
        <v>237</v>
      </c>
      <c r="D20" s="361">
        <v>2</v>
      </c>
      <c r="E20" s="362"/>
      <c r="F20" s="151"/>
      <c r="G20" s="151"/>
    </row>
    <row r="21" spans="1:7" ht="13.5" customHeight="1">
      <c r="A21" s="350" t="s">
        <v>256</v>
      </c>
      <c r="B21" s="351">
        <v>100</v>
      </c>
      <c r="C21" s="363" t="s">
        <v>257</v>
      </c>
      <c r="D21" s="347">
        <v>1</v>
      </c>
      <c r="E21" s="346"/>
      <c r="F21" s="151"/>
      <c r="G21" s="151"/>
    </row>
    <row r="22" spans="1:7" ht="13.5" customHeight="1">
      <c r="A22" s="350" t="s">
        <v>209</v>
      </c>
      <c r="B22" s="351">
        <v>103</v>
      </c>
      <c r="C22" s="363" t="s">
        <v>210</v>
      </c>
      <c r="D22" s="347">
        <v>3</v>
      </c>
      <c r="E22" s="346" t="s">
        <v>87</v>
      </c>
      <c r="F22" s="151"/>
      <c r="G22" s="151"/>
    </row>
    <row r="23" spans="1:13" ht="13.5" customHeight="1">
      <c r="A23" s="350" t="s">
        <v>89</v>
      </c>
      <c r="B23" s="351">
        <v>201</v>
      </c>
      <c r="C23" s="363" t="s">
        <v>247</v>
      </c>
      <c r="D23" s="347">
        <v>3</v>
      </c>
      <c r="E23" s="346" t="s">
        <v>87</v>
      </c>
      <c r="F23" s="151"/>
      <c r="G23" s="151"/>
      <c r="H23" s="58" t="s">
        <v>32</v>
      </c>
      <c r="I23" s="505" t="s">
        <v>33</v>
      </c>
      <c r="J23" s="505"/>
      <c r="L23" s="482"/>
      <c r="M23" s="502"/>
    </row>
    <row r="24" spans="1:7" ht="13.5" customHeight="1">
      <c r="A24" s="350" t="s">
        <v>248</v>
      </c>
      <c r="B24" s="351">
        <v>303</v>
      </c>
      <c r="C24" s="364" t="s">
        <v>250</v>
      </c>
      <c r="D24" s="347">
        <v>3</v>
      </c>
      <c r="E24" s="346" t="s">
        <v>87</v>
      </c>
      <c r="F24" s="151"/>
      <c r="G24" s="163"/>
    </row>
    <row r="25" spans="1:7" ht="13.5" customHeight="1">
      <c r="A25" s="350" t="s">
        <v>248</v>
      </c>
      <c r="B25" s="351">
        <v>252</v>
      </c>
      <c r="C25" s="364" t="s">
        <v>249</v>
      </c>
      <c r="D25" s="347">
        <v>3</v>
      </c>
      <c r="E25" s="346"/>
      <c r="F25" s="151"/>
      <c r="G25" s="151"/>
    </row>
    <row r="26" spans="1:7" ht="12" customHeight="1">
      <c r="A26" s="350" t="s">
        <v>253</v>
      </c>
      <c r="B26" s="365">
        <v>101</v>
      </c>
      <c r="C26" s="363" t="s">
        <v>212</v>
      </c>
      <c r="D26" s="345">
        <v>3</v>
      </c>
      <c r="E26" s="346" t="s">
        <v>87</v>
      </c>
      <c r="F26" s="151"/>
      <c r="G26" s="163"/>
    </row>
    <row r="27" spans="1:7" ht="22.5" customHeight="1">
      <c r="A27" s="353" t="s">
        <v>81</v>
      </c>
      <c r="B27" s="354">
        <v>102</v>
      </c>
      <c r="C27" s="355" t="s">
        <v>254</v>
      </c>
      <c r="D27" s="356">
        <v>2</v>
      </c>
      <c r="E27" s="357" t="s">
        <v>91</v>
      </c>
      <c r="F27" s="118" t="s">
        <v>273</v>
      </c>
      <c r="G27" s="83"/>
    </row>
    <row r="28" spans="1:7" ht="13.5" customHeight="1">
      <c r="A28" s="46"/>
      <c r="B28" s="49"/>
      <c r="C28" s="47"/>
      <c r="D28" s="48"/>
      <c r="E28" s="48"/>
      <c r="F28" s="81"/>
      <c r="G28" s="84"/>
    </row>
    <row r="29" spans="1:10" ht="13.5" customHeight="1" thickBot="1">
      <c r="A29" s="50"/>
      <c r="B29" s="51"/>
      <c r="C29" s="52"/>
      <c r="D29" s="53"/>
      <c r="E29" s="54"/>
      <c r="F29" s="85"/>
      <c r="G29" s="86"/>
      <c r="H29" s="60" t="s">
        <v>34</v>
      </c>
      <c r="I29" s="60"/>
      <c r="J29" s="60"/>
    </row>
    <row r="30" spans="1:7" ht="16.5" thickBot="1">
      <c r="A30" s="483" t="s">
        <v>35</v>
      </c>
      <c r="B30" s="484"/>
      <c r="C30" s="484"/>
      <c r="D30" s="53">
        <f>SUM(D20:D29)</f>
        <v>20</v>
      </c>
      <c r="E30" s="53"/>
      <c r="F30" s="55"/>
      <c r="G30" s="56"/>
    </row>
    <row r="31" spans="1:7" ht="15.75">
      <c r="A31" s="159"/>
      <c r="B31" s="159"/>
      <c r="C31" s="159"/>
      <c r="D31" s="48"/>
      <c r="E31" s="48"/>
      <c r="F31" s="135"/>
      <c r="G31" s="135"/>
    </row>
    <row r="32" spans="1:7" ht="15.75">
      <c r="A32" s="159"/>
      <c r="B32" s="159"/>
      <c r="C32" s="159"/>
      <c r="D32" s="48"/>
      <c r="E32" s="48"/>
      <c r="F32" s="135"/>
      <c r="G32" s="135"/>
    </row>
  </sheetData>
  <sheetProtection/>
  <mergeCells count="32">
    <mergeCell ref="A3:D3"/>
    <mergeCell ref="I23:J23"/>
    <mergeCell ref="C18:E19"/>
    <mergeCell ref="H14:H15"/>
    <mergeCell ref="E12:E15"/>
    <mergeCell ref="I12:I14"/>
    <mergeCell ref="B11:C11"/>
    <mergeCell ref="E3:J3"/>
    <mergeCell ref="F8:F9"/>
    <mergeCell ref="I6:I8"/>
    <mergeCell ref="A30:C30"/>
    <mergeCell ref="A1:D1"/>
    <mergeCell ref="E1:J1"/>
    <mergeCell ref="A2:D2"/>
    <mergeCell ref="E2:J2"/>
    <mergeCell ref="E6:E7"/>
    <mergeCell ref="A18:B18"/>
    <mergeCell ref="F6:F7"/>
    <mergeCell ref="A6:A11"/>
    <mergeCell ref="F18:F19"/>
    <mergeCell ref="D12:D14"/>
    <mergeCell ref="A12:A16"/>
    <mergeCell ref="H6:H8"/>
    <mergeCell ref="H12:H13"/>
    <mergeCell ref="F14:F15"/>
    <mergeCell ref="G12:G13"/>
    <mergeCell ref="G6:G7"/>
    <mergeCell ref="F12:F13"/>
    <mergeCell ref="L23:M23"/>
    <mergeCell ref="M17:N17"/>
    <mergeCell ref="B16:C16"/>
    <mergeCell ref="K17:L17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3">
      <selection activeCell="M45" sqref="M45"/>
    </sheetView>
  </sheetViews>
  <sheetFormatPr defaultColWidth="9.00390625" defaultRowHeight="15"/>
  <cols>
    <col min="1" max="1" width="6.57421875" style="195" customWidth="1"/>
    <col min="2" max="2" width="15.140625" style="209" customWidth="1"/>
    <col min="3" max="3" width="21.7109375" style="195" customWidth="1"/>
    <col min="4" max="4" width="17.00390625" style="195" customWidth="1"/>
    <col min="5" max="5" width="28.57421875" style="195" customWidth="1"/>
    <col min="6" max="6" width="7.00390625" style="195" customWidth="1"/>
    <col min="7" max="7" width="8.140625" style="195" customWidth="1"/>
    <col min="8" max="8" width="22.140625" style="195" customWidth="1"/>
    <col min="9" max="10" width="5.28125" style="195" customWidth="1"/>
    <col min="11" max="11" width="6.57421875" style="195" customWidth="1"/>
    <col min="12" max="12" width="9.00390625" style="195" customWidth="1"/>
    <col min="13" max="14" width="8.00390625" style="195" customWidth="1"/>
    <col min="15" max="15" width="23.7109375" style="214" customWidth="1"/>
    <col min="16" max="16384" width="9.00390625" style="195" customWidth="1"/>
  </cols>
  <sheetData>
    <row r="1" spans="1:14" ht="15.75">
      <c r="A1" s="195" t="s">
        <v>42</v>
      </c>
      <c r="F1" s="630" t="s">
        <v>44</v>
      </c>
      <c r="G1" s="630"/>
      <c r="H1" s="630"/>
      <c r="I1" s="221"/>
      <c r="J1" s="221"/>
      <c r="K1" s="221"/>
      <c r="L1" s="209"/>
      <c r="M1" s="209"/>
      <c r="N1" s="209"/>
    </row>
    <row r="2" spans="1:14" ht="15.75">
      <c r="A2" s="195" t="s">
        <v>43</v>
      </c>
      <c r="F2" s="630" t="s">
        <v>45</v>
      </c>
      <c r="G2" s="630"/>
      <c r="H2" s="630"/>
      <c r="I2" s="221"/>
      <c r="J2" s="221"/>
      <c r="K2" s="221"/>
      <c r="L2" s="209"/>
      <c r="M2" s="209"/>
      <c r="N2" s="209"/>
    </row>
    <row r="4" spans="4:5" ht="15.75">
      <c r="D4" s="196" t="s">
        <v>97</v>
      </c>
      <c r="E4" s="196"/>
    </row>
    <row r="6" spans="1:3" ht="15.75">
      <c r="A6" s="196" t="s">
        <v>46</v>
      </c>
      <c r="C6" s="195" t="s">
        <v>47</v>
      </c>
    </row>
    <row r="7" ht="20.25" customHeight="1">
      <c r="A7" s="195" t="s">
        <v>48</v>
      </c>
    </row>
    <row r="9" spans="1:15" s="196" customFormat="1" ht="35.25" customHeight="1">
      <c r="A9" s="210" t="s">
        <v>53</v>
      </c>
      <c r="B9" s="227" t="s">
        <v>54</v>
      </c>
      <c r="C9" s="210" t="s">
        <v>55</v>
      </c>
      <c r="D9" s="210" t="s">
        <v>56</v>
      </c>
      <c r="E9" s="210"/>
      <c r="F9" s="215" t="s">
        <v>57</v>
      </c>
      <c r="G9" s="215" t="s">
        <v>58</v>
      </c>
      <c r="H9" s="215" t="s">
        <v>60</v>
      </c>
      <c r="I9" s="223" t="s">
        <v>129</v>
      </c>
      <c r="J9" s="223" t="s">
        <v>130</v>
      </c>
      <c r="K9" s="223" t="s">
        <v>131</v>
      </c>
      <c r="L9" s="224" t="s">
        <v>129</v>
      </c>
      <c r="M9" s="225" t="s">
        <v>130</v>
      </c>
      <c r="N9" s="222" t="s">
        <v>131</v>
      </c>
      <c r="O9" s="215" t="s">
        <v>59</v>
      </c>
    </row>
    <row r="10" spans="1:15" ht="15.75">
      <c r="A10" s="211">
        <v>1</v>
      </c>
      <c r="B10" s="228" t="s">
        <v>103</v>
      </c>
      <c r="C10" s="211" t="s">
        <v>104</v>
      </c>
      <c r="D10" s="211" t="s">
        <v>63</v>
      </c>
      <c r="E10" s="211" t="s">
        <v>132</v>
      </c>
      <c r="F10" s="211"/>
      <c r="G10" s="211"/>
      <c r="H10" s="211" t="s">
        <v>127</v>
      </c>
      <c r="I10" s="211"/>
      <c r="J10" s="211"/>
      <c r="K10" s="211"/>
      <c r="L10" s="211"/>
      <c r="M10" s="211"/>
      <c r="N10" s="211"/>
      <c r="O10" s="216"/>
    </row>
    <row r="11" spans="1:15" ht="15.75">
      <c r="A11" s="211">
        <v>2</v>
      </c>
      <c r="B11" s="228" t="s">
        <v>103</v>
      </c>
      <c r="C11" s="211" t="s">
        <v>104</v>
      </c>
      <c r="D11" s="211" t="s">
        <v>64</v>
      </c>
      <c r="E11" s="211" t="s">
        <v>133</v>
      </c>
      <c r="F11" s="211"/>
      <c r="G11" s="211"/>
      <c r="H11" s="211"/>
      <c r="I11" s="211"/>
      <c r="J11" s="211"/>
      <c r="K11" s="211"/>
      <c r="L11" s="211"/>
      <c r="M11" s="211"/>
      <c r="N11" s="211"/>
      <c r="O11" s="217"/>
    </row>
    <row r="12" spans="1:15" ht="15.75">
      <c r="A12" s="211">
        <v>3</v>
      </c>
      <c r="B12" s="228" t="s">
        <v>103</v>
      </c>
      <c r="C12" s="211" t="s">
        <v>104</v>
      </c>
      <c r="D12" s="211" t="s">
        <v>65</v>
      </c>
      <c r="E12" s="211" t="s">
        <v>134</v>
      </c>
      <c r="F12" s="211"/>
      <c r="G12" s="211"/>
      <c r="H12" s="211" t="s">
        <v>128</v>
      </c>
      <c r="I12" s="211"/>
      <c r="J12" s="211"/>
      <c r="K12" s="211"/>
      <c r="L12" s="211"/>
      <c r="M12" s="211"/>
      <c r="N12" s="211"/>
      <c r="O12" s="216"/>
    </row>
    <row r="13" spans="1:15" ht="15.75">
      <c r="A13" s="211">
        <v>4</v>
      </c>
      <c r="B13" s="228" t="s">
        <v>110</v>
      </c>
      <c r="C13" s="211" t="s">
        <v>104</v>
      </c>
      <c r="D13" s="211" t="s">
        <v>66</v>
      </c>
      <c r="E13" s="211" t="s">
        <v>135</v>
      </c>
      <c r="F13" s="211"/>
      <c r="G13" s="211"/>
      <c r="H13" s="211"/>
      <c r="I13" s="211"/>
      <c r="J13" s="211"/>
      <c r="K13" s="211"/>
      <c r="L13" s="211"/>
      <c r="M13" s="211"/>
      <c r="N13" s="211"/>
      <c r="O13" s="217"/>
    </row>
    <row r="14" spans="1:15" ht="15.75">
      <c r="A14" s="211">
        <v>5</v>
      </c>
      <c r="B14" s="228" t="s">
        <v>103</v>
      </c>
      <c r="C14" s="211" t="s">
        <v>104</v>
      </c>
      <c r="D14" s="211" t="s">
        <v>67</v>
      </c>
      <c r="E14" s="211" t="s">
        <v>136</v>
      </c>
      <c r="F14" s="211"/>
      <c r="G14" s="211"/>
      <c r="H14" s="211" t="s">
        <v>128</v>
      </c>
      <c r="I14" s="211"/>
      <c r="J14" s="211"/>
      <c r="K14" s="211"/>
      <c r="L14" s="211"/>
      <c r="M14" s="211"/>
      <c r="N14" s="211"/>
      <c r="O14" s="216"/>
    </row>
    <row r="15" spans="1:15" ht="15.75">
      <c r="A15" s="211">
        <v>6</v>
      </c>
      <c r="B15" s="228" t="s">
        <v>103</v>
      </c>
      <c r="C15" s="211" t="s">
        <v>104</v>
      </c>
      <c r="D15" s="211" t="s">
        <v>68</v>
      </c>
      <c r="E15" s="211" t="s">
        <v>137</v>
      </c>
      <c r="F15" s="211"/>
      <c r="G15" s="211"/>
      <c r="H15" s="211" t="s">
        <v>127</v>
      </c>
      <c r="I15" s="211"/>
      <c r="J15" s="211"/>
      <c r="K15" s="211"/>
      <c r="L15" s="211"/>
      <c r="M15" s="211"/>
      <c r="N15" s="211"/>
      <c r="O15" s="216"/>
    </row>
    <row r="16" spans="1:15" ht="15.75">
      <c r="A16" s="211">
        <v>7</v>
      </c>
      <c r="B16" s="228" t="s">
        <v>103</v>
      </c>
      <c r="C16" s="211" t="s">
        <v>104</v>
      </c>
      <c r="D16" s="211" t="s">
        <v>69</v>
      </c>
      <c r="E16" s="211" t="s">
        <v>138</v>
      </c>
      <c r="F16" s="211"/>
      <c r="G16" s="211"/>
      <c r="H16" s="211" t="s">
        <v>128</v>
      </c>
      <c r="I16" s="211"/>
      <c r="J16" s="211"/>
      <c r="K16" s="211"/>
      <c r="L16" s="211"/>
      <c r="M16" s="211"/>
      <c r="N16" s="211"/>
      <c r="O16" s="217"/>
    </row>
    <row r="17" spans="1:15" ht="15.75">
      <c r="A17" s="211">
        <v>8</v>
      </c>
      <c r="B17" s="228" t="s">
        <v>103</v>
      </c>
      <c r="C17" s="211" t="s">
        <v>104</v>
      </c>
      <c r="D17" s="211" t="s">
        <v>70</v>
      </c>
      <c r="E17" s="211" t="s">
        <v>139</v>
      </c>
      <c r="F17" s="211"/>
      <c r="G17" s="211"/>
      <c r="H17" s="211"/>
      <c r="I17" s="211"/>
      <c r="J17" s="211"/>
      <c r="K17" s="211"/>
      <c r="L17" s="211"/>
      <c r="M17" s="211"/>
      <c r="N17" s="211"/>
      <c r="O17" s="217"/>
    </row>
    <row r="18" spans="1:15" ht="15.75">
      <c r="A18" s="211">
        <v>9</v>
      </c>
      <c r="B18" s="228" t="s">
        <v>103</v>
      </c>
      <c r="C18" s="211" t="s">
        <v>104</v>
      </c>
      <c r="D18" s="211" t="s">
        <v>71</v>
      </c>
      <c r="E18" s="211" t="s">
        <v>140</v>
      </c>
      <c r="F18" s="211"/>
      <c r="G18" s="211"/>
      <c r="H18" s="211" t="s">
        <v>128</v>
      </c>
      <c r="I18" s="211"/>
      <c r="J18" s="211"/>
      <c r="K18" s="211"/>
      <c r="L18" s="211"/>
      <c r="M18" s="211"/>
      <c r="N18" s="211"/>
      <c r="O18" s="216"/>
    </row>
    <row r="19" spans="1:15" ht="15.75">
      <c r="A19" s="211">
        <v>11</v>
      </c>
      <c r="B19" s="201" t="s">
        <v>114</v>
      </c>
      <c r="C19" s="202" t="s">
        <v>115</v>
      </c>
      <c r="D19" s="211" t="s">
        <v>73</v>
      </c>
      <c r="E19" s="211" t="s">
        <v>142</v>
      </c>
      <c r="F19" s="211"/>
      <c r="G19" s="211"/>
      <c r="H19" s="211"/>
      <c r="I19" s="211"/>
      <c r="J19" s="211"/>
      <c r="K19" s="211"/>
      <c r="L19" s="211"/>
      <c r="M19" s="211"/>
      <c r="N19" s="211"/>
      <c r="O19" s="217"/>
    </row>
    <row r="20" spans="1:15" ht="15.75">
      <c r="A20" s="211">
        <v>12</v>
      </c>
      <c r="B20" s="201" t="s">
        <v>114</v>
      </c>
      <c r="C20" s="202" t="s">
        <v>115</v>
      </c>
      <c r="D20" s="211" t="s">
        <v>74</v>
      </c>
      <c r="E20" s="211" t="s">
        <v>143</v>
      </c>
      <c r="F20" s="211"/>
      <c r="G20" s="211"/>
      <c r="H20" s="211" t="s">
        <v>128</v>
      </c>
      <c r="I20" s="211"/>
      <c r="J20" s="211"/>
      <c r="K20" s="211"/>
      <c r="L20" s="211"/>
      <c r="M20" s="211"/>
      <c r="N20" s="211"/>
      <c r="O20" s="217"/>
    </row>
    <row r="21" spans="1:15" ht="15.75">
      <c r="A21" s="211">
        <v>13</v>
      </c>
      <c r="B21" s="201" t="s">
        <v>110</v>
      </c>
      <c r="C21" s="202" t="s">
        <v>109</v>
      </c>
      <c r="D21" s="211" t="s">
        <v>75</v>
      </c>
      <c r="E21" s="211" t="s">
        <v>141</v>
      </c>
      <c r="F21" s="211">
        <v>1</v>
      </c>
      <c r="G21" s="211">
        <v>8</v>
      </c>
      <c r="H21" s="211" t="s">
        <v>127</v>
      </c>
      <c r="I21" s="211"/>
      <c r="J21" s="211"/>
      <c r="K21" s="211"/>
      <c r="L21" s="211"/>
      <c r="M21" s="211"/>
      <c r="N21" s="211"/>
      <c r="O21" s="216"/>
    </row>
    <row r="22" spans="1:15" ht="15.75">
      <c r="A22" s="211">
        <v>10</v>
      </c>
      <c r="B22" s="228" t="s">
        <v>107</v>
      </c>
      <c r="C22" s="211" t="s">
        <v>108</v>
      </c>
      <c r="D22" s="211" t="s">
        <v>72</v>
      </c>
      <c r="E22" s="211" t="s">
        <v>141</v>
      </c>
      <c r="F22" s="211">
        <v>1</v>
      </c>
      <c r="G22" s="211">
        <v>8</v>
      </c>
      <c r="H22" s="211" t="s">
        <v>127</v>
      </c>
      <c r="I22" s="211"/>
      <c r="J22" s="211"/>
      <c r="K22" s="211"/>
      <c r="L22" s="211"/>
      <c r="M22" s="211"/>
      <c r="N22" s="211"/>
      <c r="O22" s="216"/>
    </row>
    <row r="23" spans="1:15" ht="15.75">
      <c r="A23" s="211">
        <v>14</v>
      </c>
      <c r="B23" s="201" t="s">
        <v>114</v>
      </c>
      <c r="C23" s="202" t="s">
        <v>115</v>
      </c>
      <c r="D23" s="211" t="s">
        <v>76</v>
      </c>
      <c r="E23" s="211" t="s">
        <v>144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6"/>
    </row>
    <row r="24" spans="1:15" ht="15.75">
      <c r="A24" s="211">
        <v>15</v>
      </c>
      <c r="B24" s="201" t="s">
        <v>116</v>
      </c>
      <c r="C24" s="202" t="s">
        <v>117</v>
      </c>
      <c r="D24" s="211" t="s">
        <v>77</v>
      </c>
      <c r="E24" s="211" t="s">
        <v>144</v>
      </c>
      <c r="F24" s="211"/>
      <c r="G24" s="211"/>
      <c r="H24" s="211"/>
      <c r="I24" s="211"/>
      <c r="J24" s="211"/>
      <c r="K24" s="211"/>
      <c r="L24" s="211"/>
      <c r="M24" s="211"/>
      <c r="N24" s="211"/>
      <c r="O24" s="217"/>
    </row>
    <row r="25" spans="1:15" ht="15.75">
      <c r="A25" s="211">
        <v>16</v>
      </c>
      <c r="B25" s="201" t="s">
        <v>101</v>
      </c>
      <c r="C25" s="202" t="s">
        <v>102</v>
      </c>
      <c r="D25" s="211" t="s">
        <v>78</v>
      </c>
      <c r="E25" s="211"/>
      <c r="F25" s="211">
        <v>1</v>
      </c>
      <c r="G25" s="211">
        <v>8</v>
      </c>
      <c r="H25" s="211"/>
      <c r="I25" s="211">
        <v>2</v>
      </c>
      <c r="J25" s="211">
        <v>34</v>
      </c>
      <c r="K25" s="211"/>
      <c r="L25" s="211">
        <v>5</v>
      </c>
      <c r="M25" s="211">
        <v>34</v>
      </c>
      <c r="N25" s="211"/>
      <c r="O25" s="216"/>
    </row>
    <row r="26" spans="1:15" ht="15.75">
      <c r="A26" s="211">
        <v>17</v>
      </c>
      <c r="B26" s="201" t="s">
        <v>99</v>
      </c>
      <c r="C26" s="202" t="s">
        <v>100</v>
      </c>
      <c r="D26" s="211" t="s">
        <v>79</v>
      </c>
      <c r="E26" s="211"/>
      <c r="F26" s="211">
        <v>1</v>
      </c>
      <c r="G26" s="211">
        <v>8</v>
      </c>
      <c r="H26" s="211"/>
      <c r="I26" s="211">
        <v>2</v>
      </c>
      <c r="J26" s="211">
        <v>12</v>
      </c>
      <c r="K26" s="211"/>
      <c r="L26" s="211">
        <v>5</v>
      </c>
      <c r="M26" s="211">
        <v>12</v>
      </c>
      <c r="N26" s="211"/>
      <c r="O26" s="216"/>
    </row>
    <row r="27" spans="1:15" ht="15.75">
      <c r="A27" s="211">
        <v>18</v>
      </c>
      <c r="B27" s="201" t="s">
        <v>99</v>
      </c>
      <c r="C27" s="202" t="s">
        <v>100</v>
      </c>
      <c r="D27" s="211" t="s">
        <v>145</v>
      </c>
      <c r="E27" s="211"/>
      <c r="F27" s="211">
        <v>1</v>
      </c>
      <c r="G27" s="211">
        <v>10</v>
      </c>
      <c r="H27" s="211"/>
      <c r="I27" s="211">
        <v>2</v>
      </c>
      <c r="J27" s="211">
        <v>12</v>
      </c>
      <c r="K27" s="211"/>
      <c r="L27" s="211">
        <v>6</v>
      </c>
      <c r="M27" s="211">
        <v>67</v>
      </c>
      <c r="N27" s="211"/>
      <c r="O27" s="216"/>
    </row>
    <row r="28" spans="1:15" ht="15.75">
      <c r="A28" s="211">
        <v>18</v>
      </c>
      <c r="B28" s="201" t="s">
        <v>99</v>
      </c>
      <c r="C28" s="202" t="s">
        <v>100</v>
      </c>
      <c r="D28" s="211" t="s">
        <v>146</v>
      </c>
      <c r="E28" s="211"/>
      <c r="F28" s="211">
        <v>1</v>
      </c>
      <c r="G28" s="211">
        <v>10</v>
      </c>
      <c r="H28" s="211"/>
      <c r="I28" s="211">
        <v>2</v>
      </c>
      <c r="J28" s="211">
        <v>34</v>
      </c>
      <c r="K28" s="211"/>
      <c r="L28" s="211">
        <v>6</v>
      </c>
      <c r="M28" s="211">
        <v>89</v>
      </c>
      <c r="N28" s="211"/>
      <c r="O28" s="216"/>
    </row>
    <row r="29" spans="1:15" ht="18.75" customHeight="1">
      <c r="A29" s="211">
        <v>20</v>
      </c>
      <c r="B29" s="201" t="s">
        <v>110</v>
      </c>
      <c r="C29" s="202" t="s">
        <v>112</v>
      </c>
      <c r="D29" s="211" t="s">
        <v>111</v>
      </c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6"/>
    </row>
    <row r="30" spans="1:15" ht="18.75" customHeight="1">
      <c r="A30" s="211">
        <v>21</v>
      </c>
      <c r="B30" s="201" t="s">
        <v>110</v>
      </c>
      <c r="C30" s="202" t="s">
        <v>112</v>
      </c>
      <c r="D30" s="211" t="s">
        <v>113</v>
      </c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7"/>
    </row>
    <row r="31" spans="1:15" ht="15.75">
      <c r="A31" s="211">
        <v>19</v>
      </c>
      <c r="B31" s="201" t="s">
        <v>105</v>
      </c>
      <c r="C31" s="202" t="s">
        <v>90</v>
      </c>
      <c r="D31" s="211" t="s">
        <v>106</v>
      </c>
      <c r="E31" s="211"/>
      <c r="F31" s="211">
        <v>1</v>
      </c>
      <c r="G31" s="211">
        <v>8</v>
      </c>
      <c r="H31" s="211"/>
      <c r="I31" s="211">
        <v>3</v>
      </c>
      <c r="J31" s="211">
        <v>89</v>
      </c>
      <c r="K31" s="211"/>
      <c r="L31" s="211">
        <v>5</v>
      </c>
      <c r="M31" s="211">
        <v>89</v>
      </c>
      <c r="N31" s="211"/>
      <c r="O31" s="216" t="s">
        <v>150</v>
      </c>
    </row>
    <row r="32" spans="1:15" ht="15.75">
      <c r="A32" s="211">
        <v>26</v>
      </c>
      <c r="B32" s="201" t="s">
        <v>105</v>
      </c>
      <c r="C32" s="202" t="s">
        <v>90</v>
      </c>
      <c r="D32" s="211" t="s">
        <v>126</v>
      </c>
      <c r="E32" s="211"/>
      <c r="F32" s="211">
        <v>1</v>
      </c>
      <c r="G32" s="211">
        <v>8</v>
      </c>
      <c r="H32" s="211"/>
      <c r="I32" s="211">
        <v>2</v>
      </c>
      <c r="J32" s="211">
        <v>67</v>
      </c>
      <c r="K32" s="211"/>
      <c r="L32" s="211">
        <v>4</v>
      </c>
      <c r="M32" s="211">
        <v>67</v>
      </c>
      <c r="N32" s="211"/>
      <c r="O32" s="216" t="s">
        <v>150</v>
      </c>
    </row>
    <row r="33" spans="1:15" ht="15.75">
      <c r="A33" s="211">
        <v>27</v>
      </c>
      <c r="B33" s="201" t="s">
        <v>105</v>
      </c>
      <c r="C33" s="202" t="s">
        <v>90</v>
      </c>
      <c r="D33" s="211" t="s">
        <v>125</v>
      </c>
      <c r="E33" s="211"/>
      <c r="F33" s="211">
        <v>1</v>
      </c>
      <c r="G33" s="211">
        <v>8</v>
      </c>
      <c r="H33" s="211"/>
      <c r="I33" s="211">
        <v>3</v>
      </c>
      <c r="J33" s="211">
        <v>67</v>
      </c>
      <c r="K33" s="211"/>
      <c r="L33" s="211">
        <v>5</v>
      </c>
      <c r="M33" s="211">
        <v>89</v>
      </c>
      <c r="N33" s="211"/>
      <c r="O33" s="216" t="s">
        <v>150</v>
      </c>
    </row>
    <row r="34" spans="1:15" ht="15.75">
      <c r="A34" s="211">
        <v>22</v>
      </c>
      <c r="B34" s="201" t="s">
        <v>118</v>
      </c>
      <c r="C34" s="202" t="s">
        <v>90</v>
      </c>
      <c r="D34" s="211" t="s">
        <v>119</v>
      </c>
      <c r="E34" s="211"/>
      <c r="F34" s="211">
        <v>1</v>
      </c>
      <c r="G34" s="211">
        <v>9</v>
      </c>
      <c r="H34" s="211"/>
      <c r="I34" s="211">
        <v>2</v>
      </c>
      <c r="J34" s="211">
        <v>89</v>
      </c>
      <c r="K34" s="211"/>
      <c r="L34" s="211">
        <v>4</v>
      </c>
      <c r="M34" s="211">
        <v>89</v>
      </c>
      <c r="N34" s="211"/>
      <c r="O34" s="216" t="s">
        <v>150</v>
      </c>
    </row>
    <row r="35" spans="1:15" ht="15.75">
      <c r="A35" s="211">
        <v>23</v>
      </c>
      <c r="B35" s="201" t="s">
        <v>118</v>
      </c>
      <c r="C35" s="202" t="s">
        <v>90</v>
      </c>
      <c r="D35" s="211" t="s">
        <v>120</v>
      </c>
      <c r="E35" s="211"/>
      <c r="F35" s="211">
        <v>1</v>
      </c>
      <c r="G35" s="211">
        <v>9</v>
      </c>
      <c r="H35" s="211"/>
      <c r="I35" s="211">
        <v>2</v>
      </c>
      <c r="J35" s="211">
        <v>67</v>
      </c>
      <c r="K35" s="211"/>
      <c r="L35" s="211">
        <v>4</v>
      </c>
      <c r="M35" s="211">
        <v>67</v>
      </c>
      <c r="N35" s="211"/>
      <c r="O35" s="216" t="s">
        <v>150</v>
      </c>
    </row>
    <row r="36" spans="1:15" ht="15.75">
      <c r="A36" s="211">
        <v>23</v>
      </c>
      <c r="B36" s="201" t="s">
        <v>118</v>
      </c>
      <c r="C36" s="202" t="s">
        <v>90</v>
      </c>
      <c r="D36" s="211" t="s">
        <v>153</v>
      </c>
      <c r="E36" s="211"/>
      <c r="F36" s="211">
        <v>1</v>
      </c>
      <c r="G36" s="211">
        <v>9</v>
      </c>
      <c r="H36" s="211"/>
      <c r="I36" s="211">
        <v>3</v>
      </c>
      <c r="J36" s="211">
        <v>67</v>
      </c>
      <c r="K36" s="211"/>
      <c r="L36" s="211">
        <v>5</v>
      </c>
      <c r="M36" s="211">
        <v>67</v>
      </c>
      <c r="N36" s="211"/>
      <c r="O36" s="229" t="s">
        <v>154</v>
      </c>
    </row>
    <row r="37" spans="1:15" ht="15.75">
      <c r="A37" s="211">
        <v>27</v>
      </c>
      <c r="B37" s="201" t="s">
        <v>105</v>
      </c>
      <c r="C37" s="202" t="s">
        <v>90</v>
      </c>
      <c r="D37" s="211" t="s">
        <v>151</v>
      </c>
      <c r="E37" s="211"/>
      <c r="F37" s="211">
        <v>1</v>
      </c>
      <c r="G37" s="211">
        <v>8</v>
      </c>
      <c r="H37" s="211" t="s">
        <v>94</v>
      </c>
      <c r="I37" s="211"/>
      <c r="J37" s="211"/>
      <c r="K37" s="211"/>
      <c r="L37" s="211"/>
      <c r="M37" s="211"/>
      <c r="N37" s="211"/>
      <c r="O37" s="229"/>
    </row>
    <row r="38" spans="1:15" ht="15.75">
      <c r="A38" s="211">
        <v>22</v>
      </c>
      <c r="B38" s="201" t="s">
        <v>118</v>
      </c>
      <c r="C38" s="202" t="s">
        <v>90</v>
      </c>
      <c r="D38" s="211" t="s">
        <v>152</v>
      </c>
      <c r="E38" s="211"/>
      <c r="F38" s="211">
        <v>1</v>
      </c>
      <c r="G38" s="211">
        <v>9</v>
      </c>
      <c r="H38" s="211" t="s">
        <v>94</v>
      </c>
      <c r="I38" s="211"/>
      <c r="J38" s="211"/>
      <c r="K38" s="211"/>
      <c r="L38" s="211"/>
      <c r="M38" s="211"/>
      <c r="N38" s="211"/>
      <c r="O38" s="229"/>
    </row>
    <row r="39" spans="1:15" ht="15.75">
      <c r="A39" s="211">
        <v>22</v>
      </c>
      <c r="B39" s="201" t="s">
        <v>155</v>
      </c>
      <c r="C39" s="202" t="s">
        <v>90</v>
      </c>
      <c r="D39" s="211" t="s">
        <v>156</v>
      </c>
      <c r="E39" s="211"/>
      <c r="F39" s="211">
        <v>1</v>
      </c>
      <c r="G39" s="211">
        <v>9</v>
      </c>
      <c r="H39" s="211" t="s">
        <v>94</v>
      </c>
      <c r="I39" s="211"/>
      <c r="J39" s="211"/>
      <c r="K39" s="211"/>
      <c r="L39" s="211"/>
      <c r="M39" s="211"/>
      <c r="N39" s="211"/>
      <c r="O39" s="229"/>
    </row>
    <row r="40" spans="1:15" ht="15.75">
      <c r="A40" s="211">
        <v>24</v>
      </c>
      <c r="B40" s="201" t="s">
        <v>121</v>
      </c>
      <c r="C40" s="202" t="s">
        <v>122</v>
      </c>
      <c r="D40" s="211" t="s">
        <v>123</v>
      </c>
      <c r="E40" s="211"/>
      <c r="F40" s="211">
        <v>1</v>
      </c>
      <c r="G40" s="211">
        <v>9</v>
      </c>
      <c r="H40" s="211"/>
      <c r="I40" s="211">
        <v>3</v>
      </c>
      <c r="J40" s="211">
        <v>89</v>
      </c>
      <c r="K40" s="211"/>
      <c r="L40" s="211">
        <v>5</v>
      </c>
      <c r="M40" s="211">
        <v>89</v>
      </c>
      <c r="N40" s="211"/>
      <c r="O40" s="229"/>
    </row>
    <row r="41" spans="1:15" ht="15.75">
      <c r="A41" s="211">
        <v>25</v>
      </c>
      <c r="B41" s="201" t="s">
        <v>121</v>
      </c>
      <c r="C41" s="202" t="s">
        <v>122</v>
      </c>
      <c r="D41" s="211" t="s">
        <v>124</v>
      </c>
      <c r="E41" s="211"/>
      <c r="F41" s="211">
        <v>1</v>
      </c>
      <c r="G41" s="211">
        <v>9</v>
      </c>
      <c r="H41" s="211"/>
      <c r="I41" s="211">
        <v>3</v>
      </c>
      <c r="J41" s="211">
        <v>67</v>
      </c>
      <c r="K41" s="211"/>
      <c r="L41" s="211">
        <v>5</v>
      </c>
      <c r="M41" s="211">
        <v>67</v>
      </c>
      <c r="N41" s="211"/>
      <c r="O41" s="229"/>
    </row>
    <row r="42" spans="1:15" ht="15.75">
      <c r="A42" s="211">
        <v>24</v>
      </c>
      <c r="B42" s="201" t="s">
        <v>147</v>
      </c>
      <c r="C42" s="202" t="s">
        <v>122</v>
      </c>
      <c r="D42" s="211" t="s">
        <v>61</v>
      </c>
      <c r="E42" s="211"/>
      <c r="F42" s="211">
        <v>1</v>
      </c>
      <c r="G42" s="211">
        <v>9</v>
      </c>
      <c r="H42" s="211"/>
      <c r="I42" s="211">
        <v>2</v>
      </c>
      <c r="J42" s="211">
        <v>34</v>
      </c>
      <c r="K42" s="211"/>
      <c r="L42" s="211">
        <v>4</v>
      </c>
      <c r="M42" s="211">
        <v>34</v>
      </c>
      <c r="N42" s="211"/>
      <c r="O42" s="229"/>
    </row>
    <row r="43" spans="1:15" ht="15.75">
      <c r="A43" s="211">
        <v>25</v>
      </c>
      <c r="B43" s="201" t="s">
        <v>147</v>
      </c>
      <c r="C43" s="202" t="s">
        <v>122</v>
      </c>
      <c r="D43" s="211" t="s">
        <v>62</v>
      </c>
      <c r="E43" s="211"/>
      <c r="F43" s="211">
        <v>1</v>
      </c>
      <c r="G43" s="211">
        <v>9</v>
      </c>
      <c r="H43" s="211"/>
      <c r="I43" s="211">
        <v>2</v>
      </c>
      <c r="J43" s="211">
        <v>12</v>
      </c>
      <c r="K43" s="211"/>
      <c r="L43" s="211">
        <v>7</v>
      </c>
      <c r="M43" s="211">
        <v>34</v>
      </c>
      <c r="N43" s="211"/>
      <c r="O43" s="229"/>
    </row>
    <row r="44" spans="1:15" ht="15.75">
      <c r="A44" s="211">
        <v>24</v>
      </c>
      <c r="B44" s="201" t="s">
        <v>147</v>
      </c>
      <c r="C44" s="202" t="s">
        <v>122</v>
      </c>
      <c r="D44" s="211" t="s">
        <v>148</v>
      </c>
      <c r="E44" s="211"/>
      <c r="F44" s="211">
        <v>1</v>
      </c>
      <c r="G44" s="211">
        <v>9</v>
      </c>
      <c r="H44" s="211"/>
      <c r="I44" s="211">
        <v>2</v>
      </c>
      <c r="J44" s="211">
        <v>67</v>
      </c>
      <c r="K44" s="211"/>
      <c r="L44" s="211">
        <v>5</v>
      </c>
      <c r="M44" s="211">
        <v>67</v>
      </c>
      <c r="N44" s="211"/>
      <c r="O44" s="229"/>
    </row>
    <row r="45" spans="1:15" ht="15.75">
      <c r="A45" s="211">
        <v>25</v>
      </c>
      <c r="B45" s="201" t="s">
        <v>147</v>
      </c>
      <c r="C45" s="202" t="s">
        <v>122</v>
      </c>
      <c r="D45" s="211" t="s">
        <v>149</v>
      </c>
      <c r="E45" s="211"/>
      <c r="F45" s="211">
        <v>1</v>
      </c>
      <c r="G45" s="211">
        <v>9</v>
      </c>
      <c r="H45" s="211"/>
      <c r="I45" s="211">
        <v>4</v>
      </c>
      <c r="J45" s="211">
        <v>67</v>
      </c>
      <c r="K45" s="211"/>
      <c r="L45" s="211">
        <v>6</v>
      </c>
      <c r="M45" s="211">
        <v>12</v>
      </c>
      <c r="N45" s="211"/>
      <c r="O45" s="229"/>
    </row>
    <row r="46" spans="1:15" ht="15.75">
      <c r="A46" s="212"/>
      <c r="B46" s="204"/>
      <c r="C46" s="205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8"/>
    </row>
    <row r="47" spans="2:5" ht="15.75">
      <c r="B47" s="206"/>
      <c r="C47" s="207"/>
      <c r="D47" s="213"/>
      <c r="E47" s="226"/>
    </row>
    <row r="48" ht="8.25" customHeight="1"/>
    <row r="49" ht="15.75">
      <c r="A49" s="195" t="s">
        <v>49</v>
      </c>
    </row>
    <row r="50" ht="15.75">
      <c r="A50" s="195" t="s">
        <v>50</v>
      </c>
    </row>
    <row r="51" ht="15.75">
      <c r="A51" s="195" t="s">
        <v>51</v>
      </c>
    </row>
    <row r="52" ht="6" customHeight="1"/>
    <row r="53" spans="8:14" ht="15.75">
      <c r="H53" s="196" t="s">
        <v>98</v>
      </c>
      <c r="I53" s="196"/>
      <c r="J53" s="196"/>
      <c r="K53" s="196"/>
      <c r="L53" s="196"/>
      <c r="M53" s="196"/>
      <c r="N53" s="196"/>
    </row>
    <row r="54" spans="8:14" ht="15.75">
      <c r="H54" s="196" t="s">
        <v>52</v>
      </c>
      <c r="I54" s="196"/>
      <c r="J54" s="196"/>
      <c r="K54" s="196"/>
      <c r="L54" s="196"/>
      <c r="M54" s="196"/>
      <c r="N54" s="196"/>
    </row>
    <row r="55" spans="8:14" ht="15.75">
      <c r="H55" s="196"/>
      <c r="I55" s="196"/>
      <c r="J55" s="196"/>
      <c r="K55" s="196"/>
      <c r="L55" s="196"/>
      <c r="M55" s="196"/>
      <c r="N55" s="196"/>
    </row>
    <row r="56" spans="8:14" ht="15.75">
      <c r="H56" s="196"/>
      <c r="I56" s="196"/>
      <c r="J56" s="196"/>
      <c r="K56" s="196"/>
      <c r="L56" s="196"/>
      <c r="M56" s="196"/>
      <c r="N56" s="196"/>
    </row>
    <row r="57" spans="8:14" ht="15.75">
      <c r="H57" s="196"/>
      <c r="I57" s="196"/>
      <c r="J57" s="196"/>
      <c r="K57" s="196"/>
      <c r="L57" s="196"/>
      <c r="M57" s="196"/>
      <c r="N57" s="196"/>
    </row>
    <row r="58" spans="8:14" ht="15.75">
      <c r="H58" s="196" t="s">
        <v>41</v>
      </c>
      <c r="I58" s="196"/>
      <c r="J58" s="196"/>
      <c r="K58" s="196"/>
      <c r="L58" s="196"/>
      <c r="M58" s="196"/>
      <c r="N58" s="196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60" zoomScalePageLayoutView="0" workbookViewId="0" topLeftCell="A2">
      <selection activeCell="G4" sqref="G4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8.710937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10" customFormat="1" ht="18.75">
      <c r="A1" s="503" t="s">
        <v>3</v>
      </c>
      <c r="B1" s="503"/>
      <c r="C1" s="503"/>
      <c r="D1" s="503"/>
      <c r="E1" s="504" t="s">
        <v>318</v>
      </c>
      <c r="F1" s="504"/>
      <c r="G1" s="504"/>
      <c r="H1" s="504"/>
      <c r="I1" s="504"/>
      <c r="J1" s="504"/>
      <c r="L1" s="111">
        <v>40777</v>
      </c>
    </row>
    <row r="2" spans="1:10" ht="15.75">
      <c r="A2" s="505" t="s">
        <v>4</v>
      </c>
      <c r="B2" s="505"/>
      <c r="C2" s="505"/>
      <c r="D2" s="505"/>
      <c r="E2" s="506" t="s">
        <v>86</v>
      </c>
      <c r="F2" s="506"/>
      <c r="G2" s="506"/>
      <c r="H2" s="506"/>
      <c r="I2" s="506"/>
      <c r="J2" s="506"/>
    </row>
    <row r="3" spans="1:10" ht="15.75">
      <c r="A3" s="502" t="s">
        <v>5</v>
      </c>
      <c r="B3" s="502"/>
      <c r="C3" s="502"/>
      <c r="D3" s="502"/>
      <c r="E3" s="502" t="s">
        <v>325</v>
      </c>
      <c r="F3" s="502"/>
      <c r="G3" s="502"/>
      <c r="H3" s="502"/>
      <c r="I3" s="502"/>
      <c r="J3" s="502"/>
    </row>
    <row r="4" spans="2:8" s="110" customFormat="1" ht="18.75">
      <c r="B4" s="109"/>
      <c r="C4" s="109"/>
      <c r="F4" s="112" t="s">
        <v>36</v>
      </c>
      <c r="G4" s="113">
        <f>'K17CMUTPM'!G4</f>
        <v>29</v>
      </c>
      <c r="H4" s="114">
        <f>$L$1+($G$4-4)*7</f>
        <v>40952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90" t="s">
        <v>1</v>
      </c>
      <c r="B6" s="65">
        <v>1</v>
      </c>
      <c r="C6" s="65" t="s">
        <v>15</v>
      </c>
      <c r="D6" s="541" t="s">
        <v>385</v>
      </c>
      <c r="E6" s="497" t="s">
        <v>309</v>
      </c>
      <c r="F6" s="499" t="s">
        <v>398</v>
      </c>
      <c r="G6" s="497" t="s">
        <v>309</v>
      </c>
      <c r="H6" s="525"/>
      <c r="I6" s="540"/>
      <c r="J6" s="31"/>
    </row>
    <row r="7" spans="1:10" s="37" customFormat="1" ht="24" customHeight="1">
      <c r="A7" s="491"/>
      <c r="B7" s="67">
        <v>2</v>
      </c>
      <c r="C7" s="67" t="s">
        <v>16</v>
      </c>
      <c r="D7" s="542"/>
      <c r="E7" s="498"/>
      <c r="F7" s="494"/>
      <c r="G7" s="498"/>
      <c r="H7" s="526"/>
      <c r="I7" s="492"/>
      <c r="J7" s="33"/>
    </row>
    <row r="8" spans="1:10" s="37" customFormat="1" ht="24" customHeight="1">
      <c r="A8" s="491"/>
      <c r="B8" s="67">
        <v>3</v>
      </c>
      <c r="C8" s="67" t="s">
        <v>17</v>
      </c>
      <c r="D8" s="542"/>
      <c r="E8" s="368"/>
      <c r="F8" s="537"/>
      <c r="G8" s="368"/>
      <c r="H8" s="527"/>
      <c r="I8" s="492"/>
      <c r="J8" s="32"/>
    </row>
    <row r="9" spans="1:10" s="37" customFormat="1" ht="30" customHeight="1">
      <c r="A9" s="491"/>
      <c r="B9" s="68">
        <v>4</v>
      </c>
      <c r="C9" s="68" t="s">
        <v>18</v>
      </c>
      <c r="D9" s="443"/>
      <c r="E9" s="293"/>
      <c r="F9" s="538"/>
      <c r="G9" s="283"/>
      <c r="H9" s="106"/>
      <c r="I9" s="32"/>
      <c r="J9" s="32"/>
    </row>
    <row r="10" spans="1:10" s="37" customFormat="1" ht="24.75" customHeight="1" thickBot="1">
      <c r="A10" s="491"/>
      <c r="B10" s="67">
        <v>5</v>
      </c>
      <c r="C10" s="68" t="s">
        <v>19</v>
      </c>
      <c r="D10" s="384"/>
      <c r="E10" s="35"/>
      <c r="F10" s="455"/>
      <c r="G10" s="35"/>
      <c r="H10" s="32"/>
      <c r="I10" s="297"/>
      <c r="J10" s="35"/>
    </row>
    <row r="11" spans="1:10" s="37" customFormat="1" ht="36" customHeight="1" thickBot="1">
      <c r="A11" s="491"/>
      <c r="B11" s="480" t="s">
        <v>20</v>
      </c>
      <c r="C11" s="481"/>
      <c r="D11" s="385" t="s">
        <v>313</v>
      </c>
      <c r="E11" s="284" t="s">
        <v>308</v>
      </c>
      <c r="F11" s="444" t="s">
        <v>399</v>
      </c>
      <c r="G11" s="284" t="s">
        <v>308</v>
      </c>
      <c r="H11" s="69"/>
      <c r="I11" s="69"/>
      <c r="J11" s="71"/>
    </row>
    <row r="12" spans="1:10" s="37" customFormat="1" ht="21.75" customHeight="1">
      <c r="A12" s="489" t="s">
        <v>2</v>
      </c>
      <c r="B12" s="65">
        <v>1</v>
      </c>
      <c r="C12" s="65" t="s">
        <v>21</v>
      </c>
      <c r="D12" s="535" t="s">
        <v>386</v>
      </c>
      <c r="E12" s="532" t="s">
        <v>387</v>
      </c>
      <c r="F12" s="535" t="s">
        <v>377</v>
      </c>
      <c r="G12" s="532" t="s">
        <v>387</v>
      </c>
      <c r="H12" s="487"/>
      <c r="I12" s="535" t="s">
        <v>384</v>
      </c>
      <c r="J12" s="371"/>
    </row>
    <row r="13" spans="1:10" s="37" customFormat="1" ht="24.75" customHeight="1" thickBot="1">
      <c r="A13" s="489"/>
      <c r="B13" s="67">
        <v>2</v>
      </c>
      <c r="C13" s="67" t="s">
        <v>22</v>
      </c>
      <c r="D13" s="530"/>
      <c r="E13" s="543"/>
      <c r="F13" s="530"/>
      <c r="G13" s="543"/>
      <c r="H13" s="488"/>
      <c r="I13" s="530"/>
      <c r="J13" s="372"/>
    </row>
    <row r="14" spans="1:10" s="37" customFormat="1" ht="24.75" customHeight="1">
      <c r="A14" s="489"/>
      <c r="B14" s="67">
        <v>3</v>
      </c>
      <c r="C14" s="67" t="s">
        <v>23</v>
      </c>
      <c r="D14" s="530"/>
      <c r="E14" s="532" t="s">
        <v>282</v>
      </c>
      <c r="F14" s="530"/>
      <c r="G14" s="532" t="s">
        <v>282</v>
      </c>
      <c r="H14" s="486"/>
      <c r="I14" s="536"/>
      <c r="J14" s="372"/>
    </row>
    <row r="15" spans="1:10" s="37" customFormat="1" ht="51" customHeight="1" thickBot="1">
      <c r="A15" s="489"/>
      <c r="B15" s="67">
        <v>4</v>
      </c>
      <c r="C15" s="67" t="s">
        <v>24</v>
      </c>
      <c r="D15" s="94"/>
      <c r="E15" s="542"/>
      <c r="F15" s="531"/>
      <c r="G15" s="542"/>
      <c r="H15" s="487"/>
      <c r="I15" s="94"/>
      <c r="J15" s="374"/>
    </row>
    <row r="16" spans="1:10" s="37" customFormat="1" ht="16.5" thickBot="1">
      <c r="A16" s="490"/>
      <c r="B16" s="512" t="s">
        <v>20</v>
      </c>
      <c r="C16" s="513"/>
      <c r="D16" s="74" t="s">
        <v>310</v>
      </c>
      <c r="E16" s="392" t="s">
        <v>292</v>
      </c>
      <c r="F16" s="430" t="s">
        <v>376</v>
      </c>
      <c r="G16" s="392" t="s">
        <v>292</v>
      </c>
      <c r="H16" s="36"/>
      <c r="I16" s="382" t="s">
        <v>433</v>
      </c>
      <c r="J16" s="36"/>
    </row>
    <row r="17" spans="1:14" ht="13.5" customHeight="1" thickBot="1">
      <c r="A17" s="76" t="s">
        <v>25</v>
      </c>
      <c r="B17" s="77"/>
      <c r="C17" s="78"/>
      <c r="D17" s="39"/>
      <c r="E17" s="39"/>
      <c r="F17" s="39"/>
      <c r="G17" s="73"/>
      <c r="K17" s="514"/>
      <c r="L17" s="505"/>
      <c r="M17" s="505"/>
      <c r="N17" s="505"/>
    </row>
    <row r="18" spans="1:7" ht="11.25" customHeight="1">
      <c r="A18" s="515" t="s">
        <v>26</v>
      </c>
      <c r="B18" s="516"/>
      <c r="C18" s="517" t="s">
        <v>27</v>
      </c>
      <c r="D18" s="518"/>
      <c r="E18" s="519"/>
      <c r="F18" s="523" t="s">
        <v>28</v>
      </c>
      <c r="G18" s="40" t="s">
        <v>29</v>
      </c>
    </row>
    <row r="19" spans="1:14" ht="24" thickBot="1">
      <c r="A19" s="79" t="s">
        <v>30</v>
      </c>
      <c r="B19" s="80" t="s">
        <v>31</v>
      </c>
      <c r="C19" s="520"/>
      <c r="D19" s="521"/>
      <c r="E19" s="522"/>
      <c r="F19" s="524"/>
      <c r="G19" s="41"/>
      <c r="H19" s="42"/>
      <c r="I19" s="43" t="str">
        <f ca="1">"Đà Nẵng, ngày "&amp;TEXT(DAY(TODAY()),"00")&amp;" tháng "&amp;TEXT(MONTH(TODAY()),"00")&amp;" năm "&amp;YEAR(TODAY())</f>
        <v>Đà Nẵng, ngày 14 tháng 02 năm 2012</v>
      </c>
      <c r="J19" s="44"/>
      <c r="K19" s="45"/>
      <c r="M19" s="45"/>
      <c r="N19" s="45"/>
    </row>
    <row r="20" spans="1:7" ht="13.5" customHeight="1">
      <c r="A20" s="342" t="s">
        <v>209</v>
      </c>
      <c r="B20" s="343">
        <v>101</v>
      </c>
      <c r="C20" s="344" t="s">
        <v>215</v>
      </c>
      <c r="D20" s="345">
        <v>3</v>
      </c>
      <c r="E20" s="346" t="s">
        <v>87</v>
      </c>
      <c r="F20" s="151"/>
      <c r="G20" s="151"/>
    </row>
    <row r="21" spans="1:7" ht="13.5" customHeight="1">
      <c r="A21" s="342" t="s">
        <v>89</v>
      </c>
      <c r="B21" s="343">
        <v>201</v>
      </c>
      <c r="C21" s="344" t="s">
        <v>247</v>
      </c>
      <c r="D21" s="347">
        <v>3</v>
      </c>
      <c r="E21" s="348" t="s">
        <v>87</v>
      </c>
      <c r="F21" s="151"/>
      <c r="G21" s="151"/>
    </row>
    <row r="22" spans="1:7" ht="13.5" customHeight="1" thickBot="1">
      <c r="A22" s="434" t="s">
        <v>84</v>
      </c>
      <c r="B22" s="435">
        <v>102</v>
      </c>
      <c r="C22" s="436" t="s">
        <v>85</v>
      </c>
      <c r="D22" s="437">
        <v>2</v>
      </c>
      <c r="E22" s="348"/>
      <c r="F22" s="151"/>
      <c r="G22" s="151"/>
    </row>
    <row r="23" spans="1:7" ht="13.5" customHeight="1">
      <c r="A23" s="358" t="s">
        <v>80</v>
      </c>
      <c r="B23" s="359">
        <v>102</v>
      </c>
      <c r="C23" s="360" t="s">
        <v>237</v>
      </c>
      <c r="D23" s="361">
        <v>2</v>
      </c>
      <c r="E23" s="348"/>
      <c r="F23" s="151"/>
      <c r="G23" s="151"/>
    </row>
    <row r="24" spans="1:13" ht="13.5" customHeight="1">
      <c r="A24" s="342" t="s">
        <v>255</v>
      </c>
      <c r="B24" s="343">
        <v>151</v>
      </c>
      <c r="C24" s="349" t="s">
        <v>217</v>
      </c>
      <c r="D24" s="345">
        <v>3</v>
      </c>
      <c r="E24" s="346"/>
      <c r="F24" s="151"/>
      <c r="G24" s="163"/>
      <c r="H24" s="58" t="s">
        <v>32</v>
      </c>
      <c r="I24" s="505" t="s">
        <v>33</v>
      </c>
      <c r="J24" s="505"/>
      <c r="L24" s="482"/>
      <c r="M24" s="502"/>
    </row>
    <row r="25" spans="1:7" ht="13.5" customHeight="1">
      <c r="A25" s="350" t="s">
        <v>248</v>
      </c>
      <c r="B25" s="351">
        <v>303</v>
      </c>
      <c r="C25" s="352" t="s">
        <v>250</v>
      </c>
      <c r="D25" s="347">
        <v>3</v>
      </c>
      <c r="E25" s="346"/>
      <c r="F25" s="151"/>
      <c r="G25" s="163"/>
    </row>
    <row r="26" spans="1:7" ht="13.5" customHeight="1">
      <c r="A26" s="342" t="s">
        <v>213</v>
      </c>
      <c r="B26" s="343">
        <v>100</v>
      </c>
      <c r="C26" s="349" t="s">
        <v>214</v>
      </c>
      <c r="D26" s="345">
        <v>2</v>
      </c>
      <c r="E26" s="346"/>
      <c r="F26" s="151"/>
      <c r="G26" s="151"/>
    </row>
    <row r="27" spans="1:7" ht="12" customHeight="1">
      <c r="A27" s="350" t="s">
        <v>248</v>
      </c>
      <c r="B27" s="351">
        <v>252</v>
      </c>
      <c r="C27" s="352" t="s">
        <v>249</v>
      </c>
      <c r="D27" s="345">
        <v>3</v>
      </c>
      <c r="E27" s="346"/>
      <c r="F27" s="118"/>
      <c r="G27" s="82"/>
    </row>
    <row r="28" spans="1:7" ht="22.5" customHeight="1">
      <c r="A28" s="353" t="s">
        <v>81</v>
      </c>
      <c r="B28" s="354">
        <v>102</v>
      </c>
      <c r="C28" s="355" t="s">
        <v>254</v>
      </c>
      <c r="D28" s="356">
        <v>2</v>
      </c>
      <c r="E28" s="357" t="s">
        <v>91</v>
      </c>
      <c r="F28" s="118" t="s">
        <v>273</v>
      </c>
      <c r="G28" s="83"/>
    </row>
    <row r="29" spans="1:7" ht="13.5" customHeight="1">
      <c r="A29" s="46"/>
      <c r="B29" s="49"/>
      <c r="C29" s="47"/>
      <c r="D29" s="48"/>
      <c r="E29" s="48"/>
      <c r="F29" s="81"/>
      <c r="G29" s="84"/>
    </row>
    <row r="30" spans="1:10" ht="13.5" customHeight="1" thickBot="1">
      <c r="A30" s="50"/>
      <c r="B30" s="51"/>
      <c r="C30" s="52"/>
      <c r="D30" s="53"/>
      <c r="E30" s="54"/>
      <c r="F30" s="85"/>
      <c r="G30" s="86"/>
      <c r="H30" s="60" t="s">
        <v>34</v>
      </c>
      <c r="I30" s="60"/>
      <c r="J30" s="60"/>
    </row>
    <row r="31" spans="1:7" ht="16.5" thickBot="1">
      <c r="A31" s="483" t="s">
        <v>35</v>
      </c>
      <c r="B31" s="484"/>
      <c r="C31" s="484"/>
      <c r="D31" s="53">
        <f>SUM(D20:D30)</f>
        <v>23</v>
      </c>
      <c r="E31" s="53"/>
      <c r="F31" s="55"/>
      <c r="G31" s="56"/>
    </row>
    <row r="32" spans="2:3" s="60" customFormat="1" ht="15.75">
      <c r="B32" s="59"/>
      <c r="C32" s="59"/>
    </row>
    <row r="33" spans="2:3" s="60" customFormat="1" ht="15.75">
      <c r="B33" s="59"/>
      <c r="C33" s="59"/>
    </row>
    <row r="34" spans="2:3" s="60" customFormat="1" ht="15.75">
      <c r="B34" s="59"/>
      <c r="C34" s="59"/>
    </row>
  </sheetData>
  <sheetProtection/>
  <mergeCells count="34">
    <mergeCell ref="A18:B18"/>
    <mergeCell ref="C18:E19"/>
    <mergeCell ref="F18:F19"/>
    <mergeCell ref="F12:F15"/>
    <mergeCell ref="H14:H15"/>
    <mergeCell ref="I24:J24"/>
    <mergeCell ref="A31:C31"/>
    <mergeCell ref="I12:I14"/>
    <mergeCell ref="E12:E13"/>
    <mergeCell ref="E14:E15"/>
    <mergeCell ref="G12:G13"/>
    <mergeCell ref="G14:G15"/>
    <mergeCell ref="H12:H13"/>
    <mergeCell ref="L24:M24"/>
    <mergeCell ref="B11:C11"/>
    <mergeCell ref="A12:A16"/>
    <mergeCell ref="D12:D14"/>
    <mergeCell ref="B16:C16"/>
    <mergeCell ref="A6:A11"/>
    <mergeCell ref="D6:D8"/>
    <mergeCell ref="K17:L17"/>
    <mergeCell ref="M17:N17"/>
    <mergeCell ref="H6:H8"/>
    <mergeCell ref="A1:D1"/>
    <mergeCell ref="E1:J1"/>
    <mergeCell ref="A2:D2"/>
    <mergeCell ref="E2:J2"/>
    <mergeCell ref="A3:D3"/>
    <mergeCell ref="I6:I8"/>
    <mergeCell ref="F8:F9"/>
    <mergeCell ref="E3:J3"/>
    <mergeCell ref="G6:G7"/>
    <mergeCell ref="F6:F7"/>
    <mergeCell ref="E6:E7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60" zoomScalePageLayoutView="0" workbookViewId="0" topLeftCell="A1">
      <selection activeCell="E16" sqref="E16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8.710937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10" customFormat="1" ht="18.75">
      <c r="A1" s="503" t="s">
        <v>3</v>
      </c>
      <c r="B1" s="503"/>
      <c r="C1" s="503"/>
      <c r="D1" s="503"/>
      <c r="E1" s="504" t="s">
        <v>318</v>
      </c>
      <c r="F1" s="504"/>
      <c r="G1" s="504"/>
      <c r="H1" s="504"/>
      <c r="I1" s="504"/>
      <c r="J1" s="504"/>
      <c r="L1" s="111">
        <v>40777</v>
      </c>
    </row>
    <row r="2" spans="1:10" ht="15.75">
      <c r="A2" s="505" t="s">
        <v>4</v>
      </c>
      <c r="B2" s="505"/>
      <c r="C2" s="505"/>
      <c r="D2" s="505"/>
      <c r="E2" s="506" t="s">
        <v>86</v>
      </c>
      <c r="F2" s="506"/>
      <c r="G2" s="506"/>
      <c r="H2" s="506"/>
      <c r="I2" s="506"/>
      <c r="J2" s="506"/>
    </row>
    <row r="3" spans="1:10" ht="15.75">
      <c r="A3" s="502" t="s">
        <v>5</v>
      </c>
      <c r="B3" s="502"/>
      <c r="C3" s="502"/>
      <c r="D3" s="502"/>
      <c r="E3" s="502" t="s">
        <v>324</v>
      </c>
      <c r="F3" s="502"/>
      <c r="G3" s="502"/>
      <c r="H3" s="502"/>
      <c r="I3" s="502"/>
      <c r="J3" s="502"/>
    </row>
    <row r="4" spans="2:8" s="110" customFormat="1" ht="18.75">
      <c r="B4" s="109"/>
      <c r="C4" s="109"/>
      <c r="F4" s="112" t="s">
        <v>36</v>
      </c>
      <c r="G4" s="113">
        <f>'K17CMUTPM'!G4</f>
        <v>29</v>
      </c>
      <c r="H4" s="114">
        <f>$L$1+($G$4-4)*7</f>
        <v>40952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90" t="s">
        <v>1</v>
      </c>
      <c r="B6" s="65">
        <v>1</v>
      </c>
      <c r="C6" s="65" t="s">
        <v>15</v>
      </c>
      <c r="D6" s="492"/>
      <c r="E6" s="497" t="s">
        <v>309</v>
      </c>
      <c r="F6" s="499" t="s">
        <v>398</v>
      </c>
      <c r="G6" s="497" t="s">
        <v>309</v>
      </c>
      <c r="H6" s="525"/>
      <c r="I6" s="540"/>
      <c r="J6" s="31"/>
    </row>
    <row r="7" spans="1:10" s="37" customFormat="1" ht="24" customHeight="1">
      <c r="A7" s="491"/>
      <c r="B7" s="67">
        <v>2</v>
      </c>
      <c r="C7" s="67" t="s">
        <v>16</v>
      </c>
      <c r="D7" s="479"/>
      <c r="E7" s="498"/>
      <c r="F7" s="494"/>
      <c r="G7" s="498"/>
      <c r="H7" s="526"/>
      <c r="I7" s="492"/>
      <c r="J7" s="33"/>
    </row>
    <row r="8" spans="1:10" s="37" customFormat="1" ht="24" customHeight="1">
      <c r="A8" s="491"/>
      <c r="B8" s="67">
        <v>3</v>
      </c>
      <c r="C8" s="67" t="s">
        <v>17</v>
      </c>
      <c r="D8" s="497"/>
      <c r="E8" s="368"/>
      <c r="F8" s="537"/>
      <c r="G8" s="368"/>
      <c r="H8" s="527"/>
      <c r="I8" s="492"/>
      <c r="J8" s="32"/>
    </row>
    <row r="9" spans="1:10" s="37" customFormat="1" ht="30" customHeight="1">
      <c r="A9" s="491"/>
      <c r="B9" s="68">
        <v>4</v>
      </c>
      <c r="C9" s="68" t="s">
        <v>18</v>
      </c>
      <c r="D9" s="498"/>
      <c r="E9" s="293"/>
      <c r="F9" s="538"/>
      <c r="G9" s="283"/>
      <c r="H9" s="106"/>
      <c r="I9" s="32"/>
      <c r="J9" s="32"/>
    </row>
    <row r="10" spans="1:10" s="37" customFormat="1" ht="24.75" customHeight="1" thickBot="1">
      <c r="A10" s="491"/>
      <c r="B10" s="67">
        <v>5</v>
      </c>
      <c r="C10" s="68" t="s">
        <v>19</v>
      </c>
      <c r="D10" s="66"/>
      <c r="E10" s="35"/>
      <c r="F10" s="455"/>
      <c r="G10" s="35"/>
      <c r="H10" s="32"/>
      <c r="I10" s="297"/>
      <c r="J10" s="35"/>
    </row>
    <row r="11" spans="1:10" s="37" customFormat="1" ht="36" customHeight="1" thickBot="1">
      <c r="A11" s="491"/>
      <c r="B11" s="480" t="s">
        <v>20</v>
      </c>
      <c r="C11" s="481"/>
      <c r="D11" s="69"/>
      <c r="E11" s="284" t="s">
        <v>308</v>
      </c>
      <c r="F11" s="444" t="s">
        <v>399</v>
      </c>
      <c r="G11" s="284" t="s">
        <v>308</v>
      </c>
      <c r="H11" s="69"/>
      <c r="I11" s="69"/>
      <c r="J11" s="71"/>
    </row>
    <row r="12" spans="1:12" s="37" customFormat="1" ht="21.75" customHeight="1">
      <c r="A12" s="489" t="s">
        <v>2</v>
      </c>
      <c r="B12" s="65">
        <v>1</v>
      </c>
      <c r="C12" s="65" t="s">
        <v>21</v>
      </c>
      <c r="D12" s="486" t="s">
        <v>316</v>
      </c>
      <c r="E12" s="486"/>
      <c r="F12" s="530" t="s">
        <v>304</v>
      </c>
      <c r="G12" s="544" t="s">
        <v>270</v>
      </c>
      <c r="H12" s="530" t="s">
        <v>304</v>
      </c>
      <c r="I12" s="535" t="s">
        <v>294</v>
      </c>
      <c r="J12" s="371"/>
      <c r="L12" s="445" t="s">
        <v>389</v>
      </c>
    </row>
    <row r="13" spans="1:10" s="37" customFormat="1" ht="24.75" customHeight="1" thickBot="1">
      <c r="A13" s="489"/>
      <c r="B13" s="67">
        <v>2</v>
      </c>
      <c r="C13" s="67" t="s">
        <v>22</v>
      </c>
      <c r="D13" s="487"/>
      <c r="E13" s="487"/>
      <c r="F13" s="531"/>
      <c r="G13" s="529"/>
      <c r="H13" s="531"/>
      <c r="I13" s="530"/>
      <c r="J13" s="372"/>
    </row>
    <row r="14" spans="1:10" s="37" customFormat="1" ht="24.75" customHeight="1">
      <c r="A14" s="489"/>
      <c r="B14" s="67">
        <v>3</v>
      </c>
      <c r="C14" s="67" t="s">
        <v>23</v>
      </c>
      <c r="D14" s="487"/>
      <c r="E14" s="545"/>
      <c r="F14" s="535" t="s">
        <v>307</v>
      </c>
      <c r="G14" s="529"/>
      <c r="H14" s="535" t="s">
        <v>307</v>
      </c>
      <c r="I14" s="536"/>
      <c r="J14" s="372"/>
    </row>
    <row r="15" spans="1:10" s="37" customFormat="1" ht="51" customHeight="1" thickBot="1">
      <c r="A15" s="489"/>
      <c r="B15" s="67">
        <v>4</v>
      </c>
      <c r="C15" s="67" t="s">
        <v>24</v>
      </c>
      <c r="D15" s="94"/>
      <c r="E15" s="92"/>
      <c r="F15" s="530"/>
      <c r="G15" s="32"/>
      <c r="H15" s="530"/>
      <c r="I15" s="467"/>
      <c r="J15" s="374"/>
    </row>
    <row r="16" spans="1:10" s="37" customFormat="1" ht="16.5" thickBot="1">
      <c r="A16" s="490"/>
      <c r="B16" s="512" t="s">
        <v>20</v>
      </c>
      <c r="C16" s="513"/>
      <c r="D16" s="74" t="s">
        <v>310</v>
      </c>
      <c r="E16" s="70"/>
      <c r="F16" s="430" t="s">
        <v>302</v>
      </c>
      <c r="G16" s="72" t="s">
        <v>310</v>
      </c>
      <c r="H16" s="444" t="s">
        <v>234</v>
      </c>
      <c r="I16" s="382" t="s">
        <v>323</v>
      </c>
      <c r="J16" s="36"/>
    </row>
    <row r="17" spans="1:14" ht="13.5" customHeight="1" thickBot="1">
      <c r="A17" s="76" t="s">
        <v>25</v>
      </c>
      <c r="B17" s="77"/>
      <c r="C17" s="78"/>
      <c r="D17" s="39"/>
      <c r="E17" s="39"/>
      <c r="F17" s="39"/>
      <c r="G17" s="73"/>
      <c r="K17" s="514"/>
      <c r="L17" s="505"/>
      <c r="M17" s="505"/>
      <c r="N17" s="505"/>
    </row>
    <row r="18" spans="1:7" ht="11.25" customHeight="1">
      <c r="A18" s="515" t="s">
        <v>26</v>
      </c>
      <c r="B18" s="516"/>
      <c r="C18" s="517" t="s">
        <v>27</v>
      </c>
      <c r="D18" s="518"/>
      <c r="E18" s="519"/>
      <c r="F18" s="523" t="s">
        <v>28</v>
      </c>
      <c r="G18" s="40" t="s">
        <v>29</v>
      </c>
    </row>
    <row r="19" spans="1:14" ht="24" thickBot="1">
      <c r="A19" s="79" t="s">
        <v>30</v>
      </c>
      <c r="B19" s="80" t="s">
        <v>31</v>
      </c>
      <c r="C19" s="520"/>
      <c r="D19" s="521"/>
      <c r="E19" s="522"/>
      <c r="F19" s="524"/>
      <c r="G19" s="41"/>
      <c r="H19" s="42"/>
      <c r="I19" s="43" t="str">
        <f ca="1">"Đà Nẵng, ngày "&amp;TEXT(DAY(TODAY()),"00")&amp;" tháng "&amp;TEXT(MONTH(TODAY()),"00")&amp;" năm "&amp;YEAR(TODAY())</f>
        <v>Đà Nẵng, ngày 14 tháng 02 năm 2012</v>
      </c>
      <c r="J19" s="44"/>
      <c r="K19" s="45"/>
      <c r="M19" s="45"/>
      <c r="N19" s="45"/>
    </row>
    <row r="20" spans="1:7" ht="13.5" customHeight="1">
      <c r="A20" s="143" t="s">
        <v>209</v>
      </c>
      <c r="B20" s="158">
        <v>103</v>
      </c>
      <c r="C20" s="190" t="s">
        <v>210</v>
      </c>
      <c r="D20" s="157">
        <v>3</v>
      </c>
      <c r="E20" s="162" t="s">
        <v>87</v>
      </c>
      <c r="F20" s="151"/>
      <c r="G20" s="151"/>
    </row>
    <row r="21" spans="1:7" ht="13.5" customHeight="1" thickBot="1">
      <c r="A21" s="143" t="s">
        <v>89</v>
      </c>
      <c r="B21" s="158">
        <v>201</v>
      </c>
      <c r="C21" s="190" t="s">
        <v>247</v>
      </c>
      <c r="D21" s="157">
        <v>3</v>
      </c>
      <c r="E21" s="189" t="s">
        <v>87</v>
      </c>
      <c r="F21" s="151"/>
      <c r="G21" s="151"/>
    </row>
    <row r="22" spans="1:7" ht="13.5" customHeight="1">
      <c r="A22" s="358" t="s">
        <v>80</v>
      </c>
      <c r="B22" s="359">
        <v>102</v>
      </c>
      <c r="C22" s="360" t="s">
        <v>237</v>
      </c>
      <c r="D22" s="361">
        <v>2</v>
      </c>
      <c r="E22" s="189"/>
      <c r="F22" s="151"/>
      <c r="G22" s="151"/>
    </row>
    <row r="23" spans="1:7" ht="13.5" customHeight="1">
      <c r="A23" s="438" t="s">
        <v>84</v>
      </c>
      <c r="B23" s="439">
        <v>102</v>
      </c>
      <c r="C23" s="440" t="s">
        <v>85</v>
      </c>
      <c r="D23" s="441">
        <v>2</v>
      </c>
      <c r="E23" s="442"/>
      <c r="F23" s="151"/>
      <c r="G23" s="151"/>
    </row>
    <row r="24" spans="1:13" ht="13.5" customHeight="1">
      <c r="A24" s="143" t="s">
        <v>248</v>
      </c>
      <c r="B24" s="144">
        <v>303</v>
      </c>
      <c r="C24" s="155" t="s">
        <v>250</v>
      </c>
      <c r="D24" s="157">
        <v>3</v>
      </c>
      <c r="E24" s="162" t="s">
        <v>87</v>
      </c>
      <c r="F24" s="151"/>
      <c r="G24" s="163"/>
      <c r="H24" s="58" t="s">
        <v>32</v>
      </c>
      <c r="I24" s="505" t="s">
        <v>33</v>
      </c>
      <c r="J24" s="505"/>
      <c r="L24" s="482"/>
      <c r="M24" s="502"/>
    </row>
    <row r="25" spans="1:7" ht="13.5" customHeight="1">
      <c r="A25" s="143" t="s">
        <v>213</v>
      </c>
      <c r="B25" s="158">
        <v>100</v>
      </c>
      <c r="C25" s="190" t="s">
        <v>214</v>
      </c>
      <c r="D25" s="157">
        <v>2</v>
      </c>
      <c r="E25" s="189"/>
      <c r="F25" s="151"/>
      <c r="G25" s="163"/>
    </row>
    <row r="26" spans="1:7" ht="13.5" customHeight="1">
      <c r="A26" s="143" t="s">
        <v>248</v>
      </c>
      <c r="B26" s="144">
        <v>252</v>
      </c>
      <c r="C26" s="155" t="s">
        <v>249</v>
      </c>
      <c r="D26" s="157">
        <v>3</v>
      </c>
      <c r="E26" s="162"/>
      <c r="F26" s="151"/>
      <c r="G26" s="151"/>
    </row>
    <row r="27" spans="1:7" ht="12" customHeight="1">
      <c r="A27" s="263" t="s">
        <v>253</v>
      </c>
      <c r="B27" s="264">
        <v>101</v>
      </c>
      <c r="C27" s="190" t="s">
        <v>212</v>
      </c>
      <c r="D27" s="157">
        <v>3</v>
      </c>
      <c r="E27" s="162" t="s">
        <v>87</v>
      </c>
      <c r="F27" s="118"/>
      <c r="G27" s="82"/>
    </row>
    <row r="28" spans="1:7" ht="22.5" customHeight="1">
      <c r="A28" s="353" t="s">
        <v>81</v>
      </c>
      <c r="B28" s="354">
        <v>102</v>
      </c>
      <c r="C28" s="355" t="s">
        <v>254</v>
      </c>
      <c r="D28" s="356">
        <v>2</v>
      </c>
      <c r="E28" s="357" t="s">
        <v>91</v>
      </c>
      <c r="F28" s="118" t="s">
        <v>273</v>
      </c>
      <c r="G28" s="83"/>
    </row>
    <row r="29" spans="1:7" ht="13.5" customHeight="1">
      <c r="A29" s="46"/>
      <c r="B29" s="49"/>
      <c r="C29" s="47"/>
      <c r="D29" s="48"/>
      <c r="E29" s="48"/>
      <c r="F29" s="81"/>
      <c r="G29" s="84"/>
    </row>
    <row r="30" spans="1:10" ht="13.5" customHeight="1" thickBot="1">
      <c r="A30" s="50"/>
      <c r="B30" s="51"/>
      <c r="C30" s="52"/>
      <c r="D30" s="53"/>
      <c r="E30" s="54"/>
      <c r="F30" s="85"/>
      <c r="G30" s="86"/>
      <c r="H30" s="60" t="s">
        <v>34</v>
      </c>
      <c r="I30" s="60"/>
      <c r="J30" s="60"/>
    </row>
    <row r="31" spans="1:7" ht="16.5" thickBot="1">
      <c r="A31" s="483" t="s">
        <v>35</v>
      </c>
      <c r="B31" s="484"/>
      <c r="C31" s="484"/>
      <c r="D31" s="53">
        <f>SUM(D20:D30)</f>
        <v>23</v>
      </c>
      <c r="E31" s="53"/>
      <c r="F31" s="55"/>
      <c r="G31" s="56"/>
    </row>
    <row r="32" spans="2:3" s="60" customFormat="1" ht="15.75">
      <c r="B32" s="59"/>
      <c r="C32" s="59"/>
    </row>
    <row r="33" spans="2:3" s="60" customFormat="1" ht="15.75">
      <c r="B33" s="59"/>
      <c r="C33" s="59"/>
    </row>
    <row r="34" spans="2:3" s="60" customFormat="1" ht="15.75">
      <c r="B34" s="59"/>
      <c r="C34" s="59"/>
    </row>
  </sheetData>
  <sheetProtection/>
  <mergeCells count="34">
    <mergeCell ref="A1:D1"/>
    <mergeCell ref="E1:J1"/>
    <mergeCell ref="A2:D2"/>
    <mergeCell ref="E2:J2"/>
    <mergeCell ref="A3:D3"/>
    <mergeCell ref="D6:D7"/>
    <mergeCell ref="F8:F9"/>
    <mergeCell ref="E3:J3"/>
    <mergeCell ref="I6:I8"/>
    <mergeCell ref="A31:C31"/>
    <mergeCell ref="A18:B18"/>
    <mergeCell ref="C18:E19"/>
    <mergeCell ref="D8:D9"/>
    <mergeCell ref="A6:A11"/>
    <mergeCell ref="A12:A16"/>
    <mergeCell ref="K17:L17"/>
    <mergeCell ref="E6:E7"/>
    <mergeCell ref="G6:G7"/>
    <mergeCell ref="B16:C16"/>
    <mergeCell ref="D12:D14"/>
    <mergeCell ref="B11:C11"/>
    <mergeCell ref="H12:H13"/>
    <mergeCell ref="E12:E14"/>
    <mergeCell ref="I12:I14"/>
    <mergeCell ref="L24:M24"/>
    <mergeCell ref="F6:F7"/>
    <mergeCell ref="H14:H15"/>
    <mergeCell ref="F12:F13"/>
    <mergeCell ref="F14:F15"/>
    <mergeCell ref="H6:H8"/>
    <mergeCell ref="G12:G14"/>
    <mergeCell ref="I24:J24"/>
    <mergeCell ref="F18:F19"/>
    <mergeCell ref="M17:N17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60" zoomScalePageLayoutView="0" workbookViewId="0" topLeftCell="A9">
      <selection activeCell="D11" sqref="D11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6.574218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10" customFormat="1" ht="18.75">
      <c r="A1" s="503" t="s">
        <v>3</v>
      </c>
      <c r="B1" s="503"/>
      <c r="C1" s="503"/>
      <c r="D1" s="503"/>
      <c r="E1" s="504" t="s">
        <v>318</v>
      </c>
      <c r="F1" s="504"/>
      <c r="G1" s="504"/>
      <c r="H1" s="504"/>
      <c r="I1" s="504"/>
      <c r="J1" s="504"/>
      <c r="L1" s="111">
        <v>40777</v>
      </c>
    </row>
    <row r="2" spans="1:10" ht="15.75">
      <c r="A2" s="505" t="s">
        <v>4</v>
      </c>
      <c r="B2" s="505"/>
      <c r="C2" s="505"/>
      <c r="D2" s="505"/>
      <c r="E2" s="506" t="s">
        <v>86</v>
      </c>
      <c r="F2" s="506"/>
      <c r="G2" s="506"/>
      <c r="H2" s="506"/>
      <c r="I2" s="506"/>
      <c r="J2" s="506"/>
    </row>
    <row r="3" spans="1:10" ht="15.75">
      <c r="A3" s="502" t="s">
        <v>5</v>
      </c>
      <c r="B3" s="502"/>
      <c r="C3" s="502"/>
      <c r="D3" s="502"/>
      <c r="E3" s="502" t="s">
        <v>225</v>
      </c>
      <c r="F3" s="502"/>
      <c r="G3" s="502"/>
      <c r="H3" s="502"/>
      <c r="I3" s="502"/>
      <c r="J3" s="502"/>
    </row>
    <row r="4" spans="2:8" s="110" customFormat="1" ht="18.75">
      <c r="B4" s="109"/>
      <c r="C4" s="109"/>
      <c r="F4" s="112" t="s">
        <v>36</v>
      </c>
      <c r="G4" s="113">
        <f>'K17CMUTPM'!G4</f>
        <v>29</v>
      </c>
      <c r="H4" s="114">
        <f>$L$1+($G$4-4)*7</f>
        <v>40952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90" t="s">
        <v>1</v>
      </c>
      <c r="B6" s="65">
        <v>1</v>
      </c>
      <c r="C6" s="65" t="s">
        <v>15</v>
      </c>
      <c r="D6" s="485" t="s">
        <v>311</v>
      </c>
      <c r="E6" s="492"/>
      <c r="F6" s="499" t="s">
        <v>398</v>
      </c>
      <c r="G6" s="369"/>
      <c r="H6" s="280"/>
      <c r="J6" s="141"/>
    </row>
    <row r="7" spans="1:10" s="37" customFormat="1" ht="24" customHeight="1">
      <c r="A7" s="491"/>
      <c r="B7" s="67">
        <v>2</v>
      </c>
      <c r="C7" s="67" t="s">
        <v>16</v>
      </c>
      <c r="D7" s="508"/>
      <c r="E7" s="479"/>
      <c r="F7" s="494"/>
      <c r="G7" s="140"/>
      <c r="H7" s="93"/>
      <c r="J7" s="33"/>
    </row>
    <row r="8" spans="1:10" s="37" customFormat="1" ht="24" customHeight="1">
      <c r="A8" s="491"/>
      <c r="B8" s="67">
        <v>3</v>
      </c>
      <c r="C8" s="67" t="s">
        <v>17</v>
      </c>
      <c r="D8" s="508"/>
      <c r="E8" s="497" t="s">
        <v>309</v>
      </c>
      <c r="F8" s="537"/>
      <c r="G8" s="497" t="s">
        <v>309</v>
      </c>
      <c r="H8" s="93"/>
      <c r="J8" s="32"/>
    </row>
    <row r="9" spans="1:10" s="37" customFormat="1" ht="30" customHeight="1">
      <c r="A9" s="491"/>
      <c r="B9" s="68">
        <v>4</v>
      </c>
      <c r="C9" s="68" t="s">
        <v>18</v>
      </c>
      <c r="D9" s="383"/>
      <c r="E9" s="498"/>
      <c r="F9" s="538"/>
      <c r="G9" s="498"/>
      <c r="H9" s="136"/>
      <c r="I9" s="106"/>
      <c r="J9" s="32"/>
    </row>
    <row r="10" spans="1:10" s="37" customFormat="1" ht="24.75" customHeight="1" thickBot="1">
      <c r="A10" s="491"/>
      <c r="B10" s="67">
        <v>5</v>
      </c>
      <c r="C10" s="68" t="s">
        <v>19</v>
      </c>
      <c r="D10" s="384"/>
      <c r="E10" s="66"/>
      <c r="F10" s="455"/>
      <c r="G10" s="35"/>
      <c r="H10" s="35"/>
      <c r="I10" s="32"/>
      <c r="J10" s="35"/>
    </row>
    <row r="11" spans="1:10" s="37" customFormat="1" ht="36" customHeight="1" thickBot="1">
      <c r="A11" s="491"/>
      <c r="B11" s="480" t="s">
        <v>20</v>
      </c>
      <c r="C11" s="481"/>
      <c r="D11" s="385" t="s">
        <v>313</v>
      </c>
      <c r="E11" s="284" t="s">
        <v>308</v>
      </c>
      <c r="F11" s="444" t="s">
        <v>399</v>
      </c>
      <c r="G11" s="284" t="s">
        <v>308</v>
      </c>
      <c r="H11" s="286"/>
      <c r="I11" s="284"/>
      <c r="J11" s="71"/>
    </row>
    <row r="12" spans="1:10" s="37" customFormat="1" ht="27.75" customHeight="1">
      <c r="A12" s="489" t="s">
        <v>2</v>
      </c>
      <c r="B12" s="65">
        <v>1</v>
      </c>
      <c r="C12" s="65" t="s">
        <v>21</v>
      </c>
      <c r="D12" s="486" t="s">
        <v>301</v>
      </c>
      <c r="E12" s="486"/>
      <c r="F12" s="486" t="s">
        <v>303</v>
      </c>
      <c r="G12" s="507" t="s">
        <v>305</v>
      </c>
      <c r="H12" s="486" t="s">
        <v>303</v>
      </c>
      <c r="I12" s="486" t="s">
        <v>306</v>
      </c>
      <c r="J12" s="509"/>
    </row>
    <row r="13" spans="1:10" s="37" customFormat="1" ht="24.75" customHeight="1">
      <c r="A13" s="489"/>
      <c r="B13" s="67">
        <v>2</v>
      </c>
      <c r="C13" s="67" t="s">
        <v>22</v>
      </c>
      <c r="D13" s="487"/>
      <c r="E13" s="487"/>
      <c r="F13" s="487"/>
      <c r="G13" s="495"/>
      <c r="H13" s="487"/>
      <c r="I13" s="487"/>
      <c r="J13" s="510"/>
    </row>
    <row r="14" spans="1:10" s="37" customFormat="1" ht="24.75" customHeight="1">
      <c r="A14" s="489"/>
      <c r="B14" s="67">
        <v>3</v>
      </c>
      <c r="C14" s="67" t="s">
        <v>23</v>
      </c>
      <c r="D14" s="487"/>
      <c r="E14" s="487"/>
      <c r="F14" s="487" t="s">
        <v>304</v>
      </c>
      <c r="G14" s="496"/>
      <c r="H14" s="487" t="s">
        <v>304</v>
      </c>
      <c r="I14" s="487"/>
      <c r="J14" s="510"/>
    </row>
    <row r="15" spans="1:10" s="37" customFormat="1" ht="30.75" customHeight="1" thickBot="1">
      <c r="A15" s="489"/>
      <c r="B15" s="67">
        <v>4</v>
      </c>
      <c r="C15" s="67" t="s">
        <v>24</v>
      </c>
      <c r="D15" s="488"/>
      <c r="E15" s="92"/>
      <c r="F15" s="488"/>
      <c r="G15" s="381"/>
      <c r="H15" s="488"/>
      <c r="I15" s="92"/>
      <c r="J15" s="511"/>
    </row>
    <row r="16" spans="1:10" s="37" customFormat="1" ht="16.5" thickBot="1">
      <c r="A16" s="490"/>
      <c r="B16" s="512" t="s">
        <v>20</v>
      </c>
      <c r="C16" s="513"/>
      <c r="D16" s="74" t="s">
        <v>258</v>
      </c>
      <c r="E16" s="38"/>
      <c r="F16" s="75" t="s">
        <v>258</v>
      </c>
      <c r="G16" s="382" t="s">
        <v>313</v>
      </c>
      <c r="H16" s="36" t="s">
        <v>258</v>
      </c>
      <c r="I16" s="38" t="s">
        <v>302</v>
      </c>
      <c r="J16" s="36"/>
    </row>
    <row r="17" spans="1:14" ht="13.5" customHeight="1" thickBot="1">
      <c r="A17" s="76" t="s">
        <v>25</v>
      </c>
      <c r="B17" s="77"/>
      <c r="C17" s="78"/>
      <c r="D17" s="39"/>
      <c r="E17" s="39"/>
      <c r="F17" s="39"/>
      <c r="G17" s="73"/>
      <c r="K17" s="514"/>
      <c r="L17" s="505"/>
      <c r="M17" s="505"/>
      <c r="N17" s="505"/>
    </row>
    <row r="18" spans="1:7" ht="11.25" customHeight="1">
      <c r="A18" s="515" t="s">
        <v>26</v>
      </c>
      <c r="B18" s="516"/>
      <c r="C18" s="517" t="s">
        <v>27</v>
      </c>
      <c r="D18" s="518"/>
      <c r="E18" s="519"/>
      <c r="F18" s="523" t="s">
        <v>28</v>
      </c>
      <c r="G18" s="40" t="s">
        <v>29</v>
      </c>
    </row>
    <row r="19" spans="1:14" ht="24" thickBot="1">
      <c r="A19" s="79" t="s">
        <v>30</v>
      </c>
      <c r="B19" s="80" t="s">
        <v>31</v>
      </c>
      <c r="C19" s="520"/>
      <c r="D19" s="521"/>
      <c r="E19" s="522"/>
      <c r="F19" s="524"/>
      <c r="G19" s="41"/>
      <c r="H19" s="42"/>
      <c r="I19" s="43" t="str">
        <f ca="1">"Đà Nẵng, ngày "&amp;TEXT(DAY(TODAY()),"00")&amp;" tháng "&amp;TEXT(MONTH(TODAY()),"00")&amp;" năm "&amp;YEAR(TODAY())</f>
        <v>Đà Nẵng, ngày 14 tháng 02 năm 2012</v>
      </c>
      <c r="J19" s="44"/>
      <c r="K19" s="45"/>
      <c r="M19" s="45"/>
      <c r="N19" s="45"/>
    </row>
    <row r="20" spans="1:7" ht="13.5" customHeight="1">
      <c r="A20" s="277" t="s">
        <v>80</v>
      </c>
      <c r="B20" s="276">
        <v>101</v>
      </c>
      <c r="C20" s="267" t="s">
        <v>207</v>
      </c>
      <c r="D20" s="268">
        <v>2</v>
      </c>
      <c r="E20" s="269"/>
      <c r="F20" s="151"/>
      <c r="G20" s="151"/>
    </row>
    <row r="21" spans="1:7" ht="13.5" customHeight="1">
      <c r="A21" s="277" t="s">
        <v>89</v>
      </c>
      <c r="B21" s="276">
        <v>201</v>
      </c>
      <c r="C21" s="267" t="s">
        <v>247</v>
      </c>
      <c r="D21" s="268">
        <v>3</v>
      </c>
      <c r="E21" s="271" t="s">
        <v>87</v>
      </c>
      <c r="F21" s="151"/>
      <c r="G21" s="151"/>
    </row>
    <row r="22" spans="1:7" ht="13.5" customHeight="1">
      <c r="A22" s="277" t="s">
        <v>209</v>
      </c>
      <c r="B22" s="276">
        <v>103</v>
      </c>
      <c r="C22" s="267" t="s">
        <v>210</v>
      </c>
      <c r="D22" s="268">
        <v>3</v>
      </c>
      <c r="E22" s="269" t="s">
        <v>87</v>
      </c>
      <c r="F22" s="151"/>
      <c r="G22" s="151"/>
    </row>
    <row r="23" spans="1:13" ht="13.5" customHeight="1">
      <c r="A23" s="277" t="s">
        <v>248</v>
      </c>
      <c r="B23" s="279">
        <v>252</v>
      </c>
      <c r="C23" s="336" t="s">
        <v>249</v>
      </c>
      <c r="D23" s="268">
        <v>3</v>
      </c>
      <c r="E23" s="269"/>
      <c r="F23" s="151"/>
      <c r="G23" s="163"/>
      <c r="H23" s="58" t="s">
        <v>32</v>
      </c>
      <c r="I23" s="505" t="s">
        <v>33</v>
      </c>
      <c r="J23" s="505"/>
      <c r="L23" s="482"/>
      <c r="M23" s="502"/>
    </row>
    <row r="24" spans="1:7" ht="13.5" customHeight="1">
      <c r="A24" s="277" t="s">
        <v>248</v>
      </c>
      <c r="B24" s="279">
        <v>303</v>
      </c>
      <c r="C24" s="336" t="s">
        <v>250</v>
      </c>
      <c r="D24" s="268">
        <v>3</v>
      </c>
      <c r="E24" s="269" t="s">
        <v>87</v>
      </c>
      <c r="F24" s="151"/>
      <c r="G24" s="163"/>
    </row>
    <row r="25" spans="1:7" ht="13.5" customHeight="1">
      <c r="A25" s="277" t="s">
        <v>251</v>
      </c>
      <c r="B25" s="276">
        <v>100</v>
      </c>
      <c r="C25" s="330" t="s">
        <v>252</v>
      </c>
      <c r="D25" s="268">
        <v>1</v>
      </c>
      <c r="E25" s="269"/>
      <c r="F25" s="151"/>
      <c r="G25" s="151"/>
    </row>
    <row r="26" spans="1:7" ht="12" customHeight="1">
      <c r="A26" s="270" t="s">
        <v>253</v>
      </c>
      <c r="B26" s="266">
        <v>101</v>
      </c>
      <c r="C26" s="267" t="s">
        <v>212</v>
      </c>
      <c r="D26" s="268">
        <v>3</v>
      </c>
      <c r="E26" s="269" t="s">
        <v>87</v>
      </c>
      <c r="F26" s="118"/>
      <c r="G26" s="82"/>
    </row>
    <row r="27" spans="1:7" ht="22.5" customHeight="1">
      <c r="A27" s="337" t="s">
        <v>81</v>
      </c>
      <c r="B27" s="338">
        <v>102</v>
      </c>
      <c r="C27" s="339" t="s">
        <v>254</v>
      </c>
      <c r="D27" s="340">
        <v>2</v>
      </c>
      <c r="E27" s="341" t="s">
        <v>91</v>
      </c>
      <c r="F27" s="118" t="s">
        <v>273</v>
      </c>
      <c r="G27" s="83"/>
    </row>
    <row r="28" spans="1:7" ht="13.5" customHeight="1">
      <c r="A28" s="46"/>
      <c r="B28" s="49"/>
      <c r="C28" s="47"/>
      <c r="D28" s="48"/>
      <c r="E28" s="48"/>
      <c r="F28" s="81"/>
      <c r="G28" s="84"/>
    </row>
    <row r="29" spans="1:10" ht="13.5" customHeight="1" thickBot="1">
      <c r="A29" s="50"/>
      <c r="B29" s="51"/>
      <c r="C29" s="52"/>
      <c r="D29" s="53"/>
      <c r="E29" s="54"/>
      <c r="F29" s="85"/>
      <c r="G29" s="86"/>
      <c r="H29" s="60" t="s">
        <v>34</v>
      </c>
      <c r="I29" s="60"/>
      <c r="J29" s="60"/>
    </row>
    <row r="30" spans="1:7" ht="16.5" thickBot="1">
      <c r="A30" s="483" t="s">
        <v>35</v>
      </c>
      <c r="B30" s="484"/>
      <c r="C30" s="484"/>
      <c r="D30" s="53">
        <f>SUM(D20:D29)</f>
        <v>20</v>
      </c>
      <c r="E30" s="53"/>
      <c r="F30" s="55">
        <v>17</v>
      </c>
      <c r="G30" s="56"/>
    </row>
    <row r="31" spans="2:3" s="60" customFormat="1" ht="15.75">
      <c r="B31" s="59"/>
      <c r="C31" s="59"/>
    </row>
  </sheetData>
  <sheetProtection/>
  <mergeCells count="33">
    <mergeCell ref="B11:C11"/>
    <mergeCell ref="D12:D15"/>
    <mergeCell ref="E12:E14"/>
    <mergeCell ref="D6:D8"/>
    <mergeCell ref="L23:M23"/>
    <mergeCell ref="K17:L17"/>
    <mergeCell ref="G12:G14"/>
    <mergeCell ref="H14:H15"/>
    <mergeCell ref="M17:N17"/>
    <mergeCell ref="I23:J23"/>
    <mergeCell ref="J12:J15"/>
    <mergeCell ref="I12:I14"/>
    <mergeCell ref="H12:H13"/>
    <mergeCell ref="F14:F15"/>
    <mergeCell ref="A1:D1"/>
    <mergeCell ref="E1:J1"/>
    <mergeCell ref="A2:D2"/>
    <mergeCell ref="E2:J2"/>
    <mergeCell ref="A3:D3"/>
    <mergeCell ref="E3:J3"/>
    <mergeCell ref="E8:E9"/>
    <mergeCell ref="G8:G9"/>
    <mergeCell ref="A6:A11"/>
    <mergeCell ref="F18:F19"/>
    <mergeCell ref="E6:E7"/>
    <mergeCell ref="F12:F13"/>
    <mergeCell ref="A30:C30"/>
    <mergeCell ref="A12:A16"/>
    <mergeCell ref="B16:C16"/>
    <mergeCell ref="A18:B18"/>
    <mergeCell ref="C18:E19"/>
    <mergeCell ref="F6:F7"/>
    <mergeCell ref="F8:F9"/>
  </mergeCells>
  <printOptions/>
  <pageMargins left="0.33" right="0.16" top="0.25" bottom="0.2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60" workbookViewId="0" topLeftCell="B1">
      <selection activeCell="I10" sqref="I10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3.421875" style="58" bestFit="1" customWidth="1"/>
    <col min="13" max="16384" width="10.421875" style="58" customWidth="1"/>
  </cols>
  <sheetData>
    <row r="1" spans="1:12" s="110" customFormat="1" ht="18.75">
      <c r="A1" s="503" t="s">
        <v>3</v>
      </c>
      <c r="B1" s="503"/>
      <c r="C1" s="503"/>
      <c r="D1" s="503"/>
      <c r="E1" s="504" t="s">
        <v>318</v>
      </c>
      <c r="F1" s="504"/>
      <c r="G1" s="504"/>
      <c r="H1" s="504"/>
      <c r="I1" s="504"/>
      <c r="J1" s="504"/>
      <c r="L1" s="111">
        <v>40777</v>
      </c>
    </row>
    <row r="2" spans="1:10" ht="15.75">
      <c r="A2" s="505" t="s">
        <v>4</v>
      </c>
      <c r="B2" s="505"/>
      <c r="C2" s="505"/>
      <c r="D2" s="505"/>
      <c r="E2" s="506" t="s">
        <v>86</v>
      </c>
      <c r="F2" s="506"/>
      <c r="G2" s="506"/>
      <c r="H2" s="506"/>
      <c r="I2" s="506"/>
      <c r="J2" s="506"/>
    </row>
    <row r="3" spans="1:10" ht="15.75">
      <c r="A3" s="502" t="s">
        <v>5</v>
      </c>
      <c r="B3" s="502"/>
      <c r="C3" s="502"/>
      <c r="D3" s="502"/>
      <c r="E3" s="502" t="s">
        <v>226</v>
      </c>
      <c r="F3" s="502"/>
      <c r="G3" s="502"/>
      <c r="H3" s="502"/>
      <c r="I3" s="502"/>
      <c r="J3" s="502"/>
    </row>
    <row r="4" spans="2:8" s="110" customFormat="1" ht="18.75">
      <c r="B4" s="109"/>
      <c r="C4" s="109"/>
      <c r="F4" s="112" t="s">
        <v>36</v>
      </c>
      <c r="G4" s="113">
        <f>'K17CMUTPM'!G4</f>
        <v>29</v>
      </c>
      <c r="H4" s="114">
        <f>$L$1+($G$4-4)*7</f>
        <v>40952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36" customHeight="1">
      <c r="A6" s="490" t="s">
        <v>1</v>
      </c>
      <c r="B6" s="65">
        <v>1</v>
      </c>
      <c r="C6" s="65" t="s">
        <v>15</v>
      </c>
      <c r="D6" s="557" t="s">
        <v>381</v>
      </c>
      <c r="E6" s="429"/>
      <c r="F6" s="554" t="s">
        <v>275</v>
      </c>
      <c r="G6" s="375"/>
      <c r="H6" s="548"/>
      <c r="I6" s="550" t="s">
        <v>434</v>
      </c>
      <c r="J6" s="31"/>
    </row>
    <row r="7" spans="1:10" s="37" customFormat="1" ht="24" customHeight="1" thickBot="1">
      <c r="A7" s="491"/>
      <c r="B7" s="67">
        <v>2</v>
      </c>
      <c r="C7" s="67" t="s">
        <v>16</v>
      </c>
      <c r="D7" s="558"/>
      <c r="E7" s="368"/>
      <c r="F7" s="555"/>
      <c r="G7" s="376"/>
      <c r="H7" s="549"/>
      <c r="I7" s="551"/>
      <c r="J7" s="33"/>
    </row>
    <row r="8" spans="1:10" s="37" customFormat="1" ht="32.25" customHeight="1">
      <c r="A8" s="491"/>
      <c r="B8" s="67">
        <v>3</v>
      </c>
      <c r="C8" s="67" t="s">
        <v>17</v>
      </c>
      <c r="D8" s="558"/>
      <c r="E8" s="368"/>
      <c r="F8" s="546" t="s">
        <v>381</v>
      </c>
      <c r="G8" s="368"/>
      <c r="H8" s="554" t="s">
        <v>271</v>
      </c>
      <c r="I8" s="551"/>
      <c r="J8" s="32"/>
    </row>
    <row r="9" spans="1:10" s="37" customFormat="1" ht="24" customHeight="1" thickBot="1">
      <c r="A9" s="491"/>
      <c r="B9" s="68">
        <v>4</v>
      </c>
      <c r="C9" s="68" t="s">
        <v>18</v>
      </c>
      <c r="D9" s="446"/>
      <c r="E9" s="287"/>
      <c r="F9" s="547"/>
      <c r="G9" s="288"/>
      <c r="H9" s="556"/>
      <c r="I9" s="552"/>
      <c r="J9" s="32"/>
    </row>
    <row r="10" spans="1:10" s="37" customFormat="1" ht="24.75" customHeight="1" thickBot="1">
      <c r="A10" s="491"/>
      <c r="B10" s="67">
        <v>5</v>
      </c>
      <c r="C10" s="68" t="s">
        <v>19</v>
      </c>
      <c r="D10" s="447"/>
      <c r="E10" s="74"/>
      <c r="F10" s="377"/>
      <c r="G10" s="74"/>
      <c r="H10" s="74"/>
      <c r="I10" s="472"/>
      <c r="J10" s="35"/>
    </row>
    <row r="11" spans="1:10" s="37" customFormat="1" ht="27.75" customHeight="1" thickBot="1">
      <c r="A11" s="491"/>
      <c r="B11" s="480" t="s">
        <v>20</v>
      </c>
      <c r="C11" s="481"/>
      <c r="D11" s="447" t="s">
        <v>308</v>
      </c>
      <c r="E11" s="74"/>
      <c r="F11" s="74" t="s">
        <v>317</v>
      </c>
      <c r="G11" s="74"/>
      <c r="H11" s="74" t="s">
        <v>317</v>
      </c>
      <c r="I11" s="472" t="s">
        <v>157</v>
      </c>
      <c r="J11" s="119"/>
    </row>
    <row r="12" spans="1:10" s="37" customFormat="1" ht="50.25" customHeight="1">
      <c r="A12" s="489" t="s">
        <v>2</v>
      </c>
      <c r="B12" s="65">
        <v>1</v>
      </c>
      <c r="C12" s="65" t="s">
        <v>21</v>
      </c>
      <c r="D12" s="499" t="s">
        <v>400</v>
      </c>
      <c r="E12" s="553" t="s">
        <v>369</v>
      </c>
      <c r="G12" s="375"/>
      <c r="H12" s="370"/>
      <c r="I12" s="289"/>
      <c r="J12" s="371"/>
    </row>
    <row r="13" spans="1:10" s="37" customFormat="1" ht="24.75" customHeight="1">
      <c r="A13" s="489"/>
      <c r="B13" s="67">
        <v>2</v>
      </c>
      <c r="C13" s="67" t="s">
        <v>22</v>
      </c>
      <c r="D13" s="494"/>
      <c r="E13" s="487"/>
      <c r="F13" s="93"/>
      <c r="G13" s="376"/>
      <c r="H13" s="92"/>
      <c r="I13" s="93"/>
      <c r="J13" s="372"/>
    </row>
    <row r="14" spans="1:10" s="37" customFormat="1" ht="24.75" customHeight="1">
      <c r="A14" s="489"/>
      <c r="B14" s="67">
        <v>3</v>
      </c>
      <c r="C14" s="67" t="s">
        <v>23</v>
      </c>
      <c r="D14" s="537"/>
      <c r="E14" s="487"/>
      <c r="F14" s="93"/>
      <c r="G14" s="368"/>
      <c r="H14" s="92"/>
      <c r="I14" s="93"/>
      <c r="J14" s="372"/>
    </row>
    <row r="15" spans="1:10" s="37" customFormat="1" ht="27" customHeight="1" thickBot="1">
      <c r="A15" s="489"/>
      <c r="B15" s="67">
        <v>4</v>
      </c>
      <c r="C15" s="67" t="s">
        <v>24</v>
      </c>
      <c r="D15" s="538"/>
      <c r="E15" s="287"/>
      <c r="F15" s="94"/>
      <c r="G15" s="288"/>
      <c r="H15" s="373"/>
      <c r="I15" s="106"/>
      <c r="J15" s="374"/>
    </row>
    <row r="16" spans="1:10" s="37" customFormat="1" ht="24" customHeight="1" thickBot="1">
      <c r="A16" s="490"/>
      <c r="B16" s="512" t="s">
        <v>20</v>
      </c>
      <c r="C16" s="513"/>
      <c r="D16" s="455"/>
      <c r="E16" s="74" t="s">
        <v>310</v>
      </c>
      <c r="F16" s="74"/>
      <c r="G16" s="74"/>
      <c r="H16" s="119"/>
      <c r="I16" s="72"/>
      <c r="J16" s="36"/>
    </row>
    <row r="17" spans="1:13" ht="13.5" customHeight="1" thickBot="1">
      <c r="A17" s="76" t="s">
        <v>25</v>
      </c>
      <c r="B17" s="77"/>
      <c r="C17" s="78"/>
      <c r="D17" s="444" t="s">
        <v>399</v>
      </c>
      <c r="F17" s="39"/>
      <c r="G17" s="73"/>
      <c r="K17" s="514"/>
      <c r="L17" s="505"/>
      <c r="M17" s="57"/>
    </row>
    <row r="18" spans="1:7" ht="11.25" customHeight="1">
      <c r="A18" s="515" t="s">
        <v>26</v>
      </c>
      <c r="B18" s="516"/>
      <c r="C18" s="517" t="s">
        <v>27</v>
      </c>
      <c r="D18" s="518"/>
      <c r="E18" s="519"/>
      <c r="F18" s="523" t="s">
        <v>28</v>
      </c>
      <c r="G18" s="40" t="s">
        <v>29</v>
      </c>
    </row>
    <row r="19" spans="1:13" ht="24" thickBot="1">
      <c r="A19" s="79" t="s">
        <v>30</v>
      </c>
      <c r="B19" s="80" t="s">
        <v>31</v>
      </c>
      <c r="C19" s="520"/>
      <c r="D19" s="521"/>
      <c r="E19" s="522"/>
      <c r="F19" s="524"/>
      <c r="G19" s="41"/>
      <c r="H19" s="42"/>
      <c r="I19" s="43" t="str">
        <f ca="1">"Đà Nẵng, ngày "&amp;TEXT(DAY(TODAY()),"00")&amp;" tháng "&amp;TEXT(MONTH(TODAY()),"00")&amp;" năm "&amp;YEAR(TODAY())</f>
        <v>Đà Nẵng, ngày 14 tháng 02 năm 2012</v>
      </c>
      <c r="J19" s="44"/>
      <c r="K19" s="45"/>
      <c r="M19" s="45"/>
    </row>
    <row r="20" spans="1:7" ht="13.5" customHeight="1">
      <c r="A20" s="402" t="s">
        <v>80</v>
      </c>
      <c r="B20" s="403">
        <v>102</v>
      </c>
      <c r="C20" s="404" t="s">
        <v>237</v>
      </c>
      <c r="D20" s="405">
        <v>2</v>
      </c>
      <c r="E20" s="406"/>
      <c r="F20" s="151"/>
      <c r="G20" s="151"/>
    </row>
    <row r="21" spans="1:7" ht="13.5" customHeight="1">
      <c r="A21" s="402" t="s">
        <v>209</v>
      </c>
      <c r="B21" s="403">
        <v>104</v>
      </c>
      <c r="C21" s="404" t="s">
        <v>340</v>
      </c>
      <c r="D21" s="405">
        <v>4</v>
      </c>
      <c r="E21" s="406" t="s">
        <v>341</v>
      </c>
      <c r="F21" s="163" t="s">
        <v>382</v>
      </c>
      <c r="G21" s="151"/>
    </row>
    <row r="22" spans="1:7" ht="13.5" customHeight="1">
      <c r="A22" s="402" t="s">
        <v>342</v>
      </c>
      <c r="B22" s="403">
        <v>260</v>
      </c>
      <c r="C22" s="404" t="s">
        <v>343</v>
      </c>
      <c r="D22" s="405">
        <v>3</v>
      </c>
      <c r="E22" s="406" t="s">
        <v>87</v>
      </c>
      <c r="F22" s="151" t="s">
        <v>347</v>
      </c>
      <c r="G22" s="163"/>
    </row>
    <row r="23" spans="1:12" ht="13.5" customHeight="1">
      <c r="A23" s="402" t="s">
        <v>84</v>
      </c>
      <c r="B23" s="403">
        <v>102</v>
      </c>
      <c r="C23" s="404" t="s">
        <v>85</v>
      </c>
      <c r="D23" s="405">
        <v>2</v>
      </c>
      <c r="E23" s="406"/>
      <c r="F23" s="151"/>
      <c r="G23" s="151"/>
      <c r="H23" s="58" t="s">
        <v>32</v>
      </c>
      <c r="I23" s="505" t="s">
        <v>33</v>
      </c>
      <c r="J23" s="505"/>
      <c r="L23" s="220"/>
    </row>
    <row r="24" spans="1:7" ht="13.5" customHeight="1">
      <c r="A24" s="402" t="s">
        <v>342</v>
      </c>
      <c r="B24" s="403">
        <v>111</v>
      </c>
      <c r="C24" s="404" t="s">
        <v>344</v>
      </c>
      <c r="D24" s="405">
        <v>3</v>
      </c>
      <c r="E24" s="406" t="s">
        <v>87</v>
      </c>
      <c r="F24" s="151"/>
      <c r="G24" s="151"/>
    </row>
    <row r="25" spans="1:7" ht="13.5" customHeight="1">
      <c r="A25" s="402" t="s">
        <v>89</v>
      </c>
      <c r="B25" s="403">
        <v>101</v>
      </c>
      <c r="C25" s="404" t="s">
        <v>208</v>
      </c>
      <c r="D25" s="405">
        <v>3</v>
      </c>
      <c r="E25" s="406" t="s">
        <v>87</v>
      </c>
      <c r="F25" s="151"/>
      <c r="G25" s="151"/>
    </row>
    <row r="26" spans="1:7" ht="12" customHeight="1">
      <c r="A26" s="402" t="s">
        <v>251</v>
      </c>
      <c r="B26" s="403">
        <v>100</v>
      </c>
      <c r="C26" s="404" t="s">
        <v>252</v>
      </c>
      <c r="D26" s="405">
        <v>1</v>
      </c>
      <c r="E26" s="406"/>
      <c r="F26" s="151" t="s">
        <v>383</v>
      </c>
      <c r="G26" s="151"/>
    </row>
    <row r="27" spans="1:7" ht="22.5" customHeight="1">
      <c r="A27" s="407" t="s">
        <v>274</v>
      </c>
      <c r="B27" s="408">
        <v>102</v>
      </c>
      <c r="C27" s="409" t="s">
        <v>345</v>
      </c>
      <c r="D27" s="410">
        <v>2</v>
      </c>
      <c r="E27" s="411" t="s">
        <v>91</v>
      </c>
      <c r="F27" s="163" t="s">
        <v>346</v>
      </c>
      <c r="G27" s="151"/>
    </row>
    <row r="28" spans="1:7" ht="13.5" customHeight="1">
      <c r="A28" s="147"/>
      <c r="B28" s="148"/>
      <c r="C28" s="149"/>
      <c r="D28" s="150"/>
      <c r="E28" s="191"/>
      <c r="F28" s="151"/>
      <c r="G28" s="151"/>
    </row>
    <row r="29" spans="1:10" ht="13.5" customHeight="1" thickBot="1">
      <c r="A29" s="50"/>
      <c r="B29" s="51"/>
      <c r="C29" s="52"/>
      <c r="D29" s="53"/>
      <c r="E29" s="54"/>
      <c r="F29" s="85"/>
      <c r="G29" s="86"/>
      <c r="H29" s="60" t="s">
        <v>34</v>
      </c>
      <c r="I29" s="60"/>
      <c r="J29" s="60"/>
    </row>
    <row r="30" spans="1:7" ht="16.5" thickBot="1">
      <c r="A30" s="483" t="s">
        <v>35</v>
      </c>
      <c r="B30" s="484"/>
      <c r="C30" s="484"/>
      <c r="D30" s="53"/>
      <c r="E30" s="53"/>
      <c r="F30" s="55">
        <v>21</v>
      </c>
      <c r="G30" s="56"/>
    </row>
    <row r="31" spans="2:3" s="60" customFormat="1" ht="15.75">
      <c r="B31" s="59"/>
      <c r="C31" s="59"/>
    </row>
  </sheetData>
  <sheetProtection/>
  <mergeCells count="25">
    <mergeCell ref="I23:J23"/>
    <mergeCell ref="A30:C30"/>
    <mergeCell ref="E3:J3"/>
    <mergeCell ref="A3:D3"/>
    <mergeCell ref="F18:F19"/>
    <mergeCell ref="A6:A11"/>
    <mergeCell ref="F6:F7"/>
    <mergeCell ref="H8:H9"/>
    <mergeCell ref="B11:C11"/>
    <mergeCell ref="D6:D8"/>
    <mergeCell ref="K17:L17"/>
    <mergeCell ref="A18:B18"/>
    <mergeCell ref="C18:E19"/>
    <mergeCell ref="A12:A16"/>
    <mergeCell ref="B16:C16"/>
    <mergeCell ref="E12:E14"/>
    <mergeCell ref="D12:D13"/>
    <mergeCell ref="D14:D15"/>
    <mergeCell ref="F8:F9"/>
    <mergeCell ref="H6:H7"/>
    <mergeCell ref="A1:D1"/>
    <mergeCell ref="E1:J1"/>
    <mergeCell ref="A2:D2"/>
    <mergeCell ref="E2:J2"/>
    <mergeCell ref="I6:I9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="60" zoomScalePageLayoutView="0" workbookViewId="0" topLeftCell="A1">
      <selection activeCell="E34" sqref="E34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7.71093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10.140625" style="58" bestFit="1" customWidth="1"/>
    <col min="12" max="12" width="11.28125" style="58" bestFit="1" customWidth="1"/>
    <col min="13" max="16384" width="10.421875" style="58" customWidth="1"/>
  </cols>
  <sheetData>
    <row r="1" spans="1:12" s="110" customFormat="1" ht="18.75">
      <c r="A1" s="503" t="s">
        <v>3</v>
      </c>
      <c r="B1" s="503"/>
      <c r="C1" s="503"/>
      <c r="D1" s="503"/>
      <c r="E1" s="504" t="s">
        <v>318</v>
      </c>
      <c r="F1" s="504"/>
      <c r="G1" s="504"/>
      <c r="H1" s="504"/>
      <c r="I1" s="504"/>
      <c r="J1" s="504"/>
      <c r="L1" s="111">
        <v>40777</v>
      </c>
    </row>
    <row r="2" spans="1:10" ht="15.75">
      <c r="A2" s="505" t="s">
        <v>4</v>
      </c>
      <c r="B2" s="505"/>
      <c r="C2" s="505"/>
      <c r="D2" s="505"/>
      <c r="E2" s="506" t="s">
        <v>86</v>
      </c>
      <c r="F2" s="506"/>
      <c r="G2" s="506"/>
      <c r="H2" s="506"/>
      <c r="I2" s="506"/>
      <c r="J2" s="506"/>
    </row>
    <row r="3" spans="1:10" ht="15.75">
      <c r="A3" s="502" t="s">
        <v>5</v>
      </c>
      <c r="B3" s="502"/>
      <c r="C3" s="502"/>
      <c r="D3" s="502"/>
      <c r="E3" s="502" t="s">
        <v>227</v>
      </c>
      <c r="F3" s="502"/>
      <c r="G3" s="502"/>
      <c r="H3" s="502"/>
      <c r="I3" s="502"/>
      <c r="J3" s="502"/>
    </row>
    <row r="4" spans="2:8" s="110" customFormat="1" ht="18.75">
      <c r="B4" s="109"/>
      <c r="C4" s="109"/>
      <c r="F4" s="112" t="s">
        <v>36</v>
      </c>
      <c r="G4" s="113">
        <f>'K17CMUTPM'!G4</f>
        <v>29</v>
      </c>
      <c r="H4" s="114">
        <f>$L$1+($G$4-4)*7</f>
        <v>40952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90" t="s">
        <v>1</v>
      </c>
      <c r="B6" s="65">
        <v>1</v>
      </c>
      <c r="C6" s="65" t="s">
        <v>15</v>
      </c>
      <c r="D6" s="567" t="s">
        <v>435</v>
      </c>
      <c r="E6" s="553" t="s">
        <v>424</v>
      </c>
      <c r="F6" s="565" t="s">
        <v>365</v>
      </c>
      <c r="G6" s="553" t="s">
        <v>404</v>
      </c>
      <c r="H6" s="565" t="s">
        <v>365</v>
      </c>
      <c r="I6" s="570"/>
      <c r="J6" s="31"/>
    </row>
    <row r="7" spans="1:10" s="37" customFormat="1" ht="36.75" customHeight="1">
      <c r="A7" s="491"/>
      <c r="B7" s="67">
        <v>2</v>
      </c>
      <c r="C7" s="67" t="s">
        <v>16</v>
      </c>
      <c r="D7" s="568"/>
      <c r="E7" s="487"/>
      <c r="F7" s="566"/>
      <c r="G7" s="487"/>
      <c r="H7" s="566"/>
      <c r="I7" s="571"/>
      <c r="J7" s="33"/>
    </row>
    <row r="8" spans="1:10" s="37" customFormat="1" ht="36" customHeight="1">
      <c r="A8" s="491"/>
      <c r="B8" s="67">
        <v>3</v>
      </c>
      <c r="C8" s="67" t="s">
        <v>17</v>
      </c>
      <c r="D8" s="568"/>
      <c r="E8" s="487"/>
      <c r="F8" s="561" t="s">
        <v>366</v>
      </c>
      <c r="G8" s="487"/>
      <c r="H8" s="561" t="s">
        <v>366</v>
      </c>
      <c r="I8" s="571"/>
      <c r="J8" s="32"/>
    </row>
    <row r="9" spans="1:10" s="37" customFormat="1" ht="30" customHeight="1" thickBot="1">
      <c r="A9" s="491"/>
      <c r="B9" s="68">
        <v>4</v>
      </c>
      <c r="C9" s="68" t="s">
        <v>18</v>
      </c>
      <c r="D9" s="569"/>
      <c r="E9" s="137"/>
      <c r="F9" s="562"/>
      <c r="G9" s="136"/>
      <c r="H9" s="562"/>
      <c r="I9" s="136"/>
      <c r="J9" s="32"/>
    </row>
    <row r="10" spans="1:10" s="37" customFormat="1" ht="24.75" customHeight="1" hidden="1" thickBot="1">
      <c r="A10" s="491"/>
      <c r="B10" s="67">
        <v>5</v>
      </c>
      <c r="C10" s="68" t="s">
        <v>19</v>
      </c>
      <c r="D10" s="473"/>
      <c r="E10" s="32"/>
      <c r="F10" s="94"/>
      <c r="G10" s="35"/>
      <c r="H10" s="32"/>
      <c r="I10" s="35"/>
      <c r="J10" s="35"/>
    </row>
    <row r="11" spans="1:10" s="37" customFormat="1" ht="27" customHeight="1" thickBot="1">
      <c r="A11" s="491"/>
      <c r="B11" s="480" t="s">
        <v>20</v>
      </c>
      <c r="C11" s="481"/>
      <c r="D11" s="472" t="s">
        <v>317</v>
      </c>
      <c r="E11" s="444" t="s">
        <v>423</v>
      </c>
      <c r="F11" s="36" t="s">
        <v>323</v>
      </c>
      <c r="G11" s="90" t="s">
        <v>313</v>
      </c>
      <c r="H11" s="72" t="s">
        <v>295</v>
      </c>
      <c r="I11" s="71"/>
      <c r="J11" s="71"/>
    </row>
    <row r="12" spans="1:10" s="37" customFormat="1" ht="35.25" customHeight="1">
      <c r="A12" s="489" t="s">
        <v>2</v>
      </c>
      <c r="B12" s="65">
        <v>1</v>
      </c>
      <c r="C12" s="65" t="s">
        <v>21</v>
      </c>
      <c r="D12" s="486"/>
      <c r="F12" s="486"/>
      <c r="G12" s="563" t="s">
        <v>367</v>
      </c>
      <c r="H12" s="289"/>
      <c r="I12" s="499" t="s">
        <v>400</v>
      </c>
      <c r="J12" s="371"/>
    </row>
    <row r="13" spans="1:10" s="37" customFormat="1" ht="24.75" customHeight="1">
      <c r="A13" s="489"/>
      <c r="B13" s="67">
        <v>2</v>
      </c>
      <c r="C13" s="67" t="s">
        <v>22</v>
      </c>
      <c r="D13" s="487"/>
      <c r="F13" s="487"/>
      <c r="G13" s="564"/>
      <c r="H13" s="93"/>
      <c r="I13" s="494"/>
      <c r="J13" s="372"/>
    </row>
    <row r="14" spans="1:10" s="37" customFormat="1" ht="24.75" customHeight="1">
      <c r="A14" s="489"/>
      <c r="B14" s="67">
        <v>3</v>
      </c>
      <c r="C14" s="67" t="s">
        <v>23</v>
      </c>
      <c r="D14" s="93"/>
      <c r="E14" s="391"/>
      <c r="F14" s="93"/>
      <c r="G14" s="564"/>
      <c r="H14" s="391"/>
      <c r="I14" s="537"/>
      <c r="J14" s="372"/>
    </row>
    <row r="15" spans="1:10" s="37" customFormat="1" ht="30.75" customHeight="1" thickBot="1">
      <c r="A15" s="489"/>
      <c r="B15" s="67">
        <v>4</v>
      </c>
      <c r="C15" s="67" t="s">
        <v>24</v>
      </c>
      <c r="D15" s="290"/>
      <c r="E15" s="378"/>
      <c r="F15" s="138"/>
      <c r="G15" s="139"/>
      <c r="H15" s="378"/>
      <c r="I15" s="538"/>
      <c r="J15" s="374"/>
    </row>
    <row r="16" spans="1:10" s="37" customFormat="1" ht="16.5" thickBot="1">
      <c r="A16" s="490"/>
      <c r="B16" s="512" t="s">
        <v>20</v>
      </c>
      <c r="C16" s="513"/>
      <c r="D16" s="74"/>
      <c r="E16" s="74"/>
      <c r="F16" s="74"/>
      <c r="G16" s="74" t="s">
        <v>299</v>
      </c>
      <c r="H16" s="74"/>
      <c r="I16" s="444" t="s">
        <v>399</v>
      </c>
      <c r="J16" s="36"/>
    </row>
    <row r="17" spans="1:14" ht="13.5" customHeight="1" thickBot="1">
      <c r="A17" s="76" t="s">
        <v>25</v>
      </c>
      <c r="B17" s="77"/>
      <c r="C17" s="78"/>
      <c r="D17" s="39"/>
      <c r="E17" s="39"/>
      <c r="F17" s="39"/>
      <c r="G17" s="73"/>
      <c r="K17" s="514"/>
      <c r="L17" s="505"/>
      <c r="M17" s="505"/>
      <c r="N17" s="505"/>
    </row>
    <row r="18" spans="1:9" ht="11.25" customHeight="1">
      <c r="A18" s="515" t="s">
        <v>26</v>
      </c>
      <c r="B18" s="516"/>
      <c r="C18" s="517" t="s">
        <v>27</v>
      </c>
      <c r="D18" s="518"/>
      <c r="E18" s="519"/>
      <c r="F18" s="523" t="s">
        <v>28</v>
      </c>
      <c r="G18" s="40" t="s">
        <v>29</v>
      </c>
      <c r="I18" s="43" t="str">
        <f ca="1">"Đà Nẵng, ngày "&amp;TEXT(DAY(TODAY()),"00")&amp;" tháng "&amp;TEXT(MONTH(TODAY()),"00")&amp;" năm "&amp;YEAR(TODAY())</f>
        <v>Đà Nẵng, ngày 14 tháng 02 năm 2012</v>
      </c>
    </row>
    <row r="19" spans="1:14" ht="24" thickBot="1">
      <c r="A19" s="79" t="s">
        <v>30</v>
      </c>
      <c r="B19" s="80" t="s">
        <v>31</v>
      </c>
      <c r="C19" s="520"/>
      <c r="D19" s="521"/>
      <c r="E19" s="522"/>
      <c r="F19" s="524"/>
      <c r="G19" s="41"/>
      <c r="H19" s="42"/>
      <c r="J19" s="44"/>
      <c r="K19" s="45"/>
      <c r="M19" s="45"/>
      <c r="N19" s="45"/>
    </row>
    <row r="20" spans="1:7" ht="13.5" customHeight="1">
      <c r="A20" s="143" t="s">
        <v>80</v>
      </c>
      <c r="B20" s="144">
        <v>101</v>
      </c>
      <c r="C20" s="190" t="s">
        <v>207</v>
      </c>
      <c r="D20" s="157">
        <v>2</v>
      </c>
      <c r="E20" s="189"/>
      <c r="F20" s="151"/>
      <c r="G20" s="151"/>
    </row>
    <row r="21" spans="1:7" ht="13.5" customHeight="1">
      <c r="A21" s="143" t="s">
        <v>80</v>
      </c>
      <c r="B21" s="144">
        <v>201</v>
      </c>
      <c r="C21" s="190" t="s">
        <v>351</v>
      </c>
      <c r="D21" s="157"/>
      <c r="E21" s="189"/>
      <c r="F21" s="151"/>
      <c r="G21" s="151"/>
    </row>
    <row r="22" spans="1:7" ht="13.5" customHeight="1">
      <c r="A22" s="143" t="s">
        <v>89</v>
      </c>
      <c r="B22" s="144">
        <v>101</v>
      </c>
      <c r="C22" s="190" t="s">
        <v>208</v>
      </c>
      <c r="D22" s="157">
        <v>3</v>
      </c>
      <c r="E22" s="189" t="s">
        <v>87</v>
      </c>
      <c r="F22" s="163"/>
      <c r="G22" s="151"/>
    </row>
    <row r="23" spans="1:9" ht="13.5" customHeight="1">
      <c r="A23" s="143" t="s">
        <v>342</v>
      </c>
      <c r="B23" s="144">
        <v>260</v>
      </c>
      <c r="C23" s="394" t="s">
        <v>343</v>
      </c>
      <c r="D23" s="157">
        <v>3</v>
      </c>
      <c r="E23" s="189" t="s">
        <v>87</v>
      </c>
      <c r="F23" s="151" t="s">
        <v>347</v>
      </c>
      <c r="G23" s="192"/>
      <c r="I23" s="57" t="s">
        <v>33</v>
      </c>
    </row>
    <row r="24" spans="1:13" ht="13.5" customHeight="1">
      <c r="A24" s="143" t="s">
        <v>348</v>
      </c>
      <c r="B24" s="144">
        <v>102</v>
      </c>
      <c r="C24" s="394" t="s">
        <v>349</v>
      </c>
      <c r="D24" s="157">
        <v>3</v>
      </c>
      <c r="E24" s="189"/>
      <c r="F24" s="151"/>
      <c r="G24" s="151"/>
      <c r="H24" s="58" t="s">
        <v>32</v>
      </c>
      <c r="J24" s="57"/>
      <c r="L24" s="482"/>
      <c r="M24" s="502"/>
    </row>
    <row r="25" spans="1:7" ht="13.5" customHeight="1">
      <c r="A25" s="143" t="s">
        <v>348</v>
      </c>
      <c r="B25" s="144">
        <v>112</v>
      </c>
      <c r="C25" s="190" t="s">
        <v>350</v>
      </c>
      <c r="D25" s="157">
        <v>2</v>
      </c>
      <c r="E25" s="189"/>
      <c r="F25" s="151"/>
      <c r="G25" s="163"/>
    </row>
    <row r="26" spans="1:7" ht="13.5" customHeight="1">
      <c r="A26" s="402" t="s">
        <v>342</v>
      </c>
      <c r="B26" s="403">
        <v>111</v>
      </c>
      <c r="C26" s="404" t="s">
        <v>344</v>
      </c>
      <c r="D26" s="405">
        <v>3</v>
      </c>
      <c r="E26" s="406" t="s">
        <v>87</v>
      </c>
      <c r="F26" s="163" t="s">
        <v>352</v>
      </c>
      <c r="G26" s="151"/>
    </row>
    <row r="27" spans="1:7" ht="12" customHeight="1">
      <c r="A27" s="143" t="s">
        <v>251</v>
      </c>
      <c r="B27" s="144">
        <v>100</v>
      </c>
      <c r="C27" s="394" t="s">
        <v>252</v>
      </c>
      <c r="D27" s="157">
        <v>1</v>
      </c>
      <c r="E27" s="189"/>
      <c r="F27" s="151" t="s">
        <v>425</v>
      </c>
      <c r="G27" s="151"/>
    </row>
    <row r="28" spans="1:9" ht="13.5" customHeight="1">
      <c r="A28" s="143" t="s">
        <v>84</v>
      </c>
      <c r="B28" s="144">
        <v>101</v>
      </c>
      <c r="C28" s="190" t="s">
        <v>211</v>
      </c>
      <c r="D28" s="157">
        <v>2</v>
      </c>
      <c r="E28" s="189"/>
      <c r="F28" s="81"/>
      <c r="G28" s="84"/>
      <c r="I28" s="60"/>
    </row>
    <row r="29" spans="1:10" ht="13.5" customHeight="1" thickBot="1">
      <c r="A29" s="407" t="s">
        <v>274</v>
      </c>
      <c r="B29" s="408">
        <v>102</v>
      </c>
      <c r="C29" s="409" t="s">
        <v>345</v>
      </c>
      <c r="D29" s="410">
        <v>2</v>
      </c>
      <c r="E29" s="411" t="s">
        <v>91</v>
      </c>
      <c r="F29" s="163"/>
      <c r="G29" s="86"/>
      <c r="H29" s="60" t="s">
        <v>34</v>
      </c>
      <c r="J29" s="60"/>
    </row>
    <row r="30" spans="1:9" ht="16.5" thickBot="1">
      <c r="A30" s="483" t="s">
        <v>35</v>
      </c>
      <c r="B30" s="484"/>
      <c r="C30" s="484"/>
      <c r="D30" s="53"/>
      <c r="E30" s="53"/>
      <c r="F30" s="55">
        <v>21</v>
      </c>
      <c r="G30" s="56"/>
      <c r="I30" s="60"/>
    </row>
    <row r="31" spans="2:9" s="60" customFormat="1" ht="15.75">
      <c r="B31" s="59"/>
      <c r="C31" s="59"/>
      <c r="I31" s="58"/>
    </row>
    <row r="32" spans="1:3" ht="15.75">
      <c r="A32" s="2"/>
      <c r="B32" s="87"/>
      <c r="C32" s="88"/>
    </row>
    <row r="33" spans="1:9" ht="18.75">
      <c r="A33" s="1"/>
      <c r="B33" s="89"/>
      <c r="C33" s="1"/>
      <c r="I33" s="450"/>
    </row>
    <row r="34" spans="1:10" ht="18.75">
      <c r="A34" s="503" t="s">
        <v>3</v>
      </c>
      <c r="B34" s="503"/>
      <c r="C34" s="503"/>
      <c r="D34" s="503"/>
      <c r="E34" s="450" t="s">
        <v>318</v>
      </c>
      <c r="F34" s="450"/>
      <c r="G34" s="450"/>
      <c r="H34" s="450"/>
      <c r="I34" s="107"/>
      <c r="J34" s="450"/>
    </row>
    <row r="35" spans="1:10" ht="15.75">
      <c r="A35" s="505" t="s">
        <v>4</v>
      </c>
      <c r="B35" s="505"/>
      <c r="C35" s="505"/>
      <c r="D35" s="505"/>
      <c r="E35" s="107" t="s">
        <v>86</v>
      </c>
      <c r="F35" s="107"/>
      <c r="G35" s="107"/>
      <c r="H35" s="107"/>
      <c r="I35" s="59"/>
      <c r="J35" s="107"/>
    </row>
    <row r="36" spans="1:10" ht="15.75">
      <c r="A36" s="502" t="s">
        <v>5</v>
      </c>
      <c r="B36" s="502"/>
      <c r="C36" s="502"/>
      <c r="D36" s="502"/>
      <c r="E36" s="59" t="s">
        <v>228</v>
      </c>
      <c r="F36" s="59"/>
      <c r="G36" s="59"/>
      <c r="H36" s="59"/>
      <c r="I36" s="59"/>
      <c r="J36" s="59"/>
    </row>
    <row r="37" spans="1:10" ht="18.75">
      <c r="A37" s="110"/>
      <c r="B37" s="109"/>
      <c r="C37" s="109"/>
      <c r="D37" s="110"/>
      <c r="E37" s="110"/>
      <c r="F37" s="112" t="s">
        <v>36</v>
      </c>
      <c r="G37" s="113">
        <f>'K17CMUTPM'!G4</f>
        <v>29</v>
      </c>
      <c r="H37" s="114">
        <f>$L$1+($G$4-4)*7</f>
        <v>40952</v>
      </c>
      <c r="I37" s="110"/>
      <c r="J37" s="110"/>
    </row>
    <row r="38" spans="1:10" ht="16.5" thickBot="1">
      <c r="A38" s="61" t="s">
        <v>0</v>
      </c>
      <c r="B38" s="61" t="s">
        <v>6</v>
      </c>
      <c r="C38" s="61" t="s">
        <v>7</v>
      </c>
      <c r="D38" s="62" t="s">
        <v>8</v>
      </c>
      <c r="E38" s="61" t="s">
        <v>9</v>
      </c>
      <c r="F38" s="61" t="s">
        <v>10</v>
      </c>
      <c r="G38" s="61" t="s">
        <v>11</v>
      </c>
      <c r="H38" s="61" t="s">
        <v>12</v>
      </c>
      <c r="I38" s="61" t="s">
        <v>13</v>
      </c>
      <c r="J38" s="63" t="s">
        <v>14</v>
      </c>
    </row>
    <row r="39" spans="1:10" ht="36.75" customHeight="1">
      <c r="A39" s="490" t="s">
        <v>1</v>
      </c>
      <c r="B39" s="65">
        <v>1</v>
      </c>
      <c r="C39" s="65" t="s">
        <v>15</v>
      </c>
      <c r="D39" s="280"/>
      <c r="E39" s="553" t="s">
        <v>424</v>
      </c>
      <c r="F39" s="565" t="s">
        <v>365</v>
      </c>
      <c r="G39" s="563" t="s">
        <v>367</v>
      </c>
      <c r="H39" s="565" t="s">
        <v>365</v>
      </c>
      <c r="I39" s="553"/>
      <c r="J39" s="31"/>
    </row>
    <row r="40" spans="1:10" ht="24" customHeight="1">
      <c r="A40" s="491"/>
      <c r="B40" s="67">
        <v>2</v>
      </c>
      <c r="C40" s="67" t="s">
        <v>16</v>
      </c>
      <c r="D40" s="93"/>
      <c r="E40" s="487"/>
      <c r="F40" s="566"/>
      <c r="G40" s="564"/>
      <c r="H40" s="566"/>
      <c r="I40" s="487"/>
      <c r="J40" s="33"/>
    </row>
    <row r="41" spans="1:10" ht="26.25" customHeight="1">
      <c r="A41" s="491"/>
      <c r="B41" s="67">
        <v>3</v>
      </c>
      <c r="C41" s="67" t="s">
        <v>17</v>
      </c>
      <c r="D41" s="93"/>
      <c r="E41" s="487"/>
      <c r="F41" s="561" t="s">
        <v>366</v>
      </c>
      <c r="G41" s="564"/>
      <c r="H41" s="561" t="s">
        <v>366</v>
      </c>
      <c r="I41" s="487"/>
      <c r="J41" s="32"/>
    </row>
    <row r="42" spans="1:10" ht="30.75" customHeight="1" thickBot="1">
      <c r="A42" s="491"/>
      <c r="B42" s="68">
        <v>4</v>
      </c>
      <c r="C42" s="68" t="s">
        <v>18</v>
      </c>
      <c r="D42" s="93"/>
      <c r="E42" s="137"/>
      <c r="F42" s="562"/>
      <c r="G42" s="388" t="s">
        <v>368</v>
      </c>
      <c r="H42" s="562"/>
      <c r="I42" s="136"/>
      <c r="J42" s="32"/>
    </row>
    <row r="43" spans="1:10" ht="32.25" customHeight="1" hidden="1" thickBot="1">
      <c r="A43" s="491"/>
      <c r="B43" s="67">
        <v>5</v>
      </c>
      <c r="C43" s="389" t="s">
        <v>19</v>
      </c>
      <c r="D43" s="390"/>
      <c r="E43" s="32"/>
      <c r="F43" s="386"/>
      <c r="G43" s="35"/>
      <c r="H43" s="32"/>
      <c r="I43" s="35"/>
      <c r="J43" s="35"/>
    </row>
    <row r="44" spans="1:10" ht="29.25" customHeight="1" thickBot="1">
      <c r="A44" s="491"/>
      <c r="B44" s="480" t="s">
        <v>20</v>
      </c>
      <c r="C44" s="481"/>
      <c r="D44" s="122"/>
      <c r="E44" s="444" t="s">
        <v>423</v>
      </c>
      <c r="F44" s="36" t="s">
        <v>323</v>
      </c>
      <c r="G44" s="119" t="s">
        <v>299</v>
      </c>
      <c r="H44" s="456" t="s">
        <v>295</v>
      </c>
      <c r="I44" s="36"/>
      <c r="J44" s="457"/>
    </row>
    <row r="45" spans="1:10" ht="22.5" customHeight="1">
      <c r="A45" s="489" t="s">
        <v>2</v>
      </c>
      <c r="B45" s="65">
        <v>1</v>
      </c>
      <c r="C45" s="65" t="s">
        <v>21</v>
      </c>
      <c r="D45" s="93"/>
      <c r="E45" s="499" t="s">
        <v>400</v>
      </c>
      <c r="F45" s="387"/>
      <c r="G45" s="563"/>
      <c r="H45" s="559" t="s">
        <v>404</v>
      </c>
      <c r="I45" s="567" t="s">
        <v>436</v>
      </c>
      <c r="J45" s="509"/>
    </row>
    <row r="46" spans="1:10" ht="22.5" customHeight="1">
      <c r="A46" s="489"/>
      <c r="B46" s="67">
        <v>2</v>
      </c>
      <c r="C46" s="67" t="s">
        <v>22</v>
      </c>
      <c r="D46" s="93"/>
      <c r="E46" s="494"/>
      <c r="F46" s="387"/>
      <c r="G46" s="564"/>
      <c r="H46" s="560"/>
      <c r="I46" s="568"/>
      <c r="J46" s="510"/>
    </row>
    <row r="47" spans="1:10" ht="22.5" customHeight="1">
      <c r="A47" s="489"/>
      <c r="B47" s="67">
        <v>3</v>
      </c>
      <c r="C47" s="67" t="s">
        <v>23</v>
      </c>
      <c r="D47" s="487"/>
      <c r="E47" s="537"/>
      <c r="F47" s="487"/>
      <c r="G47" s="564"/>
      <c r="H47" s="487"/>
      <c r="I47" s="568"/>
      <c r="J47" s="510"/>
    </row>
    <row r="48" spans="1:10" ht="22.5" customHeight="1" thickBot="1">
      <c r="A48" s="489"/>
      <c r="B48" s="67">
        <v>4</v>
      </c>
      <c r="C48" s="67" t="s">
        <v>24</v>
      </c>
      <c r="D48" s="488"/>
      <c r="E48" s="538"/>
      <c r="F48" s="488"/>
      <c r="G48" s="388"/>
      <c r="H48" s="488"/>
      <c r="I48" s="568"/>
      <c r="J48" s="511"/>
    </row>
    <row r="49" spans="1:10" ht="16.5" thickBot="1">
      <c r="A49" s="490"/>
      <c r="B49" s="512" t="s">
        <v>20</v>
      </c>
      <c r="C49" s="513"/>
      <c r="D49" s="74"/>
      <c r="E49" s="444" t="s">
        <v>399</v>
      </c>
      <c r="F49" s="74"/>
      <c r="G49" s="74"/>
      <c r="H49" s="74" t="s">
        <v>362</v>
      </c>
      <c r="I49" s="474" t="s">
        <v>426</v>
      </c>
      <c r="J49" s="284"/>
    </row>
    <row r="50" spans="1:7" ht="16.5" thickBot="1">
      <c r="A50" s="76" t="s">
        <v>25</v>
      </c>
      <c r="B50" s="77"/>
      <c r="C50" s="78"/>
      <c r="D50" s="39"/>
      <c r="E50" s="39"/>
      <c r="F50" s="39"/>
      <c r="G50" s="73"/>
    </row>
    <row r="51" spans="1:7" ht="15.75">
      <c r="A51" s="515" t="s">
        <v>26</v>
      </c>
      <c r="B51" s="516"/>
      <c r="C51" s="517" t="s">
        <v>27</v>
      </c>
      <c r="D51" s="518"/>
      <c r="E51" s="519"/>
      <c r="F51" s="523" t="s">
        <v>28</v>
      </c>
      <c r="G51" s="40" t="s">
        <v>29</v>
      </c>
    </row>
    <row r="52" spans="1:10" ht="24" thickBot="1">
      <c r="A52" s="79" t="s">
        <v>30</v>
      </c>
      <c r="B52" s="80" t="s">
        <v>31</v>
      </c>
      <c r="C52" s="520"/>
      <c r="D52" s="521"/>
      <c r="E52" s="522"/>
      <c r="F52" s="524"/>
      <c r="G52" s="41"/>
      <c r="H52" s="42"/>
      <c r="I52" s="43" t="str">
        <f ca="1">"Đà Nẵng, ngày "&amp;TEXT(DAY(TODAY()),"00")&amp;" tháng "&amp;TEXT(MONTH(TODAY()),"00")&amp;" năm "&amp;YEAR(TODAY())</f>
        <v>Đà Nẵng, ngày 14 tháng 02 năm 2012</v>
      </c>
      <c r="J52" s="44"/>
    </row>
    <row r="53" spans="1:7" ht="15.75">
      <c r="A53" s="143" t="s">
        <v>80</v>
      </c>
      <c r="B53" s="144">
        <v>101</v>
      </c>
      <c r="C53" s="190" t="s">
        <v>207</v>
      </c>
      <c r="D53" s="157">
        <v>2</v>
      </c>
      <c r="E53" s="189"/>
      <c r="F53" s="151"/>
      <c r="G53" s="151"/>
    </row>
    <row r="54" spans="1:7" ht="15.75">
      <c r="A54" s="143" t="s">
        <v>80</v>
      </c>
      <c r="B54" s="144">
        <v>201</v>
      </c>
      <c r="C54" s="190" t="s">
        <v>351</v>
      </c>
      <c r="D54" s="157"/>
      <c r="E54" s="189"/>
      <c r="F54" s="151"/>
      <c r="G54" s="151"/>
    </row>
    <row r="55" spans="1:7" ht="15.75">
      <c r="A55" s="143" t="s">
        <v>89</v>
      </c>
      <c r="B55" s="144">
        <v>101</v>
      </c>
      <c r="C55" s="190" t="s">
        <v>208</v>
      </c>
      <c r="D55" s="157">
        <v>3</v>
      </c>
      <c r="E55" s="189" t="s">
        <v>87</v>
      </c>
      <c r="F55" s="163"/>
      <c r="G55" s="192"/>
    </row>
    <row r="56" spans="1:10" ht="15.75">
      <c r="A56" s="143" t="s">
        <v>342</v>
      </c>
      <c r="B56" s="144">
        <v>260</v>
      </c>
      <c r="C56" s="394" t="s">
        <v>343</v>
      </c>
      <c r="D56" s="157">
        <v>3</v>
      </c>
      <c r="E56" s="189" t="s">
        <v>87</v>
      </c>
      <c r="F56" s="151" t="s">
        <v>347</v>
      </c>
      <c r="G56" s="151"/>
      <c r="H56" s="58" t="s">
        <v>32</v>
      </c>
      <c r="I56" s="57" t="s">
        <v>33</v>
      </c>
      <c r="J56" s="57"/>
    </row>
    <row r="57" spans="1:7" ht="15.75">
      <c r="A57" s="143" t="s">
        <v>348</v>
      </c>
      <c r="B57" s="144">
        <v>102</v>
      </c>
      <c r="C57" s="394" t="s">
        <v>349</v>
      </c>
      <c r="D57" s="157">
        <v>3</v>
      </c>
      <c r="E57" s="189"/>
      <c r="F57" s="151"/>
      <c r="G57" s="163"/>
    </row>
    <row r="58" spans="1:7" ht="15.75">
      <c r="A58" s="143" t="s">
        <v>348</v>
      </c>
      <c r="B58" s="144">
        <v>112</v>
      </c>
      <c r="C58" s="190" t="s">
        <v>350</v>
      </c>
      <c r="D58" s="157">
        <v>2</v>
      </c>
      <c r="E58" s="189"/>
      <c r="F58" s="151"/>
      <c r="G58" s="151"/>
    </row>
    <row r="59" spans="1:7" ht="15.75">
      <c r="A59" s="402" t="s">
        <v>342</v>
      </c>
      <c r="B59" s="403">
        <v>111</v>
      </c>
      <c r="C59" s="404" t="s">
        <v>344</v>
      </c>
      <c r="D59" s="405">
        <v>3</v>
      </c>
      <c r="E59" s="406" t="s">
        <v>87</v>
      </c>
      <c r="F59" s="163" t="s">
        <v>352</v>
      </c>
      <c r="G59" s="151"/>
    </row>
    <row r="60" spans="1:7" ht="15.75">
      <c r="A60" s="143" t="s">
        <v>251</v>
      </c>
      <c r="B60" s="144">
        <v>100</v>
      </c>
      <c r="C60" s="394" t="s">
        <v>252</v>
      </c>
      <c r="D60" s="157">
        <v>1</v>
      </c>
      <c r="E60" s="189"/>
      <c r="F60" s="151" t="s">
        <v>425</v>
      </c>
      <c r="G60" s="84"/>
    </row>
    <row r="61" spans="1:7" ht="16.5" thickBot="1">
      <c r="A61" s="143" t="s">
        <v>84</v>
      </c>
      <c r="B61" s="144">
        <v>101</v>
      </c>
      <c r="C61" s="190" t="s">
        <v>211</v>
      </c>
      <c r="D61" s="157">
        <v>2</v>
      </c>
      <c r="E61" s="189"/>
      <c r="F61" s="81"/>
      <c r="G61" s="86"/>
    </row>
    <row r="62" spans="1:10" ht="16.5" thickBot="1">
      <c r="A62" s="407" t="s">
        <v>274</v>
      </c>
      <c r="B62" s="408">
        <v>102</v>
      </c>
      <c r="C62" s="409" t="s">
        <v>345</v>
      </c>
      <c r="D62" s="410">
        <v>2</v>
      </c>
      <c r="E62" s="411" t="s">
        <v>91</v>
      </c>
      <c r="F62" s="163"/>
      <c r="G62" s="86"/>
      <c r="H62" s="60" t="s">
        <v>34</v>
      </c>
      <c r="I62" s="60"/>
      <c r="J62" s="60"/>
    </row>
    <row r="63" spans="1:7" ht="16.5" thickBot="1">
      <c r="A63" s="483" t="s">
        <v>35</v>
      </c>
      <c r="B63" s="484"/>
      <c r="C63" s="484"/>
      <c r="D63" s="53">
        <f>SUM(D53:D62)</f>
        <v>21</v>
      </c>
      <c r="E63" s="53"/>
      <c r="F63" s="55"/>
      <c r="G63" s="56"/>
    </row>
    <row r="64" spans="1:10" ht="15.75">
      <c r="A64" s="60"/>
      <c r="B64" s="59"/>
      <c r="C64" s="59"/>
      <c r="D64" s="60"/>
      <c r="E64" s="60"/>
      <c r="F64" s="60"/>
      <c r="G64" s="60"/>
      <c r="H64" s="60"/>
      <c r="I64" s="60"/>
      <c r="J64" s="60"/>
    </row>
  </sheetData>
  <sheetProtection/>
  <mergeCells count="57">
    <mergeCell ref="A3:D3"/>
    <mergeCell ref="A1:D1"/>
    <mergeCell ref="E1:J1"/>
    <mergeCell ref="A2:D2"/>
    <mergeCell ref="E2:J2"/>
    <mergeCell ref="E3:J3"/>
    <mergeCell ref="I6:I8"/>
    <mergeCell ref="I39:I41"/>
    <mergeCell ref="E39:E41"/>
    <mergeCell ref="E6:E8"/>
    <mergeCell ref="G6:G8"/>
    <mergeCell ref="F6:F7"/>
    <mergeCell ref="H6:H7"/>
    <mergeCell ref="F8:F9"/>
    <mergeCell ref="H8:H9"/>
    <mergeCell ref="F12:F13"/>
    <mergeCell ref="A6:A11"/>
    <mergeCell ref="B11:C11"/>
    <mergeCell ref="A18:B18"/>
    <mergeCell ref="B16:C16"/>
    <mergeCell ref="A12:A16"/>
    <mergeCell ref="C18:E19"/>
    <mergeCell ref="D12:D13"/>
    <mergeCell ref="D6:D9"/>
    <mergeCell ref="A35:D35"/>
    <mergeCell ref="L24:M24"/>
    <mergeCell ref="M17:N17"/>
    <mergeCell ref="K17:L17"/>
    <mergeCell ref="A34:D34"/>
    <mergeCell ref="F18:F19"/>
    <mergeCell ref="A30:C30"/>
    <mergeCell ref="J45:J48"/>
    <mergeCell ref="H47:H48"/>
    <mergeCell ref="G45:G47"/>
    <mergeCell ref="A36:D36"/>
    <mergeCell ref="A39:A44"/>
    <mergeCell ref="B44:C44"/>
    <mergeCell ref="H39:H40"/>
    <mergeCell ref="A63:C63"/>
    <mergeCell ref="B49:C49"/>
    <mergeCell ref="A45:A49"/>
    <mergeCell ref="A51:B51"/>
    <mergeCell ref="C51:E52"/>
    <mergeCell ref="E47:E48"/>
    <mergeCell ref="E45:E46"/>
    <mergeCell ref="D47:D48"/>
    <mergeCell ref="G12:G14"/>
    <mergeCell ref="I12:I13"/>
    <mergeCell ref="I14:I15"/>
    <mergeCell ref="F47:F48"/>
    <mergeCell ref="G39:G41"/>
    <mergeCell ref="F39:F40"/>
    <mergeCell ref="I45:I48"/>
    <mergeCell ref="F51:F52"/>
    <mergeCell ref="H45:H46"/>
    <mergeCell ref="H41:H42"/>
    <mergeCell ref="F41:F42"/>
  </mergeCells>
  <printOptions/>
  <pageMargins left="0.33" right="0.16" top="0.25" bottom="0.2" header="0.2" footer="0.2"/>
  <pageSetup horizontalDpi="600" verticalDpi="600" orientation="landscape" paperSize="9" scale="90" r:id="rId1"/>
  <rowBreaks count="1" manualBreakCount="1">
    <brk id="32" max="9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60" zoomScalePageLayoutView="0" workbookViewId="0" topLeftCell="A1">
      <selection activeCell="R14" sqref="R14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6384" width="10.421875" style="58" customWidth="1"/>
  </cols>
  <sheetData>
    <row r="1" spans="1:12" s="110" customFormat="1" ht="18.75">
      <c r="A1" s="503" t="s">
        <v>3</v>
      </c>
      <c r="B1" s="503"/>
      <c r="C1" s="503"/>
      <c r="D1" s="503"/>
      <c r="E1" s="504" t="s">
        <v>318</v>
      </c>
      <c r="F1" s="504"/>
      <c r="G1" s="504"/>
      <c r="H1" s="504"/>
      <c r="I1" s="504"/>
      <c r="J1" s="504"/>
      <c r="L1" s="111">
        <v>40777</v>
      </c>
    </row>
    <row r="2" spans="1:10" ht="15.75">
      <c r="A2" s="505" t="s">
        <v>4</v>
      </c>
      <c r="B2" s="505"/>
      <c r="C2" s="505"/>
      <c r="D2" s="505"/>
      <c r="E2" s="506" t="s">
        <v>86</v>
      </c>
      <c r="F2" s="506"/>
      <c r="G2" s="506"/>
      <c r="H2" s="506"/>
      <c r="I2" s="506"/>
      <c r="J2" s="506"/>
    </row>
    <row r="3" spans="1:10" ht="15.75">
      <c r="A3" s="502" t="s">
        <v>5</v>
      </c>
      <c r="B3" s="502"/>
      <c r="C3" s="502"/>
      <c r="D3" s="502"/>
      <c r="E3" s="502" t="s">
        <v>220</v>
      </c>
      <c r="F3" s="502"/>
      <c r="G3" s="502"/>
      <c r="H3" s="502"/>
      <c r="I3" s="502"/>
      <c r="J3" s="502"/>
    </row>
    <row r="4" spans="2:8" s="110" customFormat="1" ht="18.75">
      <c r="B4" s="109"/>
      <c r="C4" s="109"/>
      <c r="F4" s="112" t="s">
        <v>36</v>
      </c>
      <c r="G4" s="113">
        <f>'K17CMUTPM'!G4</f>
        <v>29</v>
      </c>
      <c r="H4" s="114">
        <f>$L$1+($G$4-4)*7</f>
        <v>40952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50.25" customHeight="1">
      <c r="A6" s="490" t="s">
        <v>1</v>
      </c>
      <c r="B6" s="65">
        <v>1</v>
      </c>
      <c r="C6" s="65" t="s">
        <v>15</v>
      </c>
      <c r="D6" s="367"/>
      <c r="E6" s="289"/>
      <c r="F6" s="280"/>
      <c r="G6" s="240"/>
      <c r="H6" s="240"/>
      <c r="I6" s="574" t="s">
        <v>437</v>
      </c>
      <c r="J6" s="141"/>
    </row>
    <row r="7" spans="1:10" s="37" customFormat="1" ht="32.25" customHeight="1">
      <c r="A7" s="491"/>
      <c r="B7" s="67">
        <v>2</v>
      </c>
      <c r="C7" s="67" t="s">
        <v>16</v>
      </c>
      <c r="D7" s="575" t="s">
        <v>265</v>
      </c>
      <c r="E7" s="572" t="s">
        <v>265</v>
      </c>
      <c r="F7" s="572" t="s">
        <v>265</v>
      </c>
      <c r="G7" s="572" t="s">
        <v>265</v>
      </c>
      <c r="H7" s="572" t="s">
        <v>265</v>
      </c>
      <c r="I7" s="568"/>
      <c r="J7" s="33"/>
    </row>
    <row r="8" spans="1:10" s="37" customFormat="1" ht="24" customHeight="1">
      <c r="A8" s="491"/>
      <c r="B8" s="67">
        <v>3</v>
      </c>
      <c r="C8" s="67" t="s">
        <v>17</v>
      </c>
      <c r="D8" s="575"/>
      <c r="E8" s="572"/>
      <c r="F8" s="572"/>
      <c r="G8" s="572"/>
      <c r="H8" s="572"/>
      <c r="I8" s="568"/>
      <c r="J8" s="32"/>
    </row>
    <row r="9" spans="1:10" s="37" customFormat="1" ht="24.75" customHeight="1" thickBot="1">
      <c r="A9" s="491"/>
      <c r="B9" s="68">
        <v>4</v>
      </c>
      <c r="C9" s="68" t="s">
        <v>18</v>
      </c>
      <c r="D9" s="575"/>
      <c r="E9" s="572"/>
      <c r="F9" s="572"/>
      <c r="G9" s="572"/>
      <c r="H9" s="572"/>
      <c r="I9" s="93"/>
      <c r="J9" s="32"/>
    </row>
    <row r="10" spans="1:10" s="37" customFormat="1" ht="24.75" customHeight="1" hidden="1" thickBot="1">
      <c r="A10" s="491"/>
      <c r="B10" s="67">
        <v>5</v>
      </c>
      <c r="C10" s="68" t="s">
        <v>19</v>
      </c>
      <c r="D10" s="66"/>
      <c r="E10" s="32"/>
      <c r="F10" s="35"/>
      <c r="G10" s="35"/>
      <c r="H10" s="32"/>
      <c r="I10" s="94"/>
      <c r="J10" s="35"/>
    </row>
    <row r="11" spans="1:10" s="37" customFormat="1" ht="27" customHeight="1" thickBot="1">
      <c r="A11" s="491"/>
      <c r="B11" s="480" t="s">
        <v>20</v>
      </c>
      <c r="C11" s="481"/>
      <c r="D11" s="95" t="s">
        <v>322</v>
      </c>
      <c r="E11" s="95" t="s">
        <v>322</v>
      </c>
      <c r="F11" s="95" t="s">
        <v>322</v>
      </c>
      <c r="G11" s="95" t="s">
        <v>322</v>
      </c>
      <c r="H11" s="95" t="s">
        <v>322</v>
      </c>
      <c r="I11" s="284"/>
      <c r="J11" s="71"/>
    </row>
    <row r="12" spans="1:10" s="37" customFormat="1" ht="18.75" customHeight="1">
      <c r="A12" s="489" t="s">
        <v>2</v>
      </c>
      <c r="B12" s="65">
        <v>1</v>
      </c>
      <c r="C12" s="65" t="s">
        <v>21</v>
      </c>
      <c r="D12" s="486"/>
      <c r="E12" s="486"/>
      <c r="F12" s="553"/>
      <c r="G12" s="573" t="s">
        <v>400</v>
      </c>
      <c r="H12" s="553"/>
      <c r="I12" s="553" t="s">
        <v>404</v>
      </c>
      <c r="J12" s="509"/>
    </row>
    <row r="13" spans="1:10" s="37" customFormat="1" ht="24.75" customHeight="1" thickBot="1">
      <c r="A13" s="489"/>
      <c r="B13" s="67">
        <v>2</v>
      </c>
      <c r="C13" s="67" t="s">
        <v>22</v>
      </c>
      <c r="D13" s="487"/>
      <c r="E13" s="545"/>
      <c r="F13" s="487"/>
      <c r="G13" s="530"/>
      <c r="H13" s="487"/>
      <c r="I13" s="487"/>
      <c r="J13" s="510"/>
    </row>
    <row r="14" spans="1:10" s="37" customFormat="1" ht="24.75" customHeight="1">
      <c r="A14" s="489"/>
      <c r="B14" s="67">
        <v>3</v>
      </c>
      <c r="C14" s="67" t="s">
        <v>23</v>
      </c>
      <c r="D14" s="93"/>
      <c r="E14" s="486" t="s">
        <v>272</v>
      </c>
      <c r="F14" s="486"/>
      <c r="G14" s="530"/>
      <c r="H14" s="486" t="s">
        <v>338</v>
      </c>
      <c r="I14" s="487"/>
      <c r="J14" s="510"/>
    </row>
    <row r="15" spans="1:10" s="37" customFormat="1" ht="39" customHeight="1" thickBot="1">
      <c r="A15" s="489"/>
      <c r="B15" s="67">
        <v>4</v>
      </c>
      <c r="C15" s="67" t="s">
        <v>24</v>
      </c>
      <c r="D15" s="94"/>
      <c r="E15" s="487"/>
      <c r="F15" s="487"/>
      <c r="G15" s="462"/>
      <c r="H15" s="487"/>
      <c r="I15" s="393"/>
      <c r="J15" s="511"/>
    </row>
    <row r="16" spans="1:10" s="37" customFormat="1" ht="26.25" customHeight="1" thickBot="1">
      <c r="A16" s="490"/>
      <c r="B16" s="512" t="s">
        <v>20</v>
      </c>
      <c r="C16" s="513"/>
      <c r="D16" s="74"/>
      <c r="E16" s="284" t="s">
        <v>328</v>
      </c>
      <c r="F16" s="284"/>
      <c r="G16" s="469" t="s">
        <v>399</v>
      </c>
      <c r="H16" s="284" t="s">
        <v>328</v>
      </c>
      <c r="I16" s="72" t="s">
        <v>310</v>
      </c>
      <c r="J16" s="36"/>
    </row>
    <row r="17" spans="1:12" ht="13.5" customHeight="1" thickBot="1">
      <c r="A17" s="76" t="s">
        <v>25</v>
      </c>
      <c r="B17" s="77"/>
      <c r="C17" s="78"/>
      <c r="D17" s="39"/>
      <c r="E17" s="284"/>
      <c r="F17" s="284"/>
      <c r="G17" s="284"/>
      <c r="H17" s="284"/>
      <c r="K17" s="298"/>
      <c r="L17" s="57"/>
    </row>
    <row r="18" spans="1:7" ht="11.25" customHeight="1">
      <c r="A18" s="515" t="s">
        <v>26</v>
      </c>
      <c r="B18" s="516"/>
      <c r="C18" s="517" t="s">
        <v>27</v>
      </c>
      <c r="D18" s="518"/>
      <c r="E18" s="519"/>
      <c r="F18" s="523" t="s">
        <v>28</v>
      </c>
      <c r="G18" s="40" t="s">
        <v>29</v>
      </c>
    </row>
    <row r="19" spans="1:12" ht="24" thickBot="1">
      <c r="A19" s="79" t="s">
        <v>30</v>
      </c>
      <c r="B19" s="80" t="s">
        <v>31</v>
      </c>
      <c r="C19" s="520"/>
      <c r="D19" s="521"/>
      <c r="E19" s="522"/>
      <c r="F19" s="524"/>
      <c r="G19" s="41"/>
      <c r="H19" s="42"/>
      <c r="I19" s="43" t="str">
        <f ca="1">"Đà Nẵng, ngày "&amp;TEXT(DAY(TODAY()),"00")&amp;" tháng "&amp;TEXT(MONTH(TODAY()),"00")&amp;" năm "&amp;YEAR(TODAY())</f>
        <v>Đà Nẵng, ngày 14 tháng 02 năm 2012</v>
      </c>
      <c r="J19" s="44"/>
      <c r="K19" s="45"/>
      <c r="L19" s="45"/>
    </row>
    <row r="20" spans="1:7" ht="13.5" customHeight="1">
      <c r="A20" s="152" t="s">
        <v>80</v>
      </c>
      <c r="B20" s="412">
        <v>102</v>
      </c>
      <c r="C20" s="413" t="s">
        <v>237</v>
      </c>
      <c r="D20" s="157">
        <v>2</v>
      </c>
      <c r="E20" s="189"/>
      <c r="F20" s="151"/>
      <c r="G20" s="151"/>
    </row>
    <row r="21" spans="1:6" ht="13.5" customHeight="1">
      <c r="A21" s="143" t="s">
        <v>84</v>
      </c>
      <c r="B21" s="144">
        <v>101</v>
      </c>
      <c r="C21" s="190" t="s">
        <v>211</v>
      </c>
      <c r="D21" s="157">
        <v>2</v>
      </c>
      <c r="E21" s="189"/>
      <c r="F21" s="151"/>
    </row>
    <row r="22" spans="1:8" ht="13.5" customHeight="1">
      <c r="A22" s="143" t="s">
        <v>209</v>
      </c>
      <c r="B22" s="144">
        <v>102</v>
      </c>
      <c r="C22" s="394" t="s">
        <v>238</v>
      </c>
      <c r="D22" s="157">
        <v>2</v>
      </c>
      <c r="E22" s="189"/>
      <c r="F22" s="163" t="s">
        <v>417</v>
      </c>
      <c r="G22" s="151" t="s">
        <v>380</v>
      </c>
      <c r="H22" s="60">
        <v>914078263</v>
      </c>
    </row>
    <row r="23" spans="1:10" ht="13.5" customHeight="1">
      <c r="A23" s="143" t="s">
        <v>89</v>
      </c>
      <c r="B23" s="144">
        <v>101</v>
      </c>
      <c r="C23" s="190" t="s">
        <v>208</v>
      </c>
      <c r="D23" s="157">
        <v>3</v>
      </c>
      <c r="E23" s="189" t="s">
        <v>87</v>
      </c>
      <c r="F23" s="151"/>
      <c r="G23" s="151"/>
      <c r="H23" s="58" t="s">
        <v>32</v>
      </c>
      <c r="I23" s="505" t="s">
        <v>33</v>
      </c>
      <c r="J23" s="505"/>
    </row>
    <row r="24" spans="1:7" ht="13.5" customHeight="1">
      <c r="A24" s="58" t="s">
        <v>216</v>
      </c>
      <c r="B24" s="57">
        <v>152</v>
      </c>
      <c r="C24" s="57" t="s">
        <v>268</v>
      </c>
      <c r="D24" s="58">
        <v>3</v>
      </c>
      <c r="E24" s="189"/>
      <c r="F24" s="151"/>
      <c r="G24" s="151" t="s">
        <v>269</v>
      </c>
    </row>
    <row r="25" spans="1:7" ht="13.5" customHeight="1">
      <c r="A25" s="402" t="s">
        <v>355</v>
      </c>
      <c r="B25" s="427">
        <v>151</v>
      </c>
      <c r="C25" s="404" t="s">
        <v>356</v>
      </c>
      <c r="D25" s="421">
        <v>2</v>
      </c>
      <c r="E25" s="162"/>
      <c r="F25" s="428" t="s">
        <v>374</v>
      </c>
      <c r="G25" s="151"/>
    </row>
    <row r="26" spans="1:7" ht="12" customHeight="1">
      <c r="A26" s="143" t="s">
        <v>213</v>
      </c>
      <c r="B26" s="144">
        <v>161</v>
      </c>
      <c r="C26" s="156" t="s">
        <v>357</v>
      </c>
      <c r="D26" s="422">
        <v>2</v>
      </c>
      <c r="E26" s="189"/>
      <c r="F26" s="151"/>
      <c r="G26" s="151"/>
    </row>
    <row r="27" spans="1:7" ht="22.5" customHeight="1">
      <c r="A27" s="143" t="s">
        <v>213</v>
      </c>
      <c r="B27" s="158">
        <v>100</v>
      </c>
      <c r="C27" s="190" t="s">
        <v>214</v>
      </c>
      <c r="D27" s="157">
        <v>2</v>
      </c>
      <c r="E27" s="189"/>
      <c r="F27" s="151"/>
      <c r="G27" s="151"/>
    </row>
    <row r="28" spans="1:7" ht="13.5" customHeight="1">
      <c r="A28" s="407" t="s">
        <v>218</v>
      </c>
      <c r="B28" s="408">
        <v>102</v>
      </c>
      <c r="C28" s="409" t="s">
        <v>358</v>
      </c>
      <c r="D28" s="410">
        <v>2</v>
      </c>
      <c r="E28" s="411" t="s">
        <v>91</v>
      </c>
      <c r="F28" s="81"/>
      <c r="G28" s="395" t="s">
        <v>337</v>
      </c>
    </row>
    <row r="29" spans="1:10" ht="13.5" customHeight="1" thickBot="1">
      <c r="A29" s="50"/>
      <c r="B29" s="51"/>
      <c r="C29" s="52"/>
      <c r="D29" s="53"/>
      <c r="E29" s="54"/>
      <c r="F29" s="85"/>
      <c r="G29" s="86"/>
      <c r="H29" s="60" t="s">
        <v>34</v>
      </c>
      <c r="I29" s="60"/>
      <c r="J29" s="60"/>
    </row>
    <row r="30" spans="1:7" ht="16.5" thickBot="1">
      <c r="A30" s="483" t="s">
        <v>35</v>
      </c>
      <c r="B30" s="484"/>
      <c r="C30" s="484"/>
      <c r="D30" s="53"/>
      <c r="E30" s="53"/>
      <c r="F30" s="55">
        <v>21</v>
      </c>
      <c r="G30" s="56"/>
    </row>
    <row r="31" spans="2:3" s="60" customFormat="1" ht="15.75">
      <c r="B31" s="59"/>
      <c r="C31" s="59"/>
    </row>
    <row r="32" spans="1:5" ht="15.75">
      <c r="A32" s="143" t="s">
        <v>240</v>
      </c>
      <c r="B32" s="158">
        <v>201</v>
      </c>
      <c r="C32" s="190" t="s">
        <v>241</v>
      </c>
      <c r="D32" s="157">
        <v>2</v>
      </c>
      <c r="E32" s="58" t="s">
        <v>359</v>
      </c>
    </row>
    <row r="33" spans="1:3" ht="15.75">
      <c r="A33" s="1"/>
      <c r="B33" s="89"/>
      <c r="C33" s="1"/>
    </row>
  </sheetData>
  <sheetProtection/>
  <mergeCells count="31">
    <mergeCell ref="G7:G9"/>
    <mergeCell ref="F12:F13"/>
    <mergeCell ref="I6:I8"/>
    <mergeCell ref="A1:D1"/>
    <mergeCell ref="E1:J1"/>
    <mergeCell ref="A2:D2"/>
    <mergeCell ref="E2:J2"/>
    <mergeCell ref="E3:J3"/>
    <mergeCell ref="D7:D9"/>
    <mergeCell ref="E7:E9"/>
    <mergeCell ref="A3:D3"/>
    <mergeCell ref="I23:J23"/>
    <mergeCell ref="H7:H9"/>
    <mergeCell ref="B11:C11"/>
    <mergeCell ref="F18:F19"/>
    <mergeCell ref="A12:A16"/>
    <mergeCell ref="E14:E15"/>
    <mergeCell ref="E12:E13"/>
    <mergeCell ref="A6:A11"/>
    <mergeCell ref="D12:D13"/>
    <mergeCell ref="J12:J15"/>
    <mergeCell ref="B16:C16"/>
    <mergeCell ref="I12:I14"/>
    <mergeCell ref="G12:G14"/>
    <mergeCell ref="H12:H13"/>
    <mergeCell ref="H14:H15"/>
    <mergeCell ref="F7:F9"/>
    <mergeCell ref="A30:C30"/>
    <mergeCell ref="A18:B18"/>
    <mergeCell ref="C18:E19"/>
    <mergeCell ref="F14:F15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E1" sqref="E1:J1"/>
    </sheetView>
  </sheetViews>
  <sheetFormatPr defaultColWidth="9.140625" defaultRowHeight="15"/>
  <cols>
    <col min="1" max="1" width="8.7109375" style="0" customWidth="1"/>
    <col min="2" max="2" width="5.2812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6.140625" style="0" customWidth="1"/>
    <col min="12" max="12" width="11.28125" style="0" bestFit="1" customWidth="1"/>
  </cols>
  <sheetData>
    <row r="1" spans="1:12" s="4" customFormat="1" ht="18.75">
      <c r="A1" s="583" t="s">
        <v>3</v>
      </c>
      <c r="B1" s="583"/>
      <c r="C1" s="583"/>
      <c r="D1" s="583"/>
      <c r="E1" s="504" t="s">
        <v>318</v>
      </c>
      <c r="F1" s="504"/>
      <c r="G1" s="504"/>
      <c r="H1" s="504"/>
      <c r="I1" s="504"/>
      <c r="J1" s="504"/>
      <c r="L1" s="105">
        <v>40777</v>
      </c>
    </row>
    <row r="2" spans="1:10" s="4" customFormat="1" ht="15.75">
      <c r="A2" s="583" t="s">
        <v>4</v>
      </c>
      <c r="B2" s="583"/>
      <c r="C2" s="583"/>
      <c r="D2" s="583"/>
      <c r="E2" s="506" t="s">
        <v>86</v>
      </c>
      <c r="F2" s="506"/>
      <c r="G2" s="506"/>
      <c r="H2" s="506"/>
      <c r="I2" s="506"/>
      <c r="J2" s="506"/>
    </row>
    <row r="3" spans="1:10" s="4" customFormat="1" ht="15.75">
      <c r="A3" s="506" t="s">
        <v>5</v>
      </c>
      <c r="B3" s="506"/>
      <c r="C3" s="506"/>
      <c r="D3" s="506"/>
      <c r="E3" s="506" t="s">
        <v>200</v>
      </c>
      <c r="F3" s="506"/>
      <c r="G3" s="506"/>
      <c r="H3" s="506"/>
      <c r="I3" s="506"/>
      <c r="J3" s="506"/>
    </row>
    <row r="4" spans="2:8" s="4" customFormat="1" ht="18.75">
      <c r="B4" s="3"/>
      <c r="C4" s="3"/>
      <c r="F4" s="5" t="s">
        <v>36</v>
      </c>
      <c r="G4" s="23">
        <f>'K17CMUTPM'!G4</f>
        <v>29</v>
      </c>
      <c r="H4" s="104">
        <f>$L$1+($G$4-4)*7</f>
        <v>40952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6.25" customHeight="1">
      <c r="A6" s="581" t="s">
        <v>1</v>
      </c>
      <c r="B6" s="8">
        <v>1</v>
      </c>
      <c r="C6" s="8" t="s">
        <v>15</v>
      </c>
      <c r="D6" s="486" t="s">
        <v>300</v>
      </c>
      <c r="E6" s="486" t="s">
        <v>283</v>
      </c>
      <c r="F6" s="486" t="s">
        <v>363</v>
      </c>
      <c r="G6" s="486"/>
      <c r="H6" s="486" t="s">
        <v>272</v>
      </c>
      <c r="I6" s="486" t="s">
        <v>283</v>
      </c>
      <c r="J6" s="250"/>
    </row>
    <row r="7" spans="1:10" s="9" customFormat="1" ht="30.75" customHeight="1">
      <c r="A7" s="582"/>
      <c r="B7" s="10">
        <v>2</v>
      </c>
      <c r="C7" s="10" t="s">
        <v>16</v>
      </c>
      <c r="D7" s="487"/>
      <c r="E7" s="487"/>
      <c r="F7" s="487"/>
      <c r="G7" s="487"/>
      <c r="H7" s="487"/>
      <c r="I7" s="487"/>
      <c r="J7" s="251"/>
    </row>
    <row r="8" spans="1:10" s="9" customFormat="1" ht="31.5" customHeight="1">
      <c r="A8" s="582"/>
      <c r="B8" s="10">
        <v>3</v>
      </c>
      <c r="C8" s="10" t="s">
        <v>17</v>
      </c>
      <c r="D8" s="487" t="s">
        <v>284</v>
      </c>
      <c r="E8" s="487" t="s">
        <v>281</v>
      </c>
      <c r="F8" s="487"/>
      <c r="G8" s="553"/>
      <c r="H8" s="487" t="s">
        <v>281</v>
      </c>
      <c r="I8" s="553" t="s">
        <v>405</v>
      </c>
      <c r="J8" s="252"/>
    </row>
    <row r="9" spans="1:9" s="9" customFormat="1" ht="31.5" customHeight="1" thickBot="1">
      <c r="A9" s="582"/>
      <c r="B9" s="11">
        <v>4</v>
      </c>
      <c r="C9" s="11" t="s">
        <v>18</v>
      </c>
      <c r="D9" s="487"/>
      <c r="E9" s="545"/>
      <c r="F9" s="93"/>
      <c r="G9" s="487"/>
      <c r="H9" s="545"/>
      <c r="I9" s="487"/>
    </row>
    <row r="10" spans="1:10" s="9" customFormat="1" ht="31.5" customHeight="1" hidden="1" thickBot="1">
      <c r="A10" s="582"/>
      <c r="B10" s="11">
        <v>4</v>
      </c>
      <c r="C10" s="11" t="s">
        <v>19</v>
      </c>
      <c r="D10" s="66"/>
      <c r="E10" s="32"/>
      <c r="F10" s="32"/>
      <c r="G10" s="487"/>
      <c r="H10" s="32"/>
      <c r="I10" s="487"/>
      <c r="J10" s="251"/>
    </row>
    <row r="11" spans="1:10" s="9" customFormat="1" ht="31.5" customHeight="1" thickBot="1">
      <c r="A11" s="582"/>
      <c r="B11" s="578" t="s">
        <v>20</v>
      </c>
      <c r="C11" s="579"/>
      <c r="D11" s="119" t="s">
        <v>299</v>
      </c>
      <c r="E11" s="119" t="s">
        <v>299</v>
      </c>
      <c r="F11" s="119" t="s">
        <v>314</v>
      </c>
      <c r="G11" s="119"/>
      <c r="H11" s="119" t="s">
        <v>299</v>
      </c>
      <c r="I11" s="471" t="s">
        <v>328</v>
      </c>
      <c r="J11" s="253"/>
    </row>
    <row r="12" spans="1:10" s="9" customFormat="1" ht="29.25" customHeight="1">
      <c r="A12" s="577" t="s">
        <v>2</v>
      </c>
      <c r="B12" s="8">
        <v>1</v>
      </c>
      <c r="C12" s="8" t="s">
        <v>21</v>
      </c>
      <c r="D12" s="586" t="s">
        <v>334</v>
      </c>
      <c r="E12" s="486"/>
      <c r="F12" s="532" t="s">
        <v>420</v>
      </c>
      <c r="G12" s="588"/>
      <c r="I12" s="486"/>
      <c r="J12" s="249"/>
    </row>
    <row r="13" spans="1:10" s="9" customFormat="1" ht="25.5" customHeight="1" thickBot="1">
      <c r="A13" s="577"/>
      <c r="B13" s="10">
        <v>2</v>
      </c>
      <c r="C13" s="10" t="s">
        <v>22</v>
      </c>
      <c r="D13" s="587"/>
      <c r="E13" s="487"/>
      <c r="F13" s="542"/>
      <c r="G13" s="589"/>
      <c r="I13" s="487"/>
      <c r="J13" s="254"/>
    </row>
    <row r="14" spans="1:10" s="9" customFormat="1" ht="24.75" customHeight="1">
      <c r="A14" s="577"/>
      <c r="B14" s="10">
        <v>3</v>
      </c>
      <c r="C14" s="10" t="s">
        <v>23</v>
      </c>
      <c r="D14" s="587"/>
      <c r="E14" s="487"/>
      <c r="F14" s="470"/>
      <c r="G14" s="586"/>
      <c r="H14" s="91"/>
      <c r="I14" s="487"/>
      <c r="J14" s="255"/>
    </row>
    <row r="15" spans="1:10" s="9" customFormat="1" ht="29.25" customHeight="1" thickBot="1">
      <c r="A15" s="577"/>
      <c r="B15" s="10">
        <v>4</v>
      </c>
      <c r="C15" s="10" t="s">
        <v>24</v>
      </c>
      <c r="D15" s="590"/>
      <c r="E15" s="488"/>
      <c r="F15" s="453"/>
      <c r="G15" s="587"/>
      <c r="H15" s="121"/>
      <c r="I15" s="488"/>
      <c r="J15" s="256"/>
    </row>
    <row r="16" spans="1:10" s="9" customFormat="1" ht="29.25" customHeight="1" thickBot="1">
      <c r="A16" s="577"/>
      <c r="B16" s="578" t="s">
        <v>20</v>
      </c>
      <c r="C16" s="579"/>
      <c r="D16" s="122" t="s">
        <v>335</v>
      </c>
      <c r="E16" s="122"/>
      <c r="F16" s="392" t="s">
        <v>399</v>
      </c>
      <c r="G16" s="122"/>
      <c r="H16" s="122"/>
      <c r="I16" s="36"/>
      <c r="J16" s="30"/>
    </row>
    <row r="17" spans="1:10" s="9" customFormat="1" ht="12" customHeight="1">
      <c r="A17" s="13"/>
      <c r="B17" s="14"/>
      <c r="C17" s="14"/>
      <c r="D17" s="15"/>
      <c r="E17" s="15"/>
      <c r="F17" s="15"/>
      <c r="G17" s="15"/>
      <c r="H17" s="15"/>
      <c r="I17" s="15"/>
      <c r="J17" s="15"/>
    </row>
    <row r="18" spans="1:6" s="4" customFormat="1" ht="16.5" thickBot="1">
      <c r="A18" s="16" t="s">
        <v>37</v>
      </c>
      <c r="B18" s="16" t="s">
        <v>38</v>
      </c>
      <c r="C18" s="580" t="s">
        <v>39</v>
      </c>
      <c r="D18" s="580"/>
      <c r="E18" s="17" t="s">
        <v>40</v>
      </c>
      <c r="F18" s="17"/>
    </row>
    <row r="19" spans="1:9" s="4" customFormat="1" ht="15.75" customHeight="1">
      <c r="A19" s="265" t="s">
        <v>80</v>
      </c>
      <c r="B19" s="309">
        <v>102</v>
      </c>
      <c r="C19" s="310" t="s">
        <v>237</v>
      </c>
      <c r="D19" s="268">
        <v>2</v>
      </c>
      <c r="E19" s="271"/>
      <c r="F19" s="125"/>
      <c r="I19" s="18" t="str">
        <f ca="1">"Đà Nẵng, ngày"&amp;" "&amp;DAY(NOW())&amp;" tháng "&amp;MONTH(NOW())&amp;" năm "&amp;YEAR(NOW())</f>
        <v>Đà Nẵng, ngày 14 tháng 2 năm 2012</v>
      </c>
    </row>
    <row r="20" spans="1:9" s="4" customFormat="1" ht="15.75" customHeight="1">
      <c r="A20" s="270" t="s">
        <v>84</v>
      </c>
      <c r="B20" s="266">
        <v>101</v>
      </c>
      <c r="C20" s="267" t="s">
        <v>211</v>
      </c>
      <c r="D20" s="268">
        <v>2</v>
      </c>
      <c r="E20" s="269"/>
      <c r="F20" s="127"/>
      <c r="I20" s="18"/>
    </row>
    <row r="21" spans="1:10" s="4" customFormat="1" ht="15.75" customHeight="1">
      <c r="A21" s="270" t="s">
        <v>209</v>
      </c>
      <c r="B21" s="266">
        <v>102</v>
      </c>
      <c r="C21" s="267" t="s">
        <v>238</v>
      </c>
      <c r="D21" s="268">
        <v>2</v>
      </c>
      <c r="E21" s="271"/>
      <c r="F21" s="167" t="s">
        <v>427</v>
      </c>
      <c r="G21" s="585" t="s">
        <v>32</v>
      </c>
      <c r="H21" s="583"/>
      <c r="I21" s="583" t="s">
        <v>33</v>
      </c>
      <c r="J21" s="583"/>
    </row>
    <row r="22" spans="1:6" s="4" customFormat="1" ht="15.75" customHeight="1">
      <c r="A22" s="270" t="s">
        <v>89</v>
      </c>
      <c r="B22" s="311">
        <v>101</v>
      </c>
      <c r="C22" s="267" t="s">
        <v>208</v>
      </c>
      <c r="D22" s="268">
        <v>3</v>
      </c>
      <c r="E22" s="271" t="s">
        <v>87</v>
      </c>
      <c r="F22" s="167"/>
    </row>
    <row r="23" spans="1:6" s="4" customFormat="1" ht="15.75" customHeight="1">
      <c r="A23" s="270" t="s">
        <v>239</v>
      </c>
      <c r="B23" s="311">
        <v>151</v>
      </c>
      <c r="C23" s="267" t="s">
        <v>195</v>
      </c>
      <c r="D23" s="268">
        <v>3</v>
      </c>
      <c r="E23" s="271" t="s">
        <v>87</v>
      </c>
      <c r="F23" s="167" t="s">
        <v>289</v>
      </c>
    </row>
    <row r="24" spans="1:6" s="4" customFormat="1" ht="15.75" customHeight="1">
      <c r="A24" s="397" t="s">
        <v>216</v>
      </c>
      <c r="B24" s="398">
        <v>151</v>
      </c>
      <c r="C24" s="399" t="s">
        <v>217</v>
      </c>
      <c r="D24" s="400">
        <v>3</v>
      </c>
      <c r="E24" s="401"/>
      <c r="F24" s="176" t="s">
        <v>264</v>
      </c>
    </row>
    <row r="25" spans="1:6" s="4" customFormat="1" ht="15.75" customHeight="1">
      <c r="A25" s="323" t="s">
        <v>243</v>
      </c>
      <c r="B25" s="324">
        <v>201</v>
      </c>
      <c r="C25" s="325" t="s">
        <v>244</v>
      </c>
      <c r="D25" s="268">
        <v>3</v>
      </c>
      <c r="E25" s="271"/>
      <c r="F25" s="167" t="s">
        <v>388</v>
      </c>
    </row>
    <row r="26" spans="1:6" s="4" customFormat="1" ht="15.75" customHeight="1">
      <c r="A26" s="326" t="s">
        <v>218</v>
      </c>
      <c r="B26" s="327">
        <v>102</v>
      </c>
      <c r="C26" s="328" t="s">
        <v>242</v>
      </c>
      <c r="D26" s="321">
        <v>2</v>
      </c>
      <c r="E26" s="322"/>
      <c r="F26" s="167" t="s">
        <v>285</v>
      </c>
    </row>
    <row r="27" spans="1:6" s="4" customFormat="1" ht="15.75" customHeight="1">
      <c r="A27" s="168"/>
      <c r="B27" s="169"/>
      <c r="C27" s="170"/>
      <c r="D27" s="165"/>
      <c r="E27" s="124"/>
      <c r="F27" s="167"/>
    </row>
    <row r="28" spans="1:6" s="4" customFormat="1" ht="15.75" customHeight="1">
      <c r="A28" s="171"/>
      <c r="B28" s="172"/>
      <c r="C28" s="173"/>
      <c r="D28" s="174"/>
      <c r="E28" s="129"/>
      <c r="F28" s="125"/>
    </row>
    <row r="29" spans="1:8" s="4" customFormat="1" ht="15.75">
      <c r="A29" s="126"/>
      <c r="B29" s="128"/>
      <c r="C29" s="123"/>
      <c r="D29" s="130"/>
      <c r="E29" s="124"/>
      <c r="F29" s="125"/>
      <c r="G29" s="584" t="s">
        <v>34</v>
      </c>
      <c r="H29" s="506"/>
    </row>
    <row r="30" spans="1:8" ht="15.75">
      <c r="A30" s="576" t="s">
        <v>35</v>
      </c>
      <c r="B30" s="576"/>
      <c r="C30" s="576"/>
      <c r="D30" s="247">
        <f>SUM(D19:D28)</f>
        <v>20</v>
      </c>
      <c r="E30" s="20">
        <f>SUM(E19:E29)</f>
        <v>0</v>
      </c>
      <c r="F30" s="21"/>
      <c r="G30" s="4"/>
      <c r="H30" s="4"/>
    </row>
  </sheetData>
  <sheetProtection/>
  <mergeCells count="33">
    <mergeCell ref="I21:J21"/>
    <mergeCell ref="I12:I15"/>
    <mergeCell ref="B11:C11"/>
    <mergeCell ref="D6:D7"/>
    <mergeCell ref="H6:H7"/>
    <mergeCell ref="G8:G10"/>
    <mergeCell ref="F12:F13"/>
    <mergeCell ref="D12:D15"/>
    <mergeCell ref="D8:D9"/>
    <mergeCell ref="I8:I10"/>
    <mergeCell ref="G29:H29"/>
    <mergeCell ref="G21:H21"/>
    <mergeCell ref="G14:G15"/>
    <mergeCell ref="G12:G13"/>
    <mergeCell ref="A1:D1"/>
    <mergeCell ref="E1:J1"/>
    <mergeCell ref="A2:D2"/>
    <mergeCell ref="E2:J2"/>
    <mergeCell ref="E3:J3"/>
    <mergeCell ref="A3:D3"/>
    <mergeCell ref="E6:E7"/>
    <mergeCell ref="A6:A11"/>
    <mergeCell ref="E8:E9"/>
    <mergeCell ref="F6:F8"/>
    <mergeCell ref="G6:G7"/>
    <mergeCell ref="H8:H9"/>
    <mergeCell ref="I6:I7"/>
    <mergeCell ref="E14:E15"/>
    <mergeCell ref="E12:E13"/>
    <mergeCell ref="A30:C30"/>
    <mergeCell ref="A12:A16"/>
    <mergeCell ref="B16:C16"/>
    <mergeCell ref="C18:D18"/>
  </mergeCells>
  <printOptions/>
  <pageMargins left="0.46" right="0.16" top="0.2" bottom="0.2" header="0.2" footer="0.27"/>
  <pageSetup horizontalDpi="600" verticalDpi="600" orientation="landscape" paperSize="9" scale="90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Vien</cp:lastModifiedBy>
  <cp:lastPrinted>2012-02-13T01:12:37Z</cp:lastPrinted>
  <dcterms:created xsi:type="dcterms:W3CDTF">2009-11-30T16:09:24Z</dcterms:created>
  <dcterms:modified xsi:type="dcterms:W3CDTF">2012-02-14T04:15:17Z</dcterms:modified>
  <cp:category/>
  <cp:version/>
  <cp:contentType/>
  <cp:contentStatus/>
</cp:coreProperties>
</file>