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9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2">'K17CMUTPM'!$A$1:$J$30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<sst xmlns="http://schemas.openxmlformats.org/spreadsheetml/2006/main" count="2000" uniqueCount="455">
  <si>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</si>
  <si>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</si>
  <si>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</si>
  <si>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</si>
  <si>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</si>
  <si>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</si>
  <si>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</si>
  <si>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</si>
  <si>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</si>
  <si>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</si>
  <si>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</si>
  <si>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</si>
  <si>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</si>
  <si>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</si>
  <si>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</si>
  <si>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</si>
  <si>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</si>
  <si>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</si>
  <si>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</si>
  <si>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</si>
  <si>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</si>
  <si>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</si>
  <si>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</si>
  <si>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</si>
  <si>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</si>
  <si>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</si>
  <si>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</si>
  <si>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</si>
  <si>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</si>
  <si>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</si>
  <si>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</si>
  <si>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</si>
  <si>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</si>
  <si>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</si>
  <si>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</si>
  <si>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</si>
  <si>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</si>
  <si>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</si>
  <si>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</si>
  <si>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</si>
  <si>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</si>
  <si>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</si>
  <si>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</si>
  <si>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</si>
  <si>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</si>
  <si>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</si>
  <si>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</si>
  <si>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</si>
  <si>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</si>
  <si>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</si>
  <si>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</si>
  <si>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</si>
  <si>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</si>
  <si>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</si>
  <si>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</si>
  <si>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</si>
  <si>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</si>
  <si>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</si>
  <si>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</si>
  <si>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</si>
  <si>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</si>
  <si>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</si>
  <si>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</si>
  <si>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</si>
  <si>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</si>
  <si>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</si>
  <si>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</si>
  <si>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</si>
  <si>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</si>
  <si>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</si>
  <si>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</si>
  <si>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</si>
  <si>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</si>
  <si>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</si>
  <si>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</si>
  <si>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</si>
  <si>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</si>
  <si>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</si>
  <si>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</si>
  <si>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</si>
  <si>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</si>
  <si>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</si>
  <si>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</si>
  <si>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</si>
  <si>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</si>
  <si>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</si>
  <si>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</si>
  <si>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</si>
  <si>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</si>
  <si>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</si>
  <si>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</si>
  <si>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</si>
  <si>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</si>
  <si>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</si>
  <si>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</si>
  <si>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</si>
  <si>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</si>
  <si>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</si>
  <si>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</si>
  <si>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</si>
  <si>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</si>
  <si>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</si>
  <si>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</si>
  <si>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</si>
  <si>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</si>
  <si>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</si>
  <si>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</si>
  <si>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</si>
  <si>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</si>
  <si>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</si>
  <si>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</si>
  <si>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</si>
  <si>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</si>
  <si>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</si>
  <si>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</si>
  <si>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</si>
  <si>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</si>
  <si>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</si>
  <si>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</si>
  <si>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</si>
  <si>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</si>
  <si>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</si>
  <si>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</si>
  <si>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</si>
  <si>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</si>
  <si>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</si>
  <si>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</si>
  <si>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</si>
  <si>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</si>
  <si>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</si>
  <si>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</si>
  <si>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</si>
  <si>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</si>
  <si>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</si>
  <si>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</si>
  <si>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</si>
  <si>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</si>
  <si>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</si>
  <si>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</si>
  <si>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</si>
  <si>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</si>
  <si>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</si>
  <si>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</si>
  <si>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</si>
  <si>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</si>
  <si>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</si>
  <si>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</si>
  <si>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</si>
  <si>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</si>
  <si>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</si>
  <si>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</si>
  <si>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</si>
  <si>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</si>
  <si>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</si>
  <si>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</si>
  <si>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</si>
  <si>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</si>
  <si>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</si>
  <si>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</si>
  <si>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</si>
  <si>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</si>
  <si>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</si>
  <si>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</si>
  <si>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</si>
  <si>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</si>
  <si>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</si>
  <si>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</si>
  <si>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</si>
  <si>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</si>
  <si>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</si>
  <si>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</si>
  <si>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</si>
  <si>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</si>
  <si>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</si>
  <si>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</si>
  <si>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</si>
  <si>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</si>
  <si>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</si>
  <si>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</si>
  <si>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</si>
  <si>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</si>
  <si>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</si>
  <si>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</si>
  <si>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</si>
  <si>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</si>
  <si>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</si>
  <si>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</si>
  <si>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</si>
  <si>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</si>
  <si>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</si>
  <si>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</si>
  <si>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</si>
  <si>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</si>
  <si>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</si>
  <si>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</si>
  <si>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</si>
  <si>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</si>
  <si>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</si>
  <si>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</si>
  <si>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</si>
  <si>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</si>
  <si>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</si>
  <si>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</si>
  <si>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</si>
  <si>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</si>
  <si>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</si>
  <si>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</si>
  <si>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</si>
  <si>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</si>
  <si>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</si>
  <si>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</si>
  <si>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</si>
  <si>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</si>
  <si>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</si>
  <si>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</si>
  <si>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</si>
  <si>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</si>
  <si>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</si>
  <si>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</si>
  <si>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</si>
  <si>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</si>
  <si>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</si>
  <si>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</si>
  <si>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</si>
  <si>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</si>
  <si>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</si>
  <si>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</si>
  <si>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</si>
  <si>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</si>
  <si>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</si>
  <si>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</si>
  <si>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</si>
  <si>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</si>
  <si>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</si>
  <si>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</si>
  <si>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</si>
  <si>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</si>
  <si>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</si>
  <si>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</si>
  <si>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</si>
  <si>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</si>
  <si>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</si>
  <si>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</si>
  <si>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</si>
  <si>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</si>
  <si>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</si>
  <si>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</si>
  <si>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</si>
  <si>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</si>
  <si>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</si>
  <si>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</si>
  <si>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</si>
  <si>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</si>
  <si>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</si>
  <si>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</si>
  <si>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</si>
  <si>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</si>
  <si>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</si>
  <si>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</si>
  <si>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</si>
  <si>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</si>
  <si>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</si>
  <si>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</si>
  <si>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</si>
  <si>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</si>
  <si>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</si>
  <si>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</si>
  <si>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</si>
  <si>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</si>
  <si>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</si>
  <si>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</si>
  <si>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</si>
  <si>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</si>
  <si>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</si>
  <si>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</si>
  <si>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</si>
  <si>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</si>
  <si>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</si>
  <si>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</si>
  <si>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</si>
  <si>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</si>
  <si>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</si>
  <si>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</si>
  <si>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</si>
  <si>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</si>
  <si>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</si>
  <si>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</si>
  <si>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806QT</t>
  </si>
  <si>
    <t>STA151 (28--)*2</t>
  </si>
  <si>
    <t>PSU-ACC201
(28--36)*2</t>
  </si>
  <si>
    <t>807QT</t>
  </si>
  <si>
    <t>PSU-ENG102
(28--35)*2</t>
  </si>
  <si>
    <t>CHE100 *3
(28--34)</t>
  </si>
  <si>
    <t>607QT</t>
  </si>
  <si>
    <t>MTH103
(27-36)*2</t>
  </si>
  <si>
    <t>PHY101
(27--36)*2</t>
  </si>
  <si>
    <t>CMU-CS252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</si>
  <si>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</si>
  <si>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</si>
  <si>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</si>
  <si>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</si>
  <si>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</si>
  <si>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</si>
  <si>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</si>
  <si>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</si>
  <si>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</si>
  <si>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</si>
  <si>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</si>
  <si>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</si>
  <si>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</si>
  <si>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</si>
  <si>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</si>
  <si>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</si>
  <si>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</si>
  <si>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</si>
  <si>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</si>
  <si>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</si>
  <si>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</si>
  <si>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</si>
  <si>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</si>
  <si>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</si>
  <si>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</si>
  <si>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</si>
  <si>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</si>
  <si>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</si>
  <si>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</si>
  <si>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</si>
  <si>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</si>
  <si>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</si>
  <si>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</si>
  <si>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</si>
  <si>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</si>
  <si>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</si>
  <si>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</si>
  <si>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</si>
  <si>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</si>
  <si>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</si>
  <si>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</si>
  <si>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</si>
  <si>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</si>
  <si>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</si>
  <si>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</si>
  <si>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</si>
  <si>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ENG101- K17CSUE2 (27-34)*2 giờ đầu</t>
  </si>
  <si>
    <t>ENG201 -K17CSUI2 (27-34)*2 giờ sau</t>
  </si>
  <si>
    <t>Cơ sở kiến trúc 2
ARC102 (28-42)*3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</si>
  <si>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</si>
  <si>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</si>
  <si>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</si>
  <si>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</si>
  <si>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</si>
  <si>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</si>
  <si>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</si>
  <si>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</si>
  <si>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</si>
  <si>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</si>
  <si>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</si>
  <si>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MTH104
(28--39)*2
Đinh Trung Hoà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</si>
  <si>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</si>
  <si>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</si>
  <si>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</si>
  <si>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</si>
  <si>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</si>
  <si>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</si>
  <si>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</si>
  <si>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</si>
  <si>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</si>
  <si>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</si>
  <si>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</si>
  <si>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</si>
  <si>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</si>
  <si>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</si>
  <si>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</si>
  <si>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</si>
  <si>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</si>
  <si>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</si>
  <si>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</si>
  <si>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</si>
  <si>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</si>
  <si>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</si>
  <si>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PSU-ECO152
(28--36)*3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</si>
  <si>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</si>
  <si>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</si>
  <si>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</si>
  <si>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</si>
  <si>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</si>
  <si>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</si>
  <si>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</si>
  <si>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GDTC
(29-40)*2</t>
  </si>
  <si>
    <t>513 PT</t>
  </si>
  <si>
    <t xml:space="preserve">CHE100 
(29--34)*3
</t>
  </si>
  <si>
    <t>Cô Hà</t>
  </si>
  <si>
    <t>Quỳnh Giao</t>
  </si>
  <si>
    <t xml:space="preserve">ENG102 (I5) 
(28-29)*2
</t>
  </si>
  <si>
    <t>801 QT</t>
  </si>
  <si>
    <t>Cô Uyên</t>
  </si>
  <si>
    <t>607 QT</t>
  </si>
  <si>
    <t>MTH 102
Toán Cao Cấp C2
(30-43)*3</t>
  </si>
  <si>
    <t>803 QT</t>
  </si>
  <si>
    <t>COM 101
Nói và Trình Bày Tiếng Việt
(32-37)*4</t>
  </si>
  <si>
    <t>PSU-MGT 201
Quản Trị Học
(30-38)*2</t>
  </si>
  <si>
    <t>PSU-MGT 201
Quản Trị Học
(30-39)*2</t>
  </si>
  <si>
    <t>413 PT</t>
  </si>
  <si>
    <t>Nguyễn Thị Kim Bài</t>
  </si>
  <si>
    <t xml:space="preserve">COM101
(30--37)*4
</t>
  </si>
  <si>
    <t>1102 PT</t>
  </si>
  <si>
    <t>COM101 (30-37)*4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</si>
  <si>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</si>
  <si>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</si>
  <si>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</si>
  <si>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</si>
  <si>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</si>
  <si>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</si>
  <si>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</si>
  <si>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</si>
  <si>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</si>
  <si>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</si>
  <si>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</si>
  <si>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</si>
  <si>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</si>
  <si>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</si>
  <si>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</si>
  <si>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</si>
  <si>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</si>
  <si>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</si>
  <si>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</si>
  <si>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</si>
  <si>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COM102 (27--34)*4
</t>
  </si>
  <si>
    <t>COM101
(tuần 32)*4</t>
  </si>
  <si>
    <t xml:space="preserve">COM102
(30--34)*4
</t>
  </si>
  <si>
    <t xml:space="preserve">COM102
(32--34)*4
</t>
  </si>
  <si>
    <t>712 QT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</si>
  <si>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</si>
  <si>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129 PT</t>
  </si>
  <si>
    <t>1201 PT</t>
  </si>
  <si>
    <t>310 Quang Trung</t>
  </si>
  <si>
    <t>703 PT</t>
  </si>
  <si>
    <t>MTH102 (27--)*3
T.Hải</t>
  </si>
  <si>
    <t>MTH102
(27--34)*3</t>
  </si>
  <si>
    <t>MTH101 (33--)*2</t>
  </si>
  <si>
    <t>807 QT</t>
  </si>
  <si>
    <t>COM 101
Nói và Trình Bày Tiếng Việt
(33-37)*4</t>
  </si>
  <si>
    <t>CMU-252
(27--42) *2
Mr  TRUONG Tien Vu</t>
  </si>
  <si>
    <t xml:space="preserve">Attend  the IT Gala (7h30-10h30) </t>
  </si>
  <si>
    <t>HT 713QT</t>
  </si>
  <si>
    <t>Video-watched time at room 
No. 704 QT</t>
  </si>
  <si>
    <t>704QT</t>
  </si>
  <si>
    <t>Self-study time 
at  library</t>
  </si>
  <si>
    <t>Video-watched time at room No. 704 QT</t>
  </si>
  <si>
    <t>PSUECO 151
Căn bản kinh tế vi mô
(32-33)*3</t>
  </si>
  <si>
    <t>Tập huấn sử dụng hệ thống đăng ký môn học - 704QT</t>
  </si>
  <si>
    <t>606QT</t>
  </si>
  <si>
    <t>PSUECO152
(tuần 28 --43)*2</t>
  </si>
  <si>
    <t>PSUECO152
(28--44)*2</t>
  </si>
  <si>
    <t>nghỉ tuần 33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</si>
</sst>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9"/>
      <color rgb="FFFF0000"/>
      <name val="Times New Roman"/>
      <family val="1"/>
    </font>
    <font>
      <sz val="10"/>
      <color rgb="FFFFFF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9" fillId="27" borderId="2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1" applyNumberFormat="0" applyAlignment="0" applyProtection="0"/>
    <xf numFmtId="0" fontId="108" fillId="0" borderId="6" applyNumberFormat="0" applyFill="0" applyAlignment="0" applyProtection="0"/>
    <xf numFmtId="0" fontId="10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0" fillId="26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58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65" fillId="0" borderId="22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2" fillId="0" borderId="37" xfId="0" applyFont="1" applyBorder="1" applyAlignment="1">
      <alignment horizontal="center"/>
    </xf>
    <xf numFmtId="0" fontId="63" fillId="0" borderId="21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8" fillId="0" borderId="21" xfId="0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8" fillId="0" borderId="21" xfId="0" applyFont="1" applyBorder="1" applyAlignment="1">
      <alignment horizontal="right" wrapText="1"/>
    </xf>
    <xf numFmtId="0" fontId="68" fillId="0" borderId="0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9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13" fillId="0" borderId="46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vertical="center" wrapText="1"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wrapText="1"/>
    </xf>
    <xf numFmtId="0" fontId="16" fillId="0" borderId="14" xfId="59" applyFont="1" applyFill="1" applyBorder="1">
      <alignment/>
      <protection/>
    </xf>
    <xf numFmtId="0" fontId="16" fillId="0" borderId="25" xfId="59" applyFont="1" applyFill="1" applyBorder="1">
      <alignment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1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vertical="center" wrapText="1"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73" fillId="0" borderId="14" xfId="0" applyFont="1" applyBorder="1" applyAlignment="1">
      <alignment wrapText="1"/>
    </xf>
    <xf numFmtId="0" fontId="74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5" fillId="0" borderId="38" xfId="0" applyFont="1" applyFill="1" applyBorder="1" applyAlignment="1">
      <alignment vertical="center" wrapText="1"/>
    </xf>
    <xf numFmtId="0" fontId="76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5" fillId="0" borderId="14" xfId="59" applyFont="1" applyFill="1" applyBorder="1" applyAlignment="1">
      <alignment horizontal="center" vertical="center"/>
      <protection/>
    </xf>
    <xf numFmtId="0" fontId="75" fillId="0" borderId="30" xfId="59" applyFont="1" applyFill="1" applyBorder="1" applyAlignment="1">
      <alignment horizontal="center" vertical="center"/>
      <protection/>
    </xf>
    <xf numFmtId="0" fontId="16" fillId="0" borderId="5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6" fillId="35" borderId="14" xfId="59" applyFont="1" applyFill="1" applyBorder="1" applyAlignment="1">
      <alignment vertical="center"/>
      <protection/>
    </xf>
    <xf numFmtId="0" fontId="2" fillId="36" borderId="17" xfId="59" applyFont="1" applyFill="1" applyBorder="1" applyAlignment="1">
      <alignment horizontal="center" vertical="center"/>
      <protection/>
    </xf>
    <xf numFmtId="0" fontId="114" fillId="36" borderId="14" xfId="59" applyFont="1" applyFill="1" applyBorder="1" applyAlignment="1">
      <alignment horizontal="center" vertical="center"/>
      <protection/>
    </xf>
    <xf numFmtId="0" fontId="115" fillId="0" borderId="18" xfId="59" applyFont="1" applyFill="1" applyBorder="1" applyAlignment="1">
      <alignment vertical="center"/>
      <protection/>
    </xf>
    <xf numFmtId="0" fontId="9" fillId="0" borderId="10" xfId="59" applyFont="1" applyFill="1" applyBorder="1" applyAlignment="1">
      <alignment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7" fillId="35" borderId="14" xfId="59" applyFont="1" applyFill="1" applyBorder="1" applyAlignment="1">
      <alignment horizontal="center"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7" fillId="35" borderId="14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3" fillId="35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4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6" fillId="0" borderId="55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116" fillId="35" borderId="46" xfId="59" applyFont="1" applyFill="1" applyBorder="1" applyAlignment="1">
      <alignment horizontal="center" vertical="center" wrapText="1"/>
      <protection/>
    </xf>
    <xf numFmtId="0" fontId="116" fillId="35" borderId="14" xfId="59" applyFont="1" applyFill="1" applyBorder="1" applyAlignment="1">
      <alignment horizontal="center" vertical="center" wrapText="1"/>
      <protection/>
    </xf>
    <xf numFmtId="0" fontId="2" fillId="35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57" fillId="0" borderId="46" xfId="59" applyFont="1" applyFill="1" applyBorder="1" applyAlignment="1">
      <alignment horizontal="center" vertical="center" wrapText="1"/>
      <protection/>
    </xf>
    <xf numFmtId="0" fontId="57" fillId="0" borderId="14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9" fontId="2" fillId="0" borderId="18" xfId="68" applyFont="1" applyFill="1" applyBorder="1" applyAlignment="1">
      <alignment horizontal="center" vertical="center" wrapText="1"/>
    </xf>
    <xf numFmtId="9" fontId="2" fillId="0" borderId="14" xfId="68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4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4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57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17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55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5" borderId="18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" fillId="35" borderId="0" xfId="59" applyFont="1" applyFill="1" applyAlignment="1">
      <alignment horizontal="center" vertical="center"/>
      <protection/>
    </xf>
    <xf numFmtId="0" fontId="114" fillId="35" borderId="38" xfId="0" applyFont="1" applyFill="1" applyBorder="1" applyAlignment="1">
      <alignment horizontal="center" vertical="center" wrapText="1"/>
    </xf>
    <xf numFmtId="0" fontId="35" fillId="35" borderId="60" xfId="59" applyFont="1" applyFill="1" applyBorder="1" applyAlignment="1">
      <alignment horizontal="center" vertical="center" wrapText="1"/>
      <protection/>
    </xf>
    <xf numFmtId="0" fontId="35" fillId="35" borderId="41" xfId="59" applyFont="1" applyFill="1" applyBorder="1" applyAlignment="1">
      <alignment horizontal="center" vertical="center"/>
      <protection/>
    </xf>
    <xf numFmtId="0" fontId="114" fillId="35" borderId="14" xfId="0" applyFont="1" applyFill="1" applyBorder="1" applyAlignment="1">
      <alignment horizontal="center" vertical="center" wrapText="1"/>
    </xf>
    <xf numFmtId="0" fontId="114" fillId="35" borderId="25" xfId="0" applyFont="1" applyFill="1" applyBorder="1" applyAlignment="1">
      <alignment horizontal="center" vertical="center" wrapText="1"/>
    </xf>
    <xf numFmtId="0" fontId="2" fillId="35" borderId="30" xfId="59" applyFont="1" applyFill="1" applyBorder="1" applyAlignment="1">
      <alignment horizontal="center" vertical="center"/>
      <protection/>
    </xf>
    <xf numFmtId="0" fontId="115" fillId="35" borderId="0" xfId="59" applyFont="1" applyFill="1" applyAlignment="1">
      <alignment vertical="center"/>
      <protection/>
    </xf>
    <xf numFmtId="0" fontId="118" fillId="35" borderId="14" xfId="59" applyFont="1" applyFill="1" applyBorder="1" applyAlignment="1">
      <alignment horizontal="center" vertical="center" wrapText="1"/>
      <protection/>
    </xf>
    <xf numFmtId="0" fontId="116" fillId="35" borderId="17" xfId="59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PageLayoutView="0" workbookViewId="0" topLeftCell="A1">
      <selection activeCell="G11" sqref="G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225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f>'K17CMUTPM'!G4</f>
        <v>33</v>
      </c>
      <c r="H4" s="111">
        <f>$L$1+($G$4-4)*7</f>
        <v>40980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8" t="s">
        <v>1</v>
      </c>
      <c r="B6" s="65">
        <v>1</v>
      </c>
      <c r="C6" s="65" t="s">
        <v>15</v>
      </c>
      <c r="D6" s="470" t="s">
        <v>301</v>
      </c>
      <c r="E6" s="462" t="s">
        <v>450</v>
      </c>
      <c r="F6" s="439" t="s">
        <v>371</v>
      </c>
      <c r="G6" s="453" t="s">
        <v>448</v>
      </c>
      <c r="H6" s="447" t="s">
        <v>447</v>
      </c>
      <c r="I6" s="449" t="s">
        <v>443</v>
      </c>
      <c r="J6" s="135"/>
    </row>
    <row r="7" spans="1:10" s="37" customFormat="1" ht="24" customHeight="1">
      <c r="A7" s="459"/>
      <c r="B7" s="67">
        <v>2</v>
      </c>
      <c r="C7" s="67" t="s">
        <v>16</v>
      </c>
      <c r="D7" s="447"/>
      <c r="E7" s="463"/>
      <c r="F7" s="440"/>
      <c r="G7" s="454"/>
      <c r="H7" s="447"/>
      <c r="I7" s="450"/>
      <c r="J7" s="33"/>
    </row>
    <row r="8" spans="1:10" s="37" customFormat="1" ht="24" customHeight="1">
      <c r="A8" s="459"/>
      <c r="B8" s="67">
        <v>3</v>
      </c>
      <c r="C8" s="67" t="s">
        <v>17</v>
      </c>
      <c r="D8" s="447"/>
      <c r="E8" s="439" t="s">
        <v>299</v>
      </c>
      <c r="F8" s="484"/>
      <c r="G8" s="439" t="s">
        <v>299</v>
      </c>
      <c r="H8" s="452"/>
      <c r="I8" s="451"/>
      <c r="J8" s="32"/>
    </row>
    <row r="9" spans="1:10" s="37" customFormat="1" ht="30" customHeight="1">
      <c r="A9" s="459"/>
      <c r="B9" s="68">
        <v>4</v>
      </c>
      <c r="C9" s="68" t="s">
        <v>18</v>
      </c>
      <c r="D9" s="32"/>
      <c r="E9" s="440"/>
      <c r="F9" s="485"/>
      <c r="G9" s="440"/>
      <c r="H9" s="130"/>
      <c r="I9" s="427"/>
      <c r="J9" s="32"/>
    </row>
    <row r="10" spans="1:10" s="37" customFormat="1" ht="24.75" customHeight="1" thickBot="1">
      <c r="A10" s="459"/>
      <c r="B10" s="67">
        <v>5</v>
      </c>
      <c r="C10" s="68" t="s">
        <v>19</v>
      </c>
      <c r="D10" s="66"/>
      <c r="E10" s="66"/>
      <c r="F10" s="35"/>
      <c r="G10" s="35"/>
      <c r="H10" s="35"/>
      <c r="I10" s="436"/>
      <c r="J10" s="35"/>
    </row>
    <row r="11" spans="1:10" s="37" customFormat="1" ht="36" customHeight="1" thickBot="1">
      <c r="A11" s="459"/>
      <c r="B11" s="468" t="s">
        <v>20</v>
      </c>
      <c r="C11" s="469"/>
      <c r="D11" s="69" t="s">
        <v>303</v>
      </c>
      <c r="E11" s="261" t="s">
        <v>298</v>
      </c>
      <c r="F11" s="36" t="s">
        <v>372</v>
      </c>
      <c r="G11" s="435" t="s">
        <v>431</v>
      </c>
      <c r="H11" s="262" t="s">
        <v>451</v>
      </c>
      <c r="I11" s="437" t="s">
        <v>444</v>
      </c>
      <c r="J11" s="70"/>
    </row>
    <row r="12" spans="1:10" s="37" customFormat="1" ht="27.75" customHeight="1">
      <c r="A12" s="473" t="s">
        <v>2</v>
      </c>
      <c r="B12" s="65">
        <v>1</v>
      </c>
      <c r="C12" s="65" t="s">
        <v>21</v>
      </c>
      <c r="D12" s="464" t="s">
        <v>292</v>
      </c>
      <c r="E12" s="464"/>
      <c r="F12" s="464" t="s">
        <v>294</v>
      </c>
      <c r="G12" s="445" t="s">
        <v>301</v>
      </c>
      <c r="H12" s="464" t="s">
        <v>294</v>
      </c>
      <c r="I12" s="464" t="s">
        <v>296</v>
      </c>
      <c r="J12" s="465"/>
    </row>
    <row r="13" spans="1:10" s="37" customFormat="1" ht="24.75" customHeight="1">
      <c r="A13" s="473"/>
      <c r="B13" s="67">
        <v>2</v>
      </c>
      <c r="C13" s="67" t="s">
        <v>22</v>
      </c>
      <c r="D13" s="447"/>
      <c r="E13" s="447"/>
      <c r="F13" s="447"/>
      <c r="G13" s="446"/>
      <c r="H13" s="447"/>
      <c r="I13" s="447"/>
      <c r="J13" s="466"/>
    </row>
    <row r="14" spans="1:10" s="37" customFormat="1" ht="24.75" customHeight="1">
      <c r="A14" s="473"/>
      <c r="B14" s="67">
        <v>3</v>
      </c>
      <c r="C14" s="67" t="s">
        <v>23</v>
      </c>
      <c r="D14" s="447"/>
      <c r="E14" s="447"/>
      <c r="F14" s="447" t="s">
        <v>295</v>
      </c>
      <c r="G14" s="446"/>
      <c r="H14" s="447" t="s">
        <v>295</v>
      </c>
      <c r="I14" s="447"/>
      <c r="J14" s="466"/>
    </row>
    <row r="15" spans="1:10" s="37" customFormat="1" ht="30.75" customHeight="1" thickBot="1">
      <c r="A15" s="473"/>
      <c r="B15" s="67">
        <v>4</v>
      </c>
      <c r="C15" s="67" t="s">
        <v>24</v>
      </c>
      <c r="D15" s="448"/>
      <c r="E15" s="89"/>
      <c r="F15" s="448"/>
      <c r="G15" s="148"/>
      <c r="H15" s="448"/>
      <c r="I15" s="89"/>
      <c r="J15" s="467"/>
    </row>
    <row r="16" spans="1:10" s="37" customFormat="1" ht="16.5" thickBot="1">
      <c r="A16" s="458"/>
      <c r="B16" s="474" t="s">
        <v>20</v>
      </c>
      <c r="C16" s="475"/>
      <c r="D16" s="73" t="s">
        <v>257</v>
      </c>
      <c r="E16" s="38"/>
      <c r="F16" s="74" t="s">
        <v>257</v>
      </c>
      <c r="G16" s="71" t="s">
        <v>303</v>
      </c>
      <c r="H16" s="36" t="s">
        <v>257</v>
      </c>
      <c r="I16" s="38" t="s">
        <v>293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43"/>
      <c r="L17" s="444"/>
      <c r="M17" s="444"/>
      <c r="N17" s="444"/>
    </row>
    <row r="18" spans="1:7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I19" s="43" t="str">
        <f ca="1">"Đà Nẵng, ngày "&amp;TEXT(DAY(TODAY()),"00")&amp;" tháng "&amp;TEXT(MONTH(TODAY()),"00")&amp;" năm "&amp;YEAR(TODAY())</f>
        <v>Đà Nẵng, ngày 12 tháng 03 năm 2012</v>
      </c>
      <c r="J19" s="44"/>
      <c r="K19" s="45"/>
      <c r="M19" s="45"/>
      <c r="N19" s="45"/>
    </row>
    <row r="20" spans="1:7" ht="13.5" customHeight="1">
      <c r="A20" s="255" t="s">
        <v>80</v>
      </c>
      <c r="B20" s="254">
        <v>101</v>
      </c>
      <c r="C20" s="245" t="s">
        <v>207</v>
      </c>
      <c r="D20" s="246">
        <v>2</v>
      </c>
      <c r="E20" s="247"/>
      <c r="F20" s="142"/>
      <c r="G20" s="142"/>
    </row>
    <row r="21" spans="1:7" ht="13.5" customHeight="1">
      <c r="A21" s="255" t="s">
        <v>89</v>
      </c>
      <c r="B21" s="254">
        <v>201</v>
      </c>
      <c r="C21" s="245" t="s">
        <v>246</v>
      </c>
      <c r="D21" s="246">
        <v>3</v>
      </c>
      <c r="E21" s="249" t="s">
        <v>87</v>
      </c>
      <c r="F21" s="142"/>
      <c r="G21" s="142"/>
    </row>
    <row r="22" spans="1:7" ht="13.5" customHeight="1">
      <c r="A22" s="255" t="s">
        <v>209</v>
      </c>
      <c r="B22" s="254">
        <v>103</v>
      </c>
      <c r="C22" s="245" t="s">
        <v>210</v>
      </c>
      <c r="D22" s="246">
        <v>3</v>
      </c>
      <c r="E22" s="247" t="s">
        <v>87</v>
      </c>
      <c r="F22" s="142"/>
      <c r="G22" s="142"/>
    </row>
    <row r="23" spans="1:13" ht="13.5" customHeight="1">
      <c r="A23" s="255" t="s">
        <v>247</v>
      </c>
      <c r="B23" s="257">
        <v>252</v>
      </c>
      <c r="C23" s="308" t="s">
        <v>248</v>
      </c>
      <c r="D23" s="246">
        <v>3</v>
      </c>
      <c r="E23" s="247"/>
      <c r="F23" s="142"/>
      <c r="G23" s="150"/>
      <c r="H23" s="58" t="s">
        <v>32</v>
      </c>
      <c r="I23" s="444" t="s">
        <v>33</v>
      </c>
      <c r="J23" s="444"/>
      <c r="L23" s="441"/>
      <c r="M23" s="442"/>
    </row>
    <row r="24" spans="1:7" ht="13.5" customHeight="1">
      <c r="A24" s="255" t="s">
        <v>247</v>
      </c>
      <c r="B24" s="257">
        <v>303</v>
      </c>
      <c r="C24" s="308" t="s">
        <v>249</v>
      </c>
      <c r="D24" s="246">
        <v>3</v>
      </c>
      <c r="E24" s="247" t="s">
        <v>87</v>
      </c>
      <c r="F24" s="142"/>
      <c r="G24" s="150"/>
    </row>
    <row r="25" spans="1:7" ht="13.5" customHeight="1">
      <c r="A25" s="255" t="s">
        <v>250</v>
      </c>
      <c r="B25" s="254">
        <v>100</v>
      </c>
      <c r="C25" s="302" t="s">
        <v>251</v>
      </c>
      <c r="D25" s="246">
        <v>1</v>
      </c>
      <c r="E25" s="247"/>
      <c r="F25" s="142"/>
      <c r="G25" s="142"/>
    </row>
    <row r="26" spans="1:7" ht="12" customHeight="1">
      <c r="A26" s="248" t="s">
        <v>252</v>
      </c>
      <c r="B26" s="244">
        <v>101</v>
      </c>
      <c r="C26" s="245" t="s">
        <v>212</v>
      </c>
      <c r="D26" s="246">
        <v>3</v>
      </c>
      <c r="E26" s="247" t="s">
        <v>87</v>
      </c>
      <c r="F26" s="112"/>
      <c r="G26" s="81"/>
    </row>
    <row r="27" spans="1:7" ht="22.5" customHeight="1">
      <c r="A27" s="309" t="s">
        <v>81</v>
      </c>
      <c r="B27" s="310">
        <v>102</v>
      </c>
      <c r="C27" s="311" t="s">
        <v>253</v>
      </c>
      <c r="D27" s="312">
        <v>2</v>
      </c>
      <c r="E27" s="313" t="s">
        <v>91</v>
      </c>
      <c r="F27" s="112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1" t="s">
        <v>35</v>
      </c>
      <c r="B30" s="472"/>
      <c r="C30" s="472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6">
    <mergeCell ref="A30:C30"/>
    <mergeCell ref="A12:A16"/>
    <mergeCell ref="B16:C16"/>
    <mergeCell ref="A18:B18"/>
    <mergeCell ref="C18:E19"/>
    <mergeCell ref="F6:F7"/>
    <mergeCell ref="F8:F9"/>
    <mergeCell ref="E8:E9"/>
    <mergeCell ref="D12:D15"/>
    <mergeCell ref="E12:E14"/>
    <mergeCell ref="A6:A11"/>
    <mergeCell ref="F18:F19"/>
    <mergeCell ref="E6:E7"/>
    <mergeCell ref="F12:F13"/>
    <mergeCell ref="J12:J15"/>
    <mergeCell ref="I12:I14"/>
    <mergeCell ref="H12:H13"/>
    <mergeCell ref="F14:F15"/>
    <mergeCell ref="B11:C11"/>
    <mergeCell ref="D6:D8"/>
    <mergeCell ref="A1:D1"/>
    <mergeCell ref="E1:J1"/>
    <mergeCell ref="A2:D2"/>
    <mergeCell ref="E2:J2"/>
    <mergeCell ref="A3:D3"/>
    <mergeCell ref="E3:J3"/>
    <mergeCell ref="G8:G9"/>
    <mergeCell ref="L23:M23"/>
    <mergeCell ref="K17:L17"/>
    <mergeCell ref="G12:G14"/>
    <mergeCell ref="H14:H15"/>
    <mergeCell ref="M17:N17"/>
    <mergeCell ref="I23:J23"/>
    <mergeCell ref="I6:I8"/>
    <mergeCell ref="H6:H8"/>
    <mergeCell ref="G6:G7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68">
      <selection activeCell="I71" sqref="I7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2.003906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229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221</v>
      </c>
      <c r="F3" s="457"/>
      <c r="G3" s="457"/>
      <c r="H3" s="457"/>
      <c r="I3" s="457"/>
      <c r="J3" s="457"/>
    </row>
    <row r="4" spans="2:8" s="4" customFormat="1" ht="18.75">
      <c r="B4" s="3"/>
      <c r="C4" s="3"/>
      <c r="F4" s="5" t="s">
        <v>36</v>
      </c>
      <c r="G4" s="23">
        <f>'K17CMUTPM'!G4</f>
        <v>33</v>
      </c>
      <c r="H4" s="101">
        <f>$L$1+($G$4-4)*7</f>
        <v>40980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15" t="s">
        <v>1</v>
      </c>
      <c r="B6" s="8">
        <v>1</v>
      </c>
      <c r="C6" s="8" t="s">
        <v>15</v>
      </c>
      <c r="D6" s="447"/>
      <c r="E6" s="464" t="s">
        <v>380</v>
      </c>
      <c r="F6" s="447"/>
      <c r="G6" s="439" t="s">
        <v>371</v>
      </c>
      <c r="H6" s="464" t="s">
        <v>380</v>
      </c>
      <c r="I6" s="470" t="s">
        <v>374</v>
      </c>
      <c r="J6" s="233"/>
      <c r="K6" s="274"/>
    </row>
    <row r="7" spans="1:11" s="9" customFormat="1" ht="19.5" customHeight="1" thickBot="1">
      <c r="A7" s="516"/>
      <c r="B7" s="10">
        <v>2</v>
      </c>
      <c r="C7" s="10" t="s">
        <v>16</v>
      </c>
      <c r="D7" s="448"/>
      <c r="E7" s="447"/>
      <c r="F7" s="448"/>
      <c r="G7" s="440"/>
      <c r="H7" s="447"/>
      <c r="I7" s="447"/>
      <c r="J7" s="234"/>
      <c r="K7" s="274"/>
    </row>
    <row r="8" spans="1:11" s="9" customFormat="1" ht="21.75" customHeight="1">
      <c r="A8" s="516"/>
      <c r="B8" s="10">
        <v>3</v>
      </c>
      <c r="C8" s="10" t="s">
        <v>17</v>
      </c>
      <c r="D8" s="470" t="s">
        <v>379</v>
      </c>
      <c r="E8" s="447"/>
      <c r="F8" s="470" t="s">
        <v>379</v>
      </c>
      <c r="G8" s="484"/>
      <c r="H8" s="447"/>
      <c r="I8" s="447"/>
      <c r="J8" s="235"/>
      <c r="K8" s="274"/>
    </row>
    <row r="9" spans="1:11" s="9" customFormat="1" ht="31.5" customHeight="1" thickBot="1">
      <c r="A9" s="516"/>
      <c r="B9" s="11">
        <v>4</v>
      </c>
      <c r="C9" s="11" t="s">
        <v>18</v>
      </c>
      <c r="D9" s="447"/>
      <c r="E9" s="93"/>
      <c r="F9" s="447"/>
      <c r="G9" s="485"/>
      <c r="H9" s="93"/>
      <c r="I9" s="447"/>
      <c r="J9" s="234"/>
      <c r="K9" s="274"/>
    </row>
    <row r="10" spans="1:11" s="9" customFormat="1" ht="31.5" customHeight="1" hidden="1" thickBot="1">
      <c r="A10" s="516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4"/>
      <c r="K10" s="274"/>
    </row>
    <row r="11" spans="1:11" s="9" customFormat="1" ht="31.5" customHeight="1" thickBot="1">
      <c r="A11" s="516"/>
      <c r="B11" s="533" t="s">
        <v>20</v>
      </c>
      <c r="C11" s="534"/>
      <c r="D11" s="116" t="s">
        <v>281</v>
      </c>
      <c r="E11" s="36" t="s">
        <v>281</v>
      </c>
      <c r="F11" s="36" t="s">
        <v>258</v>
      </c>
      <c r="G11" s="36" t="s">
        <v>372</v>
      </c>
      <c r="H11" s="432" t="s">
        <v>394</v>
      </c>
      <c r="I11" s="36" t="s">
        <v>281</v>
      </c>
      <c r="J11" s="236"/>
      <c r="K11" s="274"/>
    </row>
    <row r="12" spans="1:10" s="9" customFormat="1" ht="29.25" customHeight="1">
      <c r="A12" s="524" t="s">
        <v>2</v>
      </c>
      <c r="B12" s="8">
        <v>1</v>
      </c>
      <c r="C12" s="8" t="s">
        <v>21</v>
      </c>
      <c r="D12" s="492"/>
      <c r="E12" s="223" t="s">
        <v>311</v>
      </c>
      <c r="F12" s="464"/>
      <c r="G12" s="555" t="s">
        <v>370</v>
      </c>
      <c r="H12" s="492"/>
      <c r="I12" s="555" t="s">
        <v>426</v>
      </c>
      <c r="J12" s="232"/>
    </row>
    <row r="13" spans="1:10" s="9" customFormat="1" ht="30.75" customHeight="1" thickBot="1">
      <c r="A13" s="524"/>
      <c r="B13" s="10">
        <v>2</v>
      </c>
      <c r="C13" s="10" t="s">
        <v>22</v>
      </c>
      <c r="D13" s="493"/>
      <c r="E13" s="134" t="s">
        <v>340</v>
      </c>
      <c r="F13" s="452"/>
      <c r="G13" s="556"/>
      <c r="H13" s="493"/>
      <c r="I13" s="556"/>
      <c r="J13" s="237"/>
    </row>
    <row r="14" spans="1:10" s="9" customFormat="1" ht="29.25" customHeight="1">
      <c r="A14" s="524"/>
      <c r="B14" s="10">
        <v>3</v>
      </c>
      <c r="C14" s="10" t="s">
        <v>23</v>
      </c>
      <c r="D14" s="447"/>
      <c r="E14" s="492" t="s">
        <v>375</v>
      </c>
      <c r="F14" s="470"/>
      <c r="G14" s="556"/>
      <c r="H14" s="493"/>
      <c r="I14" s="556"/>
      <c r="J14" s="274"/>
    </row>
    <row r="15" spans="1:10" s="9" customFormat="1" ht="29.25" customHeight="1" thickBot="1">
      <c r="A15" s="524"/>
      <c r="B15" s="10">
        <v>4</v>
      </c>
      <c r="C15" s="10" t="s">
        <v>24</v>
      </c>
      <c r="D15" s="448"/>
      <c r="E15" s="519"/>
      <c r="F15" s="447"/>
      <c r="G15" s="557"/>
      <c r="H15" s="519"/>
      <c r="I15" s="557"/>
      <c r="J15" s="239"/>
    </row>
    <row r="16" spans="1:10" s="9" customFormat="1" ht="29.25" customHeight="1" thickBot="1">
      <c r="A16" s="524"/>
      <c r="B16" s="533" t="s">
        <v>20</v>
      </c>
      <c r="C16" s="534"/>
      <c r="D16" s="116"/>
      <c r="E16" s="262" t="s">
        <v>341</v>
      </c>
      <c r="F16" s="116"/>
      <c r="G16" s="116"/>
      <c r="H16" s="116"/>
      <c r="I16" s="36"/>
      <c r="J16" s="240"/>
    </row>
    <row r="17" spans="1:10" s="9" customFormat="1" ht="12" customHeight="1">
      <c r="A17" s="13"/>
      <c r="B17" s="14"/>
      <c r="C17" s="14"/>
      <c r="D17" s="280"/>
      <c r="E17" s="280"/>
      <c r="F17" s="280"/>
      <c r="G17" s="280"/>
      <c r="H17" s="280"/>
      <c r="I17" s="280"/>
      <c r="J17" s="280"/>
    </row>
    <row r="18" spans="1:6" s="4" customFormat="1" ht="16.5" thickBot="1">
      <c r="A18" s="16" t="s">
        <v>37</v>
      </c>
      <c r="B18" s="16" t="s">
        <v>38</v>
      </c>
      <c r="C18" s="532" t="s">
        <v>39</v>
      </c>
      <c r="D18" s="532"/>
      <c r="E18" s="17" t="s">
        <v>40</v>
      </c>
      <c r="F18" s="17"/>
    </row>
    <row r="19" spans="1:9" s="4" customFormat="1" ht="15.75" customHeight="1">
      <c r="A19" s="143" t="s">
        <v>80</v>
      </c>
      <c r="B19" s="376">
        <v>102</v>
      </c>
      <c r="C19" s="377" t="s">
        <v>236</v>
      </c>
      <c r="D19" s="145">
        <v>2</v>
      </c>
      <c r="E19" s="175"/>
      <c r="F19" s="119"/>
      <c r="I19" s="18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136" t="s">
        <v>84</v>
      </c>
      <c r="B20" s="146">
        <v>101</v>
      </c>
      <c r="C20" s="176" t="s">
        <v>211</v>
      </c>
      <c r="D20" s="145">
        <v>2</v>
      </c>
      <c r="E20" s="149"/>
      <c r="F20" s="121"/>
      <c r="I20" s="18"/>
    </row>
    <row r="21" spans="1:10" s="4" customFormat="1" ht="15.75" customHeight="1">
      <c r="A21" s="136" t="s">
        <v>238</v>
      </c>
      <c r="B21" s="137">
        <v>151</v>
      </c>
      <c r="C21" s="358" t="s">
        <v>195</v>
      </c>
      <c r="D21" s="145">
        <v>3</v>
      </c>
      <c r="E21" s="175" t="s">
        <v>87</v>
      </c>
      <c r="F21" s="153"/>
      <c r="G21" s="527" t="s">
        <v>32</v>
      </c>
      <c r="H21" s="514"/>
      <c r="I21" s="514" t="s">
        <v>33</v>
      </c>
      <c r="J21" s="514"/>
    </row>
    <row r="22" spans="1:6" s="4" customFormat="1" ht="15.75" customHeight="1">
      <c r="A22" s="378" t="s">
        <v>216</v>
      </c>
      <c r="B22" s="379">
        <v>152</v>
      </c>
      <c r="C22" s="380" t="s">
        <v>219</v>
      </c>
      <c r="D22" s="145">
        <v>3</v>
      </c>
      <c r="E22" s="381"/>
      <c r="F22" s="153" t="s">
        <v>347</v>
      </c>
    </row>
    <row r="23" spans="1:6" s="4" customFormat="1" ht="15.75" customHeight="1">
      <c r="A23" s="378" t="s">
        <v>333</v>
      </c>
      <c r="B23" s="379">
        <v>201</v>
      </c>
      <c r="C23" s="380" t="s">
        <v>243</v>
      </c>
      <c r="D23" s="145">
        <v>3</v>
      </c>
      <c r="E23" s="175"/>
      <c r="F23" s="153"/>
    </row>
    <row r="24" spans="1:6" s="4" customFormat="1" ht="15.75" customHeight="1">
      <c r="A24" s="378" t="s">
        <v>239</v>
      </c>
      <c r="B24" s="379">
        <v>201</v>
      </c>
      <c r="C24" s="380" t="s">
        <v>240</v>
      </c>
      <c r="D24" s="145">
        <v>2</v>
      </c>
      <c r="E24" s="175"/>
      <c r="F24" s="153" t="s">
        <v>348</v>
      </c>
    </row>
    <row r="25" spans="1:6" s="4" customFormat="1" ht="15.75" customHeight="1">
      <c r="A25" s="136" t="s">
        <v>89</v>
      </c>
      <c r="B25" s="137">
        <v>101</v>
      </c>
      <c r="C25" s="176" t="s">
        <v>208</v>
      </c>
      <c r="D25" s="145">
        <v>3</v>
      </c>
      <c r="E25" s="175" t="s">
        <v>87</v>
      </c>
      <c r="F25" s="119"/>
    </row>
    <row r="26" spans="1:6" s="4" customFormat="1" ht="15.75" customHeight="1">
      <c r="A26" s="165" t="s">
        <v>334</v>
      </c>
      <c r="B26" s="166">
        <v>102</v>
      </c>
      <c r="C26" s="167" t="s">
        <v>274</v>
      </c>
      <c r="D26" s="168">
        <v>2</v>
      </c>
      <c r="E26" s="169"/>
      <c r="F26" s="119"/>
    </row>
    <row r="27" spans="1:8" s="4" customFormat="1" ht="15.75">
      <c r="A27" s="170"/>
      <c r="B27" s="171"/>
      <c r="C27" s="172"/>
      <c r="D27" s="173"/>
      <c r="E27" s="174"/>
      <c r="F27" s="119"/>
      <c r="G27" s="526" t="s">
        <v>34</v>
      </c>
      <c r="H27" s="457"/>
    </row>
    <row r="28" spans="1:8" ht="15.75">
      <c r="A28" s="523" t="s">
        <v>35</v>
      </c>
      <c r="B28" s="523"/>
      <c r="C28" s="523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14" t="s">
        <v>3</v>
      </c>
      <c r="B34" s="514"/>
      <c r="C34" s="514"/>
      <c r="D34" s="514"/>
      <c r="E34" s="456" t="s">
        <v>307</v>
      </c>
      <c r="F34" s="456"/>
      <c r="G34" s="456"/>
      <c r="H34" s="456"/>
      <c r="I34" s="456"/>
      <c r="J34" s="456"/>
    </row>
    <row r="35" spans="1:10" s="4" customFormat="1" ht="15.75">
      <c r="A35" s="514" t="s">
        <v>4</v>
      </c>
      <c r="B35" s="514"/>
      <c r="C35" s="514"/>
      <c r="D35" s="514"/>
      <c r="E35" s="457" t="s">
        <v>86</v>
      </c>
      <c r="F35" s="457"/>
      <c r="G35" s="457"/>
      <c r="H35" s="457"/>
      <c r="I35" s="457"/>
      <c r="J35" s="457"/>
    </row>
    <row r="36" spans="1:10" s="4" customFormat="1" ht="15.75">
      <c r="A36" s="457" t="s">
        <v>5</v>
      </c>
      <c r="B36" s="457"/>
      <c r="C36" s="457"/>
      <c r="D36" s="457"/>
      <c r="E36" s="457" t="s">
        <v>222</v>
      </c>
      <c r="F36" s="457"/>
      <c r="G36" s="457"/>
      <c r="H36" s="457"/>
      <c r="I36" s="457"/>
      <c r="J36" s="457"/>
    </row>
    <row r="37" spans="2:8" s="4" customFormat="1" ht="18.75">
      <c r="B37" s="3"/>
      <c r="C37" s="3"/>
      <c r="F37" s="5" t="s">
        <v>36</v>
      </c>
      <c r="G37" s="23">
        <f>'K17CMUTPM'!G4</f>
        <v>33</v>
      </c>
      <c r="H37" s="101">
        <f>$L$1+($G$4-4)*7</f>
        <v>40980</v>
      </c>
    </row>
    <row r="38" spans="1:10" s="7" customFormat="1" ht="30" customHeight="1" thickBot="1">
      <c r="A38" s="6" t="s">
        <v>0</v>
      </c>
      <c r="B38" s="417" t="s">
        <v>6</v>
      </c>
      <c r="C38" s="417" t="s">
        <v>7</v>
      </c>
      <c r="D38" s="417" t="s">
        <v>8</v>
      </c>
      <c r="E38" s="417" t="s">
        <v>9</v>
      </c>
      <c r="F38" s="417" t="s">
        <v>10</v>
      </c>
      <c r="G38" s="417" t="s">
        <v>11</v>
      </c>
      <c r="H38" s="417" t="s">
        <v>12</v>
      </c>
      <c r="I38" s="6" t="s">
        <v>13</v>
      </c>
      <c r="J38" s="6" t="s">
        <v>14</v>
      </c>
    </row>
    <row r="39" spans="1:10" s="9" customFormat="1" ht="31.5" customHeight="1">
      <c r="A39" s="515" t="s">
        <v>1</v>
      </c>
      <c r="B39" s="418">
        <v>1</v>
      </c>
      <c r="C39" s="418" t="s">
        <v>15</v>
      </c>
      <c r="D39" s="464" t="s">
        <v>388</v>
      </c>
      <c r="E39" s="453"/>
      <c r="F39" s="520"/>
      <c r="G39" s="570" t="s">
        <v>452</v>
      </c>
      <c r="H39" s="464"/>
      <c r="I39" s="445" t="s">
        <v>452</v>
      </c>
      <c r="J39" s="233"/>
    </row>
    <row r="40" spans="1:10" s="9" customFormat="1" ht="24.75" customHeight="1" thickBot="1">
      <c r="A40" s="516"/>
      <c r="B40" s="419">
        <v>2</v>
      </c>
      <c r="C40" s="419" t="s">
        <v>16</v>
      </c>
      <c r="D40" s="447"/>
      <c r="E40" s="493"/>
      <c r="F40" s="558"/>
      <c r="G40" s="571"/>
      <c r="H40" s="447"/>
      <c r="I40" s="446"/>
      <c r="J40" s="234"/>
    </row>
    <row r="41" spans="1:10" s="9" customFormat="1" ht="23.25" customHeight="1">
      <c r="A41" s="516"/>
      <c r="B41" s="419">
        <v>3</v>
      </c>
      <c r="C41" s="419" t="s">
        <v>17</v>
      </c>
      <c r="D41" s="90"/>
      <c r="E41" s="464"/>
      <c r="F41" s="134"/>
      <c r="G41" s="464"/>
      <c r="H41" s="447"/>
      <c r="I41" s="90"/>
      <c r="J41" s="235"/>
    </row>
    <row r="42" spans="1:10" s="9" customFormat="1" ht="31.5" customHeight="1" thickBot="1">
      <c r="A42" s="516"/>
      <c r="B42" s="420">
        <v>4</v>
      </c>
      <c r="C42" s="420" t="s">
        <v>18</v>
      </c>
      <c r="D42" s="259"/>
      <c r="E42" s="447"/>
      <c r="F42" s="34"/>
      <c r="G42" s="447"/>
      <c r="H42" s="93"/>
      <c r="I42" s="90"/>
      <c r="J42" s="234"/>
    </row>
    <row r="43" spans="1:10" s="9" customFormat="1" ht="31.5" customHeight="1" hidden="1" thickBot="1">
      <c r="A43" s="516"/>
      <c r="B43" s="420">
        <v>4</v>
      </c>
      <c r="C43" s="420" t="s">
        <v>19</v>
      </c>
      <c r="D43" s="116"/>
      <c r="E43" s="447"/>
      <c r="F43" s="34"/>
      <c r="G43" s="447"/>
      <c r="H43" s="93"/>
      <c r="I43" s="114"/>
      <c r="J43" s="234"/>
    </row>
    <row r="44" spans="1:10" s="9" customFormat="1" ht="31.5" customHeight="1" thickBot="1">
      <c r="A44" s="516"/>
      <c r="B44" s="517" t="s">
        <v>20</v>
      </c>
      <c r="C44" s="518"/>
      <c r="D44" s="116" t="s">
        <v>372</v>
      </c>
      <c r="E44" s="36"/>
      <c r="F44" s="36"/>
      <c r="G44" s="434" t="s">
        <v>157</v>
      </c>
      <c r="H44" s="36"/>
      <c r="I44" s="432" t="s">
        <v>290</v>
      </c>
      <c r="J44" s="236"/>
    </row>
    <row r="45" spans="1:10" s="9" customFormat="1" ht="29.25" customHeight="1">
      <c r="A45" s="524" t="s">
        <v>2</v>
      </c>
      <c r="B45" s="418">
        <v>1</v>
      </c>
      <c r="C45" s="418" t="s">
        <v>21</v>
      </c>
      <c r="D45" s="492"/>
      <c r="E45" s="464" t="s">
        <v>379</v>
      </c>
      <c r="F45" s="492" t="s">
        <v>376</v>
      </c>
      <c r="G45" s="555" t="s">
        <v>370</v>
      </c>
      <c r="H45" s="464" t="s">
        <v>379</v>
      </c>
      <c r="I45" s="555" t="s">
        <v>426</v>
      </c>
      <c r="J45" s="232"/>
    </row>
    <row r="46" spans="1:10" s="9" customFormat="1" ht="30.75" customHeight="1">
      <c r="A46" s="524"/>
      <c r="B46" s="419">
        <v>2</v>
      </c>
      <c r="C46" s="419" t="s">
        <v>22</v>
      </c>
      <c r="D46" s="493"/>
      <c r="E46" s="447"/>
      <c r="F46" s="493"/>
      <c r="G46" s="556"/>
      <c r="H46" s="447"/>
      <c r="I46" s="556"/>
      <c r="J46" s="237"/>
    </row>
    <row r="47" spans="1:10" s="9" customFormat="1" ht="29.25" customHeight="1">
      <c r="A47" s="524"/>
      <c r="B47" s="419">
        <v>3</v>
      </c>
      <c r="C47" s="419" t="s">
        <v>23</v>
      </c>
      <c r="D47" s="447"/>
      <c r="E47" s="453" t="s">
        <v>378</v>
      </c>
      <c r="F47" s="493"/>
      <c r="G47" s="556"/>
      <c r="H47" s="453" t="s">
        <v>378</v>
      </c>
      <c r="I47" s="556"/>
      <c r="J47" s="238"/>
    </row>
    <row r="48" spans="1:10" s="9" customFormat="1" ht="29.25" customHeight="1" thickBot="1">
      <c r="A48" s="524"/>
      <c r="B48" s="419">
        <v>4</v>
      </c>
      <c r="C48" s="419" t="s">
        <v>24</v>
      </c>
      <c r="D48" s="448"/>
      <c r="E48" s="493"/>
      <c r="F48" s="132"/>
      <c r="G48" s="557"/>
      <c r="H48" s="493"/>
      <c r="I48" s="557"/>
      <c r="J48" s="239"/>
    </row>
    <row r="49" spans="1:10" s="9" customFormat="1" ht="29.25" customHeight="1" thickBot="1">
      <c r="A49" s="524"/>
      <c r="B49" s="533" t="s">
        <v>20</v>
      </c>
      <c r="C49" s="534"/>
      <c r="D49" s="116"/>
      <c r="E49" s="36" t="s">
        <v>290</v>
      </c>
      <c r="F49" s="116" t="s">
        <v>341</v>
      </c>
      <c r="G49" s="36"/>
      <c r="H49" s="116" t="s">
        <v>354</v>
      </c>
      <c r="I49" s="36"/>
      <c r="J49" s="24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32" t="s">
        <v>39</v>
      </c>
      <c r="D51" s="532"/>
      <c r="E51" s="17" t="s">
        <v>40</v>
      </c>
      <c r="F51" s="17"/>
    </row>
    <row r="52" spans="1:9" s="4" customFormat="1" ht="15.75" customHeight="1">
      <c r="A52" s="143" t="s">
        <v>80</v>
      </c>
      <c r="B52" s="376">
        <v>102</v>
      </c>
      <c r="C52" s="377" t="s">
        <v>236</v>
      </c>
      <c r="D52" s="145">
        <v>2</v>
      </c>
      <c r="E52" s="175"/>
      <c r="F52" s="119"/>
      <c r="I52" s="18" t="str">
        <f ca="1">"Đà Nẵng, ngày"&amp;" "&amp;DAY(NOW())&amp;" tháng "&amp;MONTH(NOW())&amp;" năm "&amp;YEAR(NOW())</f>
        <v>Đà Nẵng, ngày 12 tháng 3 năm 2012</v>
      </c>
    </row>
    <row r="53" spans="1:9" s="4" customFormat="1" ht="15.75" customHeight="1">
      <c r="A53" s="136" t="s">
        <v>84</v>
      </c>
      <c r="B53" s="146">
        <v>101</v>
      </c>
      <c r="C53" s="176" t="s">
        <v>211</v>
      </c>
      <c r="D53" s="145">
        <v>2</v>
      </c>
      <c r="E53" s="149"/>
      <c r="F53" s="121"/>
      <c r="I53" s="18"/>
    </row>
    <row r="54" spans="1:10" s="4" customFormat="1" ht="15.75" customHeight="1">
      <c r="A54" s="136" t="s">
        <v>238</v>
      </c>
      <c r="B54" s="137">
        <v>151</v>
      </c>
      <c r="C54" s="358" t="s">
        <v>195</v>
      </c>
      <c r="D54" s="145">
        <v>3</v>
      </c>
      <c r="E54" s="175" t="s">
        <v>87</v>
      </c>
      <c r="F54" s="153"/>
      <c r="G54" s="527" t="s">
        <v>32</v>
      </c>
      <c r="H54" s="514"/>
      <c r="I54" s="514" t="s">
        <v>33</v>
      </c>
      <c r="J54" s="514"/>
    </row>
    <row r="55" spans="1:6" s="4" customFormat="1" ht="15.75" customHeight="1">
      <c r="A55" s="378" t="s">
        <v>216</v>
      </c>
      <c r="B55" s="379">
        <v>152</v>
      </c>
      <c r="C55" s="380" t="s">
        <v>219</v>
      </c>
      <c r="D55" s="145">
        <v>3</v>
      </c>
      <c r="E55" s="381"/>
      <c r="F55" s="392" t="s">
        <v>349</v>
      </c>
    </row>
    <row r="56" spans="1:6" s="4" customFormat="1" ht="15.75" customHeight="1">
      <c r="A56" s="378" t="s">
        <v>333</v>
      </c>
      <c r="B56" s="379">
        <v>201</v>
      </c>
      <c r="C56" s="380" t="s">
        <v>243</v>
      </c>
      <c r="D56" s="145">
        <v>3</v>
      </c>
      <c r="E56" s="175"/>
      <c r="F56" s="153" t="s">
        <v>364</v>
      </c>
    </row>
    <row r="57" spans="1:6" s="4" customFormat="1" ht="15.75" customHeight="1">
      <c r="A57" s="378" t="s">
        <v>239</v>
      </c>
      <c r="B57" s="379">
        <v>201</v>
      </c>
      <c r="C57" s="380" t="s">
        <v>240</v>
      </c>
      <c r="D57" s="145">
        <v>2</v>
      </c>
      <c r="E57" s="175"/>
      <c r="F57" s="153" t="s">
        <v>348</v>
      </c>
    </row>
    <row r="58" spans="1:6" s="4" customFormat="1" ht="15.75" customHeight="1">
      <c r="A58" s="136" t="s">
        <v>89</v>
      </c>
      <c r="B58" s="137">
        <v>101</v>
      </c>
      <c r="C58" s="176" t="s">
        <v>208</v>
      </c>
      <c r="D58" s="145">
        <v>3</v>
      </c>
      <c r="E58" s="175" t="s">
        <v>87</v>
      </c>
      <c r="F58" s="119"/>
    </row>
    <row r="59" spans="1:6" s="4" customFormat="1" ht="15.75" customHeight="1">
      <c r="A59" s="165" t="s">
        <v>334</v>
      </c>
      <c r="B59" s="166">
        <v>102</v>
      </c>
      <c r="C59" s="167" t="s">
        <v>274</v>
      </c>
      <c r="D59" s="168">
        <v>2</v>
      </c>
      <c r="E59" s="169"/>
      <c r="F59" s="119"/>
    </row>
    <row r="60" spans="1:8" s="4" customFormat="1" ht="15.75">
      <c r="A60" s="170"/>
      <c r="B60" s="171"/>
      <c r="C60" s="172"/>
      <c r="D60" s="173"/>
      <c r="E60" s="174"/>
      <c r="F60" s="119"/>
      <c r="G60" s="526" t="s">
        <v>34</v>
      </c>
      <c r="H60" s="457"/>
    </row>
    <row r="61" spans="1:8" ht="15.75">
      <c r="A61" s="523" t="s">
        <v>35</v>
      </c>
      <c r="B61" s="523"/>
      <c r="C61" s="523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14" t="s">
        <v>3</v>
      </c>
      <c r="B66" s="514"/>
      <c r="C66" s="514"/>
      <c r="D66" s="514"/>
      <c r="E66" s="456" t="s">
        <v>307</v>
      </c>
      <c r="F66" s="456"/>
      <c r="G66" s="456"/>
      <c r="H66" s="456"/>
      <c r="I66" s="456"/>
      <c r="J66" s="456"/>
    </row>
    <row r="67" spans="1:10" s="4" customFormat="1" ht="15.75">
      <c r="A67" s="514" t="s">
        <v>4</v>
      </c>
      <c r="B67" s="514"/>
      <c r="C67" s="514"/>
      <c r="D67" s="514"/>
      <c r="E67" s="457" t="s">
        <v>86</v>
      </c>
      <c r="F67" s="457"/>
      <c r="G67" s="457"/>
      <c r="H67" s="457"/>
      <c r="I67" s="457"/>
      <c r="J67" s="457"/>
    </row>
    <row r="68" spans="1:10" s="4" customFormat="1" ht="15.75">
      <c r="A68" s="457" t="s">
        <v>5</v>
      </c>
      <c r="B68" s="457"/>
      <c r="C68" s="457"/>
      <c r="D68" s="457"/>
      <c r="E68" s="457" t="s">
        <v>223</v>
      </c>
      <c r="F68" s="457"/>
      <c r="G68" s="457"/>
      <c r="H68" s="457"/>
      <c r="I68" s="457"/>
      <c r="J68" s="457"/>
    </row>
    <row r="69" spans="2:8" s="4" customFormat="1" ht="18.75">
      <c r="B69" s="3"/>
      <c r="C69" s="3"/>
      <c r="F69" s="5" t="s">
        <v>36</v>
      </c>
      <c r="G69" s="23">
        <f>'K17CMUTPM'!G4</f>
        <v>33</v>
      </c>
      <c r="H69" s="101">
        <f>$L$1+($G$4-4)*7</f>
        <v>40980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15" t="s">
        <v>1</v>
      </c>
      <c r="B71" s="8">
        <v>1</v>
      </c>
      <c r="C71" s="8" t="s">
        <v>15</v>
      </c>
      <c r="D71" s="439" t="s">
        <v>371</v>
      </c>
      <c r="E71" s="274"/>
      <c r="F71" s="559" t="s">
        <v>367</v>
      </c>
      <c r="G71" s="453"/>
      <c r="H71" s="274"/>
      <c r="I71" s="258"/>
      <c r="J71" s="233"/>
    </row>
    <row r="72" spans="1:10" s="9" customFormat="1" ht="25.5" customHeight="1" thickBot="1">
      <c r="A72" s="516"/>
      <c r="B72" s="10">
        <v>2</v>
      </c>
      <c r="C72" s="10" t="s">
        <v>16</v>
      </c>
      <c r="D72" s="440"/>
      <c r="E72" s="274"/>
      <c r="F72" s="560"/>
      <c r="G72" s="493"/>
      <c r="H72" s="274"/>
      <c r="I72" s="90"/>
      <c r="J72" s="234"/>
    </row>
    <row r="73" spans="1:10" s="9" customFormat="1" ht="25.5" customHeight="1">
      <c r="A73" s="516"/>
      <c r="B73" s="10">
        <v>3</v>
      </c>
      <c r="C73" s="10" t="s">
        <v>17</v>
      </c>
      <c r="D73" s="484"/>
      <c r="E73" s="274"/>
      <c r="F73" s="560"/>
      <c r="G73" s="496" t="s">
        <v>453</v>
      </c>
      <c r="H73" s="90"/>
      <c r="I73" s="445" t="s">
        <v>453</v>
      </c>
      <c r="J73" s="235"/>
    </row>
    <row r="74" spans="1:10" s="9" customFormat="1" ht="24" customHeight="1" thickBot="1">
      <c r="A74" s="516"/>
      <c r="B74" s="11">
        <v>4</v>
      </c>
      <c r="C74" s="11" t="s">
        <v>18</v>
      </c>
      <c r="D74" s="485"/>
      <c r="E74" s="274"/>
      <c r="F74" s="34"/>
      <c r="G74" s="446"/>
      <c r="H74" s="93"/>
      <c r="I74" s="446"/>
      <c r="J74" s="234"/>
    </row>
    <row r="75" spans="1:10" s="9" customFormat="1" ht="31.5" customHeight="1" hidden="1" thickBot="1">
      <c r="A75" s="516"/>
      <c r="B75" s="11">
        <v>4</v>
      </c>
      <c r="C75" s="11" t="s">
        <v>19</v>
      </c>
      <c r="D75" s="35"/>
      <c r="E75" s="274"/>
      <c r="F75" s="34"/>
      <c r="G75" s="446"/>
      <c r="H75" s="93"/>
      <c r="I75" s="572"/>
      <c r="J75" s="234"/>
    </row>
    <row r="76" spans="1:10" s="9" customFormat="1" ht="31.5" customHeight="1" thickBot="1">
      <c r="A76" s="516"/>
      <c r="B76" s="533" t="s">
        <v>20</v>
      </c>
      <c r="C76" s="534"/>
      <c r="D76" s="36" t="s">
        <v>372</v>
      </c>
      <c r="E76" s="36"/>
      <c r="F76" s="36" t="s">
        <v>300</v>
      </c>
      <c r="G76" s="434" t="s">
        <v>157</v>
      </c>
      <c r="H76" s="36"/>
      <c r="I76" s="432" t="s">
        <v>290</v>
      </c>
      <c r="J76" s="236"/>
    </row>
    <row r="77" spans="1:10" s="9" customFormat="1" ht="29.25" customHeight="1">
      <c r="A77" s="524" t="s">
        <v>2</v>
      </c>
      <c r="B77" s="8">
        <v>1</v>
      </c>
      <c r="C77" s="8" t="s">
        <v>21</v>
      </c>
      <c r="D77" s="492"/>
      <c r="E77" s="453" t="s">
        <v>378</v>
      </c>
      <c r="F77" s="492"/>
      <c r="G77" s="555" t="s">
        <v>370</v>
      </c>
      <c r="H77" s="453" t="s">
        <v>378</v>
      </c>
      <c r="I77" s="555" t="s">
        <v>426</v>
      </c>
      <c r="J77" s="271"/>
    </row>
    <row r="78" spans="1:10" s="9" customFormat="1" ht="36.75" customHeight="1" thickBot="1">
      <c r="A78" s="524"/>
      <c r="B78" s="10">
        <v>2</v>
      </c>
      <c r="C78" s="10" t="s">
        <v>22</v>
      </c>
      <c r="D78" s="493"/>
      <c r="E78" s="493"/>
      <c r="F78" s="519"/>
      <c r="G78" s="556"/>
      <c r="H78" s="493"/>
      <c r="I78" s="556"/>
      <c r="J78" s="237"/>
    </row>
    <row r="79" spans="1:10" s="9" customFormat="1" ht="39.75" customHeight="1">
      <c r="A79" s="524"/>
      <c r="B79" s="10">
        <v>3</v>
      </c>
      <c r="C79" s="10" t="s">
        <v>23</v>
      </c>
      <c r="D79" s="447"/>
      <c r="E79" s="464" t="s">
        <v>379</v>
      </c>
      <c r="F79" s="492"/>
      <c r="G79" s="556"/>
      <c r="H79" s="464" t="s">
        <v>379</v>
      </c>
      <c r="I79" s="556"/>
      <c r="J79" s="272"/>
    </row>
    <row r="80" spans="1:10" s="9" customFormat="1" ht="29.25" customHeight="1" thickBot="1">
      <c r="A80" s="524"/>
      <c r="B80" s="10">
        <v>4</v>
      </c>
      <c r="C80" s="10" t="s">
        <v>24</v>
      </c>
      <c r="D80" s="448"/>
      <c r="E80" s="447"/>
      <c r="F80" s="519"/>
      <c r="G80" s="557"/>
      <c r="H80" s="447"/>
      <c r="I80" s="557"/>
      <c r="J80" s="273"/>
    </row>
    <row r="81" spans="1:10" s="9" customFormat="1" ht="29.25" customHeight="1" thickBot="1">
      <c r="A81" s="524"/>
      <c r="B81" s="533" t="s">
        <v>20</v>
      </c>
      <c r="C81" s="534"/>
      <c r="D81" s="116"/>
      <c r="E81" s="396" t="s">
        <v>287</v>
      </c>
      <c r="F81" s="116"/>
      <c r="G81" s="116"/>
      <c r="H81" s="116" t="s">
        <v>287</v>
      </c>
      <c r="I81" s="36"/>
      <c r="J81" s="240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32" t="s">
        <v>39</v>
      </c>
      <c r="D83" s="532"/>
      <c r="E83" s="17" t="s">
        <v>40</v>
      </c>
      <c r="F83" s="17"/>
    </row>
    <row r="84" spans="1:9" s="4" customFormat="1" ht="15.75" customHeight="1">
      <c r="A84" s="143" t="s">
        <v>80</v>
      </c>
      <c r="B84" s="376">
        <v>102</v>
      </c>
      <c r="C84" s="377" t="s">
        <v>236</v>
      </c>
      <c r="D84" s="145">
        <v>2</v>
      </c>
      <c r="E84" s="175"/>
      <c r="F84" s="119"/>
      <c r="I84" s="18" t="str">
        <f ca="1">"Đà Nẵng, ngày"&amp;" "&amp;DAY(NOW())&amp;" tháng "&amp;MONTH(NOW())&amp;" năm "&amp;YEAR(NOW())</f>
        <v>Đà Nẵng, ngày 12 tháng 3 năm 2012</v>
      </c>
    </row>
    <row r="85" spans="1:9" s="4" customFormat="1" ht="15.75" customHeight="1">
      <c r="A85" s="136" t="s">
        <v>84</v>
      </c>
      <c r="B85" s="146">
        <v>101</v>
      </c>
      <c r="C85" s="176" t="s">
        <v>211</v>
      </c>
      <c r="D85" s="145">
        <v>2</v>
      </c>
      <c r="E85" s="149"/>
      <c r="F85" s="121"/>
      <c r="I85" s="18"/>
    </row>
    <row r="86" spans="1:10" s="4" customFormat="1" ht="15.75" customHeight="1">
      <c r="A86" s="136" t="s">
        <v>238</v>
      </c>
      <c r="B86" s="137">
        <v>151</v>
      </c>
      <c r="C86" s="358" t="s">
        <v>195</v>
      </c>
      <c r="D86" s="145">
        <v>3</v>
      </c>
      <c r="E86" s="175" t="s">
        <v>87</v>
      </c>
      <c r="F86" s="153" t="s">
        <v>355</v>
      </c>
      <c r="G86" s="527" t="s">
        <v>32</v>
      </c>
      <c r="H86" s="514"/>
      <c r="I86" s="514" t="s">
        <v>33</v>
      </c>
      <c r="J86" s="514"/>
    </row>
    <row r="87" spans="1:6" s="4" customFormat="1" ht="15.75" customHeight="1">
      <c r="A87" s="378" t="s">
        <v>216</v>
      </c>
      <c r="B87" s="379">
        <v>152</v>
      </c>
      <c r="C87" s="380" t="s">
        <v>219</v>
      </c>
      <c r="D87" s="145">
        <v>3</v>
      </c>
      <c r="E87" s="381"/>
      <c r="F87" s="392" t="s">
        <v>349</v>
      </c>
    </row>
    <row r="88" spans="1:6" s="4" customFormat="1" ht="15.75" customHeight="1">
      <c r="A88" s="378" t="s">
        <v>333</v>
      </c>
      <c r="B88" s="379">
        <v>201</v>
      </c>
      <c r="C88" s="380" t="s">
        <v>243</v>
      </c>
      <c r="D88" s="145">
        <v>3</v>
      </c>
      <c r="E88" s="175"/>
      <c r="F88" s="153" t="s">
        <v>364</v>
      </c>
    </row>
    <row r="89" spans="1:6" s="4" customFormat="1" ht="15.75" customHeight="1">
      <c r="A89" s="378" t="s">
        <v>239</v>
      </c>
      <c r="B89" s="379">
        <v>201</v>
      </c>
      <c r="C89" s="380" t="s">
        <v>240</v>
      </c>
      <c r="D89" s="145">
        <v>2</v>
      </c>
      <c r="E89" s="175"/>
      <c r="F89" s="153" t="s">
        <v>348</v>
      </c>
    </row>
    <row r="90" spans="1:6" s="4" customFormat="1" ht="15.75" customHeight="1">
      <c r="A90" s="136" t="s">
        <v>89</v>
      </c>
      <c r="B90" s="137">
        <v>101</v>
      </c>
      <c r="C90" s="176" t="s">
        <v>208</v>
      </c>
      <c r="D90" s="145">
        <v>3</v>
      </c>
      <c r="E90" s="175" t="s">
        <v>87</v>
      </c>
      <c r="F90" s="119"/>
    </row>
    <row r="91" spans="1:6" s="4" customFormat="1" ht="15.75" customHeight="1">
      <c r="A91" s="165" t="s">
        <v>334</v>
      </c>
      <c r="B91" s="166">
        <v>102</v>
      </c>
      <c r="C91" s="167" t="s">
        <v>274</v>
      </c>
      <c r="D91" s="168">
        <v>2</v>
      </c>
      <c r="E91" s="169"/>
      <c r="F91" s="119"/>
    </row>
    <row r="92" spans="1:8" s="4" customFormat="1" ht="15.75">
      <c r="A92" s="170"/>
      <c r="B92" s="171"/>
      <c r="C92" s="172"/>
      <c r="D92" s="173">
        <f>SUM(D84:D91)</f>
        <v>20</v>
      </c>
      <c r="E92" s="174"/>
      <c r="F92" s="119"/>
      <c r="G92" s="526" t="s">
        <v>34</v>
      </c>
      <c r="H92" s="457"/>
    </row>
    <row r="93" spans="1:8" ht="15.75">
      <c r="A93" s="523" t="s">
        <v>35</v>
      </c>
      <c r="B93" s="523"/>
      <c r="C93" s="523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F8:F9"/>
    <mergeCell ref="G6:G7"/>
    <mergeCell ref="I39:I40"/>
    <mergeCell ref="I73:I74"/>
    <mergeCell ref="D6:D7"/>
    <mergeCell ref="A1:D1"/>
    <mergeCell ref="E1:J1"/>
    <mergeCell ref="A2:D2"/>
    <mergeCell ref="E2:J2"/>
    <mergeCell ref="A3:D3"/>
    <mergeCell ref="A6:A11"/>
    <mergeCell ref="B11:C11"/>
    <mergeCell ref="G41:G43"/>
    <mergeCell ref="G45:G48"/>
    <mergeCell ref="H45:H46"/>
    <mergeCell ref="A36:D36"/>
    <mergeCell ref="B44:C44"/>
    <mergeCell ref="D45:D46"/>
    <mergeCell ref="D47:D48"/>
    <mergeCell ref="D8:D9"/>
    <mergeCell ref="E3:J3"/>
    <mergeCell ref="I6:I9"/>
    <mergeCell ref="H6:H8"/>
    <mergeCell ref="G8:G9"/>
    <mergeCell ref="H12:H15"/>
    <mergeCell ref="D12:D13"/>
    <mergeCell ref="D14:D15"/>
    <mergeCell ref="I12:I15"/>
    <mergeCell ref="E6:E8"/>
    <mergeCell ref="F6:F7"/>
    <mergeCell ref="I45:I48"/>
    <mergeCell ref="F45:F47"/>
    <mergeCell ref="H47:H48"/>
    <mergeCell ref="E45:E46"/>
    <mergeCell ref="H39:H41"/>
    <mergeCell ref="E47:E48"/>
    <mergeCell ref="G39:G40"/>
    <mergeCell ref="I86:J86"/>
    <mergeCell ref="F79:F80"/>
    <mergeCell ref="H79:H80"/>
    <mergeCell ref="I77:I80"/>
    <mergeCell ref="D71:D72"/>
    <mergeCell ref="D73:D74"/>
    <mergeCell ref="F71:F73"/>
    <mergeCell ref="G73:G75"/>
    <mergeCell ref="G71:G72"/>
    <mergeCell ref="G92:H92"/>
    <mergeCell ref="H77:H78"/>
    <mergeCell ref="G77:G80"/>
    <mergeCell ref="G86:H86"/>
    <mergeCell ref="F77:F78"/>
    <mergeCell ref="E77:E78"/>
    <mergeCell ref="E79:E80"/>
    <mergeCell ref="A93:C93"/>
    <mergeCell ref="D79:D80"/>
    <mergeCell ref="B81:C81"/>
    <mergeCell ref="C83:D83"/>
    <mergeCell ref="A77:A81"/>
    <mergeCell ref="D77:D78"/>
    <mergeCell ref="A68:D68"/>
    <mergeCell ref="A71:A76"/>
    <mergeCell ref="A61:C61"/>
    <mergeCell ref="G54:H54"/>
    <mergeCell ref="E66:J66"/>
    <mergeCell ref="A67:D67"/>
    <mergeCell ref="B76:C76"/>
    <mergeCell ref="A66:D66"/>
    <mergeCell ref="E68:J68"/>
    <mergeCell ref="G60:H60"/>
    <mergeCell ref="A45:A49"/>
    <mergeCell ref="E67:J67"/>
    <mergeCell ref="I54:J54"/>
    <mergeCell ref="A39:A44"/>
    <mergeCell ref="E39:E40"/>
    <mergeCell ref="E41:E43"/>
    <mergeCell ref="F39:F40"/>
    <mergeCell ref="D39:D40"/>
    <mergeCell ref="B49:C49"/>
    <mergeCell ref="C51:D51"/>
    <mergeCell ref="A35:D35"/>
    <mergeCell ref="G21:H21"/>
    <mergeCell ref="I21:J21"/>
    <mergeCell ref="F14:F15"/>
    <mergeCell ref="E14:E15"/>
    <mergeCell ref="A12:A16"/>
    <mergeCell ref="A34:D34"/>
    <mergeCell ref="A28:C28"/>
    <mergeCell ref="E36:J36"/>
    <mergeCell ref="E35:J35"/>
    <mergeCell ref="G27:H27"/>
    <mergeCell ref="F12:F13"/>
    <mergeCell ref="B16:C16"/>
    <mergeCell ref="C18:D18"/>
    <mergeCell ref="G12:G15"/>
    <mergeCell ref="E34:J34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2.003906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229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205</v>
      </c>
      <c r="F3" s="457"/>
      <c r="G3" s="457"/>
      <c r="H3" s="457"/>
      <c r="I3" s="457"/>
      <c r="J3" s="457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33</v>
      </c>
      <c r="H4" s="111">
        <f>$L$1+($G$4-4)*7</f>
        <v>40980</v>
      </c>
      <c r="I4" s="107"/>
      <c r="J4" s="107"/>
    </row>
    <row r="5" spans="1:10" s="7" customFormat="1" ht="30" customHeight="1" thickBot="1">
      <c r="A5" s="6" t="s">
        <v>0</v>
      </c>
      <c r="B5" s="417" t="s">
        <v>6</v>
      </c>
      <c r="C5" s="417" t="s">
        <v>7</v>
      </c>
      <c r="D5" s="417" t="s">
        <v>8</v>
      </c>
      <c r="E5" s="417" t="s">
        <v>9</v>
      </c>
      <c r="F5" s="417" t="s">
        <v>10</v>
      </c>
      <c r="G5" s="417" t="s">
        <v>11</v>
      </c>
      <c r="H5" s="417" t="s">
        <v>12</v>
      </c>
      <c r="I5" s="417" t="s">
        <v>13</v>
      </c>
      <c r="J5" s="417" t="s">
        <v>14</v>
      </c>
    </row>
    <row r="6" spans="1:10" s="9" customFormat="1" ht="24.75" customHeight="1">
      <c r="A6" s="515" t="s">
        <v>1</v>
      </c>
      <c r="B6" s="418">
        <v>1</v>
      </c>
      <c r="C6" s="418" t="s">
        <v>15</v>
      </c>
      <c r="D6" s="470" t="s">
        <v>422</v>
      </c>
      <c r="E6" s="470" t="s">
        <v>412</v>
      </c>
      <c r="F6" s="470" t="s">
        <v>422</v>
      </c>
      <c r="G6" s="470" t="s">
        <v>414</v>
      </c>
      <c r="H6" s="486" t="s">
        <v>382</v>
      </c>
      <c r="I6" s="470" t="s">
        <v>409</v>
      </c>
      <c r="J6" s="233"/>
    </row>
    <row r="7" spans="1:10" s="9" customFormat="1" ht="19.5" customHeight="1">
      <c r="A7" s="516"/>
      <c r="B7" s="419">
        <v>2</v>
      </c>
      <c r="C7" s="419" t="s">
        <v>16</v>
      </c>
      <c r="D7" s="447"/>
      <c r="E7" s="447"/>
      <c r="F7" s="447"/>
      <c r="G7" s="447"/>
      <c r="H7" s="487"/>
      <c r="I7" s="447"/>
      <c r="J7" s="234"/>
    </row>
    <row r="8" spans="1:10" s="9" customFormat="1" ht="33" customHeight="1">
      <c r="A8" s="516"/>
      <c r="B8" s="419">
        <v>3</v>
      </c>
      <c r="C8" s="419" t="s">
        <v>17</v>
      </c>
      <c r="D8" s="90"/>
      <c r="E8" s="447"/>
      <c r="F8" s="90"/>
      <c r="G8" s="447"/>
      <c r="H8" s="487"/>
      <c r="I8" s="447"/>
      <c r="J8" s="235"/>
    </row>
    <row r="9" spans="1:10" s="9" customFormat="1" ht="31.5" customHeight="1" thickBot="1">
      <c r="A9" s="516"/>
      <c r="B9" s="420">
        <v>4</v>
      </c>
      <c r="C9" s="420" t="s">
        <v>18</v>
      </c>
      <c r="D9" s="34"/>
      <c r="E9" s="130"/>
      <c r="F9" s="414"/>
      <c r="G9" s="410"/>
      <c r="H9" s="579" t="s">
        <v>454</v>
      </c>
      <c r="I9" s="134"/>
      <c r="J9" s="234"/>
    </row>
    <row r="10" spans="1:10" s="9" customFormat="1" ht="31.5" customHeight="1" hidden="1" thickBot="1">
      <c r="A10" s="516"/>
      <c r="B10" s="420">
        <v>4</v>
      </c>
      <c r="C10" s="420" t="s">
        <v>19</v>
      </c>
      <c r="D10" s="34"/>
      <c r="E10" s="114"/>
      <c r="F10" s="414"/>
      <c r="G10" s="411"/>
      <c r="H10" s="580"/>
      <c r="I10" s="114"/>
      <c r="J10" s="234"/>
    </row>
    <row r="11" spans="1:10" s="9" customFormat="1" ht="31.5" customHeight="1" thickBot="1">
      <c r="A11" s="516"/>
      <c r="B11" s="517" t="s">
        <v>20</v>
      </c>
      <c r="C11" s="518"/>
      <c r="D11" s="113" t="s">
        <v>281</v>
      </c>
      <c r="E11" s="36" t="s">
        <v>413</v>
      </c>
      <c r="F11" s="113" t="s">
        <v>258</v>
      </c>
      <c r="G11" s="92" t="s">
        <v>415</v>
      </c>
      <c r="H11" s="581" t="s">
        <v>302</v>
      </c>
      <c r="I11" s="36" t="s">
        <v>410</v>
      </c>
      <c r="J11" s="236"/>
    </row>
    <row r="12" spans="1:10" s="9" customFormat="1" ht="29.25" customHeight="1">
      <c r="A12" s="524" t="s">
        <v>2</v>
      </c>
      <c r="B12" s="418">
        <v>1</v>
      </c>
      <c r="C12" s="418" t="s">
        <v>21</v>
      </c>
      <c r="D12" s="464" t="s">
        <v>291</v>
      </c>
      <c r="E12" s="464"/>
      <c r="F12" s="464" t="s">
        <v>270</v>
      </c>
      <c r="G12" s="564" t="s">
        <v>387</v>
      </c>
      <c r="H12" s="464" t="s">
        <v>420</v>
      </c>
      <c r="I12" s="561"/>
      <c r="J12" s="232"/>
    </row>
    <row r="13" spans="1:10" s="9" customFormat="1" ht="30.75" customHeight="1" thickBot="1">
      <c r="A13" s="524"/>
      <c r="B13" s="419">
        <v>2</v>
      </c>
      <c r="C13" s="419" t="s">
        <v>22</v>
      </c>
      <c r="D13" s="448"/>
      <c r="E13" s="448"/>
      <c r="F13" s="448"/>
      <c r="G13" s="521"/>
      <c r="H13" s="448"/>
      <c r="I13" s="562"/>
      <c r="J13" s="237"/>
    </row>
    <row r="14" spans="1:10" s="9" customFormat="1" ht="29.25" customHeight="1">
      <c r="A14" s="524"/>
      <c r="B14" s="419">
        <v>3</v>
      </c>
      <c r="C14" s="419" t="s">
        <v>23</v>
      </c>
      <c r="D14" s="464" t="s">
        <v>400</v>
      </c>
      <c r="E14" s="351"/>
      <c r="F14" s="134"/>
      <c r="G14" s="521"/>
      <c r="H14" s="90"/>
      <c r="I14" s="562"/>
      <c r="J14" s="272"/>
    </row>
    <row r="15" spans="1:10" s="9" customFormat="1" ht="29.25" customHeight="1" thickBot="1">
      <c r="A15" s="524"/>
      <c r="B15" s="419">
        <v>4</v>
      </c>
      <c r="C15" s="419" t="s">
        <v>24</v>
      </c>
      <c r="D15" s="448"/>
      <c r="E15" s="259"/>
      <c r="F15" s="115"/>
      <c r="G15" s="259"/>
      <c r="H15" s="91"/>
      <c r="I15" s="91"/>
      <c r="J15" s="239"/>
    </row>
    <row r="16" spans="1:10" s="9" customFormat="1" ht="29.25" customHeight="1" thickBot="1">
      <c r="A16" s="524"/>
      <c r="B16" s="517" t="s">
        <v>20</v>
      </c>
      <c r="C16" s="518"/>
      <c r="D16" s="116" t="s">
        <v>298</v>
      </c>
      <c r="E16" s="116"/>
      <c r="F16" s="116" t="s">
        <v>287</v>
      </c>
      <c r="G16" s="116" t="s">
        <v>372</v>
      </c>
      <c r="H16" s="426" t="s">
        <v>396</v>
      </c>
      <c r="I16" s="36"/>
      <c r="J16" s="240"/>
    </row>
    <row r="17" spans="1:10" s="9" customFormat="1" ht="29.25" customHeight="1" hidden="1">
      <c r="A17" s="563" t="s">
        <v>235</v>
      </c>
      <c r="B17" s="8">
        <v>1</v>
      </c>
      <c r="C17" s="8" t="s">
        <v>233</v>
      </c>
      <c r="D17" s="453"/>
      <c r="E17" s="464"/>
      <c r="F17" s="492"/>
      <c r="G17" s="536"/>
      <c r="H17" s="464"/>
      <c r="I17" s="538"/>
      <c r="J17" s="232"/>
    </row>
    <row r="18" spans="1:10" s="9" customFormat="1" ht="30.75" customHeight="1" hidden="1" thickBot="1">
      <c r="A18" s="563"/>
      <c r="B18" s="10"/>
      <c r="C18" s="10"/>
      <c r="D18" s="493"/>
      <c r="E18" s="447"/>
      <c r="F18" s="493"/>
      <c r="G18" s="537"/>
      <c r="H18" s="447"/>
      <c r="I18" s="539"/>
      <c r="J18" s="237"/>
    </row>
    <row r="19" spans="1:10" s="9" customFormat="1" ht="29.25" customHeight="1" hidden="1" thickBot="1">
      <c r="A19" s="563"/>
      <c r="B19" s="533" t="s">
        <v>20</v>
      </c>
      <c r="C19" s="534"/>
      <c r="D19" s="116"/>
      <c r="E19" s="116"/>
      <c r="F19" s="116"/>
      <c r="G19" s="116"/>
      <c r="H19" s="116"/>
      <c r="I19" s="36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32" t="s">
        <v>39</v>
      </c>
      <c r="D21" s="532"/>
      <c r="E21" s="17" t="s">
        <v>40</v>
      </c>
      <c r="F21" s="17"/>
    </row>
    <row r="22" spans="1:9" s="4" customFormat="1" ht="15.75" customHeight="1">
      <c r="A22" s="143" t="s">
        <v>80</v>
      </c>
      <c r="B22" s="376">
        <v>102</v>
      </c>
      <c r="C22" s="377" t="s">
        <v>236</v>
      </c>
      <c r="D22" s="145">
        <v>2</v>
      </c>
      <c r="E22" s="175"/>
      <c r="F22" s="119"/>
      <c r="I22" s="18" t="str">
        <f ca="1">"Đà Nẵng, ngày"&amp;" "&amp;DAY(NOW())&amp;" tháng "&amp;MONTH(NOW())&amp;" năm "&amp;YEAR(NOW())</f>
        <v>Đà Nẵng, ngày 12 tháng 3 năm 2012</v>
      </c>
    </row>
    <row r="23" spans="1:9" s="4" customFormat="1" ht="15.75" customHeight="1">
      <c r="A23" s="136" t="s">
        <v>84</v>
      </c>
      <c r="B23" s="137">
        <v>101</v>
      </c>
      <c r="C23" s="176" t="s">
        <v>211</v>
      </c>
      <c r="D23" s="145">
        <v>2</v>
      </c>
      <c r="E23" s="175"/>
      <c r="F23" s="121" t="s">
        <v>416</v>
      </c>
      <c r="I23" s="18"/>
    </row>
    <row r="24" spans="1:10" s="4" customFormat="1" ht="15.75" customHeight="1">
      <c r="A24" s="378" t="s">
        <v>239</v>
      </c>
      <c r="B24" s="379">
        <v>201</v>
      </c>
      <c r="C24" s="380" t="s">
        <v>240</v>
      </c>
      <c r="D24" s="145">
        <v>2</v>
      </c>
      <c r="E24" s="175"/>
      <c r="F24" s="392" t="s">
        <v>421</v>
      </c>
      <c r="G24" s="527" t="s">
        <v>32</v>
      </c>
      <c r="H24" s="514"/>
      <c r="I24" s="514" t="s">
        <v>33</v>
      </c>
      <c r="J24" s="514"/>
    </row>
    <row r="25" spans="1:6" s="4" customFormat="1" ht="15.75" customHeight="1">
      <c r="A25" s="382" t="s">
        <v>335</v>
      </c>
      <c r="B25" s="383">
        <v>151</v>
      </c>
      <c r="C25" s="384" t="s">
        <v>336</v>
      </c>
      <c r="D25" s="385">
        <v>3</v>
      </c>
      <c r="E25" s="149"/>
      <c r="F25" s="392" t="s">
        <v>350</v>
      </c>
    </row>
    <row r="26" spans="1:6" s="4" customFormat="1" ht="15.75" customHeight="1">
      <c r="A26" s="136" t="s">
        <v>213</v>
      </c>
      <c r="B26" s="137">
        <v>161</v>
      </c>
      <c r="C26" s="144" t="s">
        <v>337</v>
      </c>
      <c r="D26" s="386">
        <v>2</v>
      </c>
      <c r="E26" s="175"/>
      <c r="F26" s="153"/>
    </row>
    <row r="27" spans="1:6" s="4" customFormat="1" ht="15.75" customHeight="1">
      <c r="A27" s="136" t="s">
        <v>89</v>
      </c>
      <c r="B27" s="137">
        <v>101</v>
      </c>
      <c r="C27" s="176" t="s">
        <v>208</v>
      </c>
      <c r="D27" s="145">
        <v>3</v>
      </c>
      <c r="E27" s="175" t="s">
        <v>87</v>
      </c>
      <c r="F27" s="153"/>
    </row>
    <row r="28" spans="1:6" s="4" customFormat="1" ht="15.75" customHeight="1">
      <c r="A28" s="387" t="s">
        <v>242</v>
      </c>
      <c r="B28" s="388">
        <v>201</v>
      </c>
      <c r="C28" s="389" t="s">
        <v>243</v>
      </c>
      <c r="D28" s="145">
        <v>3</v>
      </c>
      <c r="E28" s="175"/>
      <c r="F28" s="119" t="s">
        <v>395</v>
      </c>
    </row>
    <row r="29" spans="1:6" s="4" customFormat="1" ht="15.75" customHeight="1">
      <c r="A29" s="241" t="s">
        <v>244</v>
      </c>
      <c r="B29" s="242">
        <v>201</v>
      </c>
      <c r="C29" s="176" t="s">
        <v>245</v>
      </c>
      <c r="D29" s="145">
        <v>2</v>
      </c>
      <c r="E29" s="390"/>
      <c r="F29" s="119"/>
    </row>
    <row r="30" spans="1:8" s="4" customFormat="1" ht="15.75">
      <c r="A30" s="371" t="s">
        <v>218</v>
      </c>
      <c r="B30" s="372">
        <v>102</v>
      </c>
      <c r="C30" s="373" t="s">
        <v>338</v>
      </c>
      <c r="D30" s="374">
        <v>2</v>
      </c>
      <c r="E30" s="375" t="s">
        <v>91</v>
      </c>
      <c r="F30" s="402" t="s">
        <v>271</v>
      </c>
      <c r="G30" s="526" t="s">
        <v>34</v>
      </c>
      <c r="H30" s="457"/>
    </row>
    <row r="31" spans="1:12" ht="15.75">
      <c r="A31" s="523" t="s">
        <v>35</v>
      </c>
      <c r="B31" s="523"/>
      <c r="C31" s="523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14" t="s">
        <v>3</v>
      </c>
      <c r="B37" s="514"/>
      <c r="C37" s="514"/>
      <c r="D37" s="514"/>
      <c r="E37" s="456" t="s">
        <v>307</v>
      </c>
      <c r="F37" s="456"/>
      <c r="G37" s="456"/>
      <c r="H37" s="456"/>
      <c r="I37" s="456"/>
      <c r="J37" s="456"/>
    </row>
    <row r="38" spans="1:10" s="4" customFormat="1" ht="15.75">
      <c r="A38" s="514" t="s">
        <v>4</v>
      </c>
      <c r="B38" s="514"/>
      <c r="C38" s="514"/>
      <c r="D38" s="514"/>
      <c r="E38" s="457" t="s">
        <v>86</v>
      </c>
      <c r="F38" s="457"/>
      <c r="G38" s="457"/>
      <c r="H38" s="457"/>
      <c r="I38" s="457"/>
      <c r="J38" s="457"/>
    </row>
    <row r="39" spans="1:10" s="4" customFormat="1" ht="15.75">
      <c r="A39" s="457" t="s">
        <v>5</v>
      </c>
      <c r="B39" s="457"/>
      <c r="C39" s="457"/>
      <c r="D39" s="457"/>
      <c r="E39" s="457" t="s">
        <v>206</v>
      </c>
      <c r="F39" s="457"/>
      <c r="G39" s="457"/>
      <c r="H39" s="457"/>
      <c r="I39" s="457"/>
      <c r="J39" s="457"/>
    </row>
    <row r="40" spans="2:8" s="4" customFormat="1" ht="18.75">
      <c r="B40" s="3"/>
      <c r="C40" s="3"/>
      <c r="F40" s="5" t="s">
        <v>36</v>
      </c>
      <c r="G40" s="23">
        <f>'K17CMUTPM'!G4</f>
        <v>33</v>
      </c>
      <c r="H40" s="101">
        <f>$L$1+($G$4-4)*7</f>
        <v>40980</v>
      </c>
    </row>
    <row r="41" spans="1:10" s="7" customFormat="1" ht="30" customHeight="1" thickBot="1">
      <c r="A41" s="6" t="s">
        <v>0</v>
      </c>
      <c r="B41" s="417" t="s">
        <v>6</v>
      </c>
      <c r="C41" s="417" t="s">
        <v>7</v>
      </c>
      <c r="D41" s="417" t="s">
        <v>8</v>
      </c>
      <c r="E41" s="417" t="s">
        <v>9</v>
      </c>
      <c r="F41" s="417" t="s">
        <v>10</v>
      </c>
      <c r="G41" s="417" t="s">
        <v>11</v>
      </c>
      <c r="H41" s="417" t="s">
        <v>12</v>
      </c>
      <c r="I41" s="417" t="s">
        <v>13</v>
      </c>
      <c r="J41" s="417" t="s">
        <v>14</v>
      </c>
    </row>
    <row r="42" spans="1:10" s="9" customFormat="1" ht="31.5" customHeight="1">
      <c r="A42" s="515" t="s">
        <v>1</v>
      </c>
      <c r="B42" s="418">
        <v>1</v>
      </c>
      <c r="C42" s="418" t="s">
        <v>15</v>
      </c>
      <c r="D42" s="453" t="s">
        <v>428</v>
      </c>
      <c r="E42" s="470" t="s">
        <v>412</v>
      </c>
      <c r="F42" s="453" t="s">
        <v>417</v>
      </c>
      <c r="G42" s="464" t="s">
        <v>381</v>
      </c>
      <c r="H42" s="394"/>
      <c r="I42" s="453" t="s">
        <v>418</v>
      </c>
      <c r="J42" s="233"/>
    </row>
    <row r="43" spans="1:10" s="9" customFormat="1" ht="24.75" customHeight="1">
      <c r="A43" s="516"/>
      <c r="B43" s="419">
        <v>2</v>
      </c>
      <c r="C43" s="419" t="s">
        <v>16</v>
      </c>
      <c r="D43" s="493"/>
      <c r="E43" s="447"/>
      <c r="F43" s="493"/>
      <c r="G43" s="447"/>
      <c r="H43" s="395"/>
      <c r="I43" s="493"/>
      <c r="J43" s="234"/>
    </row>
    <row r="44" spans="1:10" s="9" customFormat="1" ht="23.25" customHeight="1">
      <c r="A44" s="516"/>
      <c r="B44" s="419">
        <v>3</v>
      </c>
      <c r="C44" s="419" t="s">
        <v>17</v>
      </c>
      <c r="D44" s="493"/>
      <c r="E44" s="447"/>
      <c r="F44" s="493"/>
      <c r="G44" s="447"/>
      <c r="H44" s="395"/>
      <c r="I44" s="493"/>
      <c r="J44" s="235"/>
    </row>
    <row r="45" spans="1:10" s="9" customFormat="1" ht="31.5" customHeight="1" thickBot="1">
      <c r="A45" s="516"/>
      <c r="B45" s="420">
        <v>4</v>
      </c>
      <c r="C45" s="420" t="s">
        <v>18</v>
      </c>
      <c r="D45" s="34"/>
      <c r="E45" s="90"/>
      <c r="F45" s="134"/>
      <c r="G45" s="90"/>
      <c r="H45" s="395"/>
      <c r="I45" s="90"/>
      <c r="J45" s="234"/>
    </row>
    <row r="46" spans="1:10" s="9" customFormat="1" ht="31.5" customHeight="1" hidden="1" thickBot="1">
      <c r="A46" s="516"/>
      <c r="B46" s="420">
        <v>4</v>
      </c>
      <c r="C46" s="420" t="s">
        <v>19</v>
      </c>
      <c r="D46" s="34"/>
      <c r="E46" s="114"/>
      <c r="F46" s="34"/>
      <c r="G46" s="115"/>
      <c r="H46" s="350"/>
      <c r="I46" s="114"/>
      <c r="J46" s="234"/>
    </row>
    <row r="47" spans="1:10" s="9" customFormat="1" ht="31.5" customHeight="1" thickBot="1">
      <c r="A47" s="516"/>
      <c r="B47" s="517" t="s">
        <v>20</v>
      </c>
      <c r="C47" s="518"/>
      <c r="D47" s="113" t="s">
        <v>306</v>
      </c>
      <c r="E47" s="36" t="s">
        <v>413</v>
      </c>
      <c r="F47" s="36" t="s">
        <v>405</v>
      </c>
      <c r="G47" s="36" t="s">
        <v>386</v>
      </c>
      <c r="H47" s="36"/>
      <c r="I47" s="36" t="s">
        <v>410</v>
      </c>
      <c r="J47" s="236"/>
    </row>
    <row r="48" spans="1:10" s="9" customFormat="1" ht="29.25" customHeight="1">
      <c r="A48" s="524" t="s">
        <v>2</v>
      </c>
      <c r="B48" s="418">
        <v>1</v>
      </c>
      <c r="C48" s="418" t="s">
        <v>21</v>
      </c>
      <c r="D48" s="464" t="s">
        <v>401</v>
      </c>
      <c r="E48" s="265"/>
      <c r="F48" s="223"/>
      <c r="G48" s="564" t="s">
        <v>373</v>
      </c>
      <c r="H48" s="274"/>
      <c r="I48" s="561" t="s">
        <v>383</v>
      </c>
      <c r="J48" s="232"/>
    </row>
    <row r="49" spans="1:10" s="9" customFormat="1" ht="30.75" customHeight="1" thickBot="1">
      <c r="A49" s="524"/>
      <c r="B49" s="419">
        <v>2</v>
      </c>
      <c r="C49" s="419" t="s">
        <v>22</v>
      </c>
      <c r="D49" s="448"/>
      <c r="E49" s="91"/>
      <c r="F49" s="134"/>
      <c r="G49" s="565"/>
      <c r="H49" s="274"/>
      <c r="I49" s="562"/>
      <c r="J49" s="237"/>
    </row>
    <row r="50" spans="1:10" s="9" customFormat="1" ht="29.25" customHeight="1">
      <c r="A50" s="524"/>
      <c r="B50" s="419">
        <v>3</v>
      </c>
      <c r="C50" s="419" t="s">
        <v>23</v>
      </c>
      <c r="D50" s="464" t="s">
        <v>368</v>
      </c>
      <c r="E50" s="464"/>
      <c r="F50" s="464" t="s">
        <v>270</v>
      </c>
      <c r="G50" s="265"/>
      <c r="H50" s="464" t="s">
        <v>420</v>
      </c>
      <c r="I50" s="562"/>
      <c r="J50" s="238"/>
    </row>
    <row r="51" spans="1:10" s="9" customFormat="1" ht="29.25" customHeight="1" thickBot="1">
      <c r="A51" s="524"/>
      <c r="B51" s="419">
        <v>4</v>
      </c>
      <c r="C51" s="419" t="s">
        <v>24</v>
      </c>
      <c r="D51" s="448"/>
      <c r="E51" s="448"/>
      <c r="F51" s="448"/>
      <c r="G51" s="91"/>
      <c r="H51" s="448"/>
      <c r="I51" s="91"/>
      <c r="J51" s="239"/>
    </row>
    <row r="52" spans="1:10" s="9" customFormat="1" ht="29.25" customHeight="1" thickBot="1">
      <c r="A52" s="524"/>
      <c r="B52" s="517" t="s">
        <v>20</v>
      </c>
      <c r="C52" s="518"/>
      <c r="D52" s="73" t="s">
        <v>287</v>
      </c>
      <c r="E52" s="73"/>
      <c r="F52" s="73" t="s">
        <v>287</v>
      </c>
      <c r="G52" s="116" t="s">
        <v>372</v>
      </c>
      <c r="H52" s="426" t="s">
        <v>396</v>
      </c>
      <c r="I52" s="36" t="s">
        <v>304</v>
      </c>
      <c r="J52" s="240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32" t="s">
        <v>39</v>
      </c>
      <c r="D54" s="532"/>
      <c r="E54" s="17" t="s">
        <v>40</v>
      </c>
      <c r="F54" s="17"/>
    </row>
    <row r="55" spans="1:9" s="4" customFormat="1" ht="15.75" customHeight="1">
      <c r="A55" s="143" t="s">
        <v>80</v>
      </c>
      <c r="B55" s="376">
        <v>102</v>
      </c>
      <c r="C55" s="377" t="s">
        <v>236</v>
      </c>
      <c r="D55" s="145">
        <v>2</v>
      </c>
      <c r="E55" s="175"/>
      <c r="F55" s="119"/>
      <c r="I55" s="18" t="str">
        <f ca="1">"Đà Nẵng, ngày"&amp;" "&amp;DAY(NOW())&amp;" tháng "&amp;MONTH(NOW())&amp;" năm "&amp;YEAR(NOW())</f>
        <v>Đà Nẵng, ngày 12 tháng 3 năm 2012</v>
      </c>
    </row>
    <row r="56" spans="1:9" s="4" customFormat="1" ht="15.75" customHeight="1">
      <c r="A56" s="136" t="s">
        <v>84</v>
      </c>
      <c r="B56" s="137">
        <v>101</v>
      </c>
      <c r="C56" s="176" t="s">
        <v>211</v>
      </c>
      <c r="D56" s="145">
        <v>2</v>
      </c>
      <c r="E56" s="175"/>
      <c r="F56" s="119" t="s">
        <v>423</v>
      </c>
      <c r="I56" s="18"/>
    </row>
    <row r="57" spans="1:10" s="4" customFormat="1" ht="15.75" customHeight="1">
      <c r="A57" s="378" t="s">
        <v>239</v>
      </c>
      <c r="B57" s="379">
        <v>201</v>
      </c>
      <c r="C57" s="380" t="s">
        <v>240</v>
      </c>
      <c r="D57" s="145">
        <v>2</v>
      </c>
      <c r="E57" s="175"/>
      <c r="F57" s="392" t="s">
        <v>419</v>
      </c>
      <c r="G57" s="527" t="s">
        <v>32</v>
      </c>
      <c r="H57" s="514"/>
      <c r="I57" s="514" t="s">
        <v>33</v>
      </c>
      <c r="J57" s="514"/>
    </row>
    <row r="58" spans="1:6" s="4" customFormat="1" ht="15.75" customHeight="1">
      <c r="A58" s="382" t="s">
        <v>335</v>
      </c>
      <c r="B58" s="383">
        <v>151</v>
      </c>
      <c r="C58" s="384" t="s">
        <v>336</v>
      </c>
      <c r="D58" s="385">
        <v>3</v>
      </c>
      <c r="E58" s="149"/>
      <c r="F58" s="392" t="s">
        <v>350</v>
      </c>
    </row>
    <row r="59" spans="1:6" s="4" customFormat="1" ht="15.75" customHeight="1">
      <c r="A59" s="136" t="s">
        <v>213</v>
      </c>
      <c r="B59" s="137">
        <v>161</v>
      </c>
      <c r="C59" s="144" t="s">
        <v>337</v>
      </c>
      <c r="D59" s="386">
        <v>2</v>
      </c>
      <c r="E59" s="175"/>
      <c r="F59" s="153"/>
    </row>
    <row r="60" spans="1:6" s="4" customFormat="1" ht="15.75" customHeight="1">
      <c r="A60" s="136" t="s">
        <v>89</v>
      </c>
      <c r="B60" s="137">
        <v>101</v>
      </c>
      <c r="C60" s="176" t="s">
        <v>208</v>
      </c>
      <c r="D60" s="145">
        <v>3</v>
      </c>
      <c r="E60" s="175" t="s">
        <v>87</v>
      </c>
      <c r="F60" s="153"/>
    </row>
    <row r="61" spans="1:6" s="4" customFormat="1" ht="15.75" customHeight="1">
      <c r="A61" s="387" t="s">
        <v>242</v>
      </c>
      <c r="B61" s="388">
        <v>201</v>
      </c>
      <c r="C61" s="389" t="s">
        <v>243</v>
      </c>
      <c r="D61" s="145">
        <v>3</v>
      </c>
      <c r="E61" s="175"/>
      <c r="F61" s="119" t="s">
        <v>395</v>
      </c>
    </row>
    <row r="62" spans="1:6" s="4" customFormat="1" ht="15.75" customHeight="1">
      <c r="A62" s="241" t="s">
        <v>244</v>
      </c>
      <c r="B62" s="242">
        <v>201</v>
      </c>
      <c r="C62" s="176" t="s">
        <v>245</v>
      </c>
      <c r="D62" s="145">
        <v>2</v>
      </c>
      <c r="E62" s="390"/>
      <c r="F62" s="119"/>
    </row>
    <row r="63" spans="1:8" s="4" customFormat="1" ht="15.75">
      <c r="A63" s="371" t="s">
        <v>218</v>
      </c>
      <c r="B63" s="372">
        <v>102</v>
      </c>
      <c r="C63" s="373" t="s">
        <v>338</v>
      </c>
      <c r="D63" s="374">
        <v>2</v>
      </c>
      <c r="E63" s="375" t="s">
        <v>91</v>
      </c>
      <c r="F63" s="119"/>
      <c r="G63" s="526" t="s">
        <v>34</v>
      </c>
      <c r="H63" s="457"/>
    </row>
    <row r="64" spans="1:8" ht="15.75">
      <c r="A64" s="523" t="s">
        <v>35</v>
      </c>
      <c r="B64" s="523"/>
      <c r="C64" s="523"/>
      <c r="D64" s="19"/>
      <c r="E64" s="20">
        <f>SUM(E55:E63)</f>
        <v>0</v>
      </c>
      <c r="F64" s="21"/>
      <c r="G64" s="4"/>
      <c r="H64" s="4"/>
    </row>
  </sheetData>
  <sheetProtection/>
  <mergeCells count="63">
    <mergeCell ref="D42:D44"/>
    <mergeCell ref="G30:H30"/>
    <mergeCell ref="B16:C16"/>
    <mergeCell ref="D14:D15"/>
    <mergeCell ref="G48:G49"/>
    <mergeCell ref="A12:A16"/>
    <mergeCell ref="G42:G44"/>
    <mergeCell ref="B47:C47"/>
    <mergeCell ref="A39:D39"/>
    <mergeCell ref="G17:G18"/>
    <mergeCell ref="H12:H13"/>
    <mergeCell ref="G6:G8"/>
    <mergeCell ref="E12:E13"/>
    <mergeCell ref="D12:D13"/>
    <mergeCell ref="F6:F7"/>
    <mergeCell ref="G12:G14"/>
    <mergeCell ref="D6:D7"/>
    <mergeCell ref="I17:I18"/>
    <mergeCell ref="A6:A11"/>
    <mergeCell ref="H6:H8"/>
    <mergeCell ref="G24:H24"/>
    <mergeCell ref="H17:H18"/>
    <mergeCell ref="I6:I8"/>
    <mergeCell ref="I12:I14"/>
    <mergeCell ref="B11:C11"/>
    <mergeCell ref="F12:F13"/>
    <mergeCell ref="E6:E8"/>
    <mergeCell ref="A1:D1"/>
    <mergeCell ref="E1:J1"/>
    <mergeCell ref="A2:D2"/>
    <mergeCell ref="E2:J2"/>
    <mergeCell ref="A3:D3"/>
    <mergeCell ref="E3:J3"/>
    <mergeCell ref="I57:J57"/>
    <mergeCell ref="E17:E18"/>
    <mergeCell ref="F17:F18"/>
    <mergeCell ref="D17:D18"/>
    <mergeCell ref="F42:F44"/>
    <mergeCell ref="A38:D38"/>
    <mergeCell ref="E39:J39"/>
    <mergeCell ref="A17:A19"/>
    <mergeCell ref="A42:A47"/>
    <mergeCell ref="I24:J24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A64:C64"/>
    <mergeCell ref="B19:C19"/>
    <mergeCell ref="C21:D21"/>
    <mergeCell ref="E50:E51"/>
    <mergeCell ref="D50:D51"/>
    <mergeCell ref="A31:C31"/>
    <mergeCell ref="E42:E44"/>
    <mergeCell ref="A37:D37"/>
    <mergeCell ref="E38:J38"/>
    <mergeCell ref="E37:J37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8">
      <selection activeCell="G12" sqref="G12:G1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2.003906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229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204</v>
      </c>
      <c r="F3" s="457"/>
      <c r="G3" s="457"/>
      <c r="H3" s="457"/>
      <c r="I3" s="457"/>
      <c r="J3" s="457"/>
    </row>
    <row r="4" spans="2:8" s="4" customFormat="1" ht="18.75">
      <c r="B4" s="3"/>
      <c r="C4" s="3"/>
      <c r="F4" s="5" t="s">
        <v>36</v>
      </c>
      <c r="G4" s="23">
        <f>'K17CMUTPM'!G4</f>
        <v>33</v>
      </c>
      <c r="H4" s="101">
        <f>$L$1+($G$4-4)*7</f>
        <v>40980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15" t="s">
        <v>1</v>
      </c>
      <c r="B6" s="8">
        <v>1</v>
      </c>
      <c r="C6" s="8" t="s">
        <v>15</v>
      </c>
      <c r="D6" s="439" t="s">
        <v>371</v>
      </c>
      <c r="E6" s="340"/>
      <c r="F6" s="258"/>
      <c r="G6" s="520" t="s">
        <v>369</v>
      </c>
      <c r="H6" s="265"/>
      <c r="I6" s="520" t="s">
        <v>369</v>
      </c>
      <c r="J6" s="26"/>
    </row>
    <row r="7" spans="1:10" s="9" customFormat="1" ht="36.75" customHeight="1">
      <c r="A7" s="516"/>
      <c r="B7" s="10">
        <v>2</v>
      </c>
      <c r="C7" s="10" t="s">
        <v>16</v>
      </c>
      <c r="D7" s="440"/>
      <c r="E7" s="134"/>
      <c r="F7" s="90"/>
      <c r="G7" s="521"/>
      <c r="H7" s="90"/>
      <c r="I7" s="521"/>
      <c r="J7" s="28"/>
    </row>
    <row r="8" spans="1:10" s="9" customFormat="1" ht="21.75" customHeight="1">
      <c r="A8" s="516"/>
      <c r="B8" s="10">
        <v>3</v>
      </c>
      <c r="C8" s="10" t="s">
        <v>17</v>
      </c>
      <c r="D8" s="484"/>
      <c r="E8" s="93"/>
      <c r="F8" s="90"/>
      <c r="G8" s="521"/>
      <c r="H8" s="90"/>
      <c r="I8" s="521"/>
      <c r="J8" s="94"/>
    </row>
    <row r="9" spans="1:10" s="9" customFormat="1" ht="31.5" customHeight="1" thickBot="1">
      <c r="A9" s="516"/>
      <c r="B9" s="11">
        <v>4</v>
      </c>
      <c r="C9" s="11" t="s">
        <v>18</v>
      </c>
      <c r="D9" s="485"/>
      <c r="E9" s="93"/>
      <c r="F9" s="90"/>
      <c r="G9" s="521"/>
      <c r="H9" s="93"/>
      <c r="I9" s="521"/>
      <c r="J9" s="28"/>
    </row>
    <row r="10" spans="1:10" s="9" customFormat="1" ht="31.5" customHeight="1" hidden="1" thickBot="1">
      <c r="A10" s="516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16"/>
      <c r="B11" s="533" t="s">
        <v>20</v>
      </c>
      <c r="C11" s="534"/>
      <c r="D11" s="36" t="s">
        <v>372</v>
      </c>
      <c r="E11" s="36"/>
      <c r="F11" s="36"/>
      <c r="G11" s="92" t="s">
        <v>286</v>
      </c>
      <c r="H11" s="36"/>
      <c r="I11" s="92" t="s">
        <v>286</v>
      </c>
      <c r="J11" s="29"/>
    </row>
    <row r="12" spans="1:10" s="9" customFormat="1" ht="31.5" customHeight="1">
      <c r="A12" s="524" t="s">
        <v>2</v>
      </c>
      <c r="B12" s="8">
        <v>1</v>
      </c>
      <c r="C12" s="8" t="s">
        <v>21</v>
      </c>
      <c r="D12" s="492" t="s">
        <v>288</v>
      </c>
      <c r="E12" s="486" t="s">
        <v>278</v>
      </c>
      <c r="F12" s="492" t="s">
        <v>275</v>
      </c>
      <c r="G12" s="486" t="s">
        <v>278</v>
      </c>
      <c r="H12" s="492" t="s">
        <v>427</v>
      </c>
      <c r="I12" s="566" t="s">
        <v>439</v>
      </c>
      <c r="J12" s="27"/>
    </row>
    <row r="13" spans="1:10" s="9" customFormat="1" ht="30.75" customHeight="1" thickBot="1">
      <c r="A13" s="524"/>
      <c r="B13" s="10">
        <v>2</v>
      </c>
      <c r="C13" s="10" t="s">
        <v>22</v>
      </c>
      <c r="D13" s="493"/>
      <c r="E13" s="487"/>
      <c r="F13" s="493"/>
      <c r="G13" s="487"/>
      <c r="H13" s="493"/>
      <c r="I13" s="567"/>
      <c r="J13" s="25"/>
    </row>
    <row r="14" spans="1:10" s="9" customFormat="1" ht="29.25" customHeight="1">
      <c r="A14" s="524"/>
      <c r="B14" s="10">
        <v>3</v>
      </c>
      <c r="C14" s="10" t="s">
        <v>23</v>
      </c>
      <c r="D14" s="492" t="s">
        <v>289</v>
      </c>
      <c r="E14" s="492" t="s">
        <v>276</v>
      </c>
      <c r="F14" s="492" t="s">
        <v>277</v>
      </c>
      <c r="G14" s="492" t="s">
        <v>276</v>
      </c>
      <c r="H14" s="493"/>
      <c r="I14" s="90"/>
      <c r="J14" s="24"/>
    </row>
    <row r="15" spans="1:10" s="9" customFormat="1" ht="29.25" customHeight="1" thickBot="1">
      <c r="A15" s="524"/>
      <c r="B15" s="10">
        <v>4</v>
      </c>
      <c r="C15" s="10" t="s">
        <v>24</v>
      </c>
      <c r="D15" s="493"/>
      <c r="E15" s="454"/>
      <c r="F15" s="493"/>
      <c r="G15" s="454"/>
      <c r="H15" s="519"/>
      <c r="I15" s="91"/>
      <c r="J15" s="12"/>
    </row>
    <row r="16" spans="1:10" s="9" customFormat="1" ht="29.25" customHeight="1" thickBot="1">
      <c r="A16" s="524"/>
      <c r="B16" s="533" t="s">
        <v>20</v>
      </c>
      <c r="C16" s="534"/>
      <c r="D16" s="116" t="s">
        <v>258</v>
      </c>
      <c r="E16" s="116" t="s">
        <v>281</v>
      </c>
      <c r="F16" s="116" t="s">
        <v>281</v>
      </c>
      <c r="G16" s="116" t="s">
        <v>281</v>
      </c>
      <c r="H16" s="116" t="s">
        <v>434</v>
      </c>
      <c r="I16" s="432" t="s">
        <v>160</v>
      </c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32" t="s">
        <v>39</v>
      </c>
      <c r="D18" s="532"/>
      <c r="E18" s="17" t="s">
        <v>40</v>
      </c>
      <c r="F18" s="17"/>
    </row>
    <row r="19" spans="1:9" s="4" customFormat="1" ht="15.75" customHeight="1">
      <c r="A19" s="253" t="s">
        <v>80</v>
      </c>
      <c r="B19" s="301">
        <v>102</v>
      </c>
      <c r="C19" s="282" t="s">
        <v>236</v>
      </c>
      <c r="D19" s="246">
        <v>2</v>
      </c>
      <c r="E19" s="249"/>
      <c r="F19" s="119"/>
      <c r="I19" s="18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255" t="s">
        <v>84</v>
      </c>
      <c r="B20" s="254">
        <v>102</v>
      </c>
      <c r="C20" s="245" t="s">
        <v>85</v>
      </c>
      <c r="D20" s="246">
        <v>2</v>
      </c>
      <c r="E20" s="249"/>
      <c r="F20" s="121"/>
      <c r="I20" s="18"/>
    </row>
    <row r="21" spans="1:10" s="4" customFormat="1" ht="15.75" customHeight="1">
      <c r="A21" s="255" t="s">
        <v>209</v>
      </c>
      <c r="B21" s="254">
        <v>101</v>
      </c>
      <c r="C21" s="256" t="s">
        <v>215</v>
      </c>
      <c r="D21" s="246">
        <v>3</v>
      </c>
      <c r="E21" s="249" t="s">
        <v>87</v>
      </c>
      <c r="F21" s="153"/>
      <c r="G21" s="527" t="s">
        <v>32</v>
      </c>
      <c r="H21" s="514"/>
      <c r="I21" s="514" t="s">
        <v>33</v>
      </c>
      <c r="J21" s="514"/>
    </row>
    <row r="22" spans="1:6" s="4" customFormat="1" ht="15.75" customHeight="1">
      <c r="A22" s="255" t="s">
        <v>238</v>
      </c>
      <c r="B22" s="257">
        <v>151</v>
      </c>
      <c r="C22" s="302" t="s">
        <v>195</v>
      </c>
      <c r="D22" s="246">
        <v>3</v>
      </c>
      <c r="E22" s="249" t="s">
        <v>87</v>
      </c>
      <c r="F22" s="153"/>
    </row>
    <row r="23" spans="1:6" s="4" customFormat="1" ht="15.75" customHeight="1">
      <c r="A23" s="295" t="s">
        <v>242</v>
      </c>
      <c r="B23" s="296">
        <v>201</v>
      </c>
      <c r="C23" s="297" t="s">
        <v>243</v>
      </c>
      <c r="D23" s="246">
        <v>3</v>
      </c>
      <c r="E23" s="249"/>
      <c r="F23" s="153"/>
    </row>
    <row r="24" spans="1:6" s="4" customFormat="1" ht="15.75" customHeight="1">
      <c r="A24" s="248" t="s">
        <v>244</v>
      </c>
      <c r="B24" s="244">
        <v>201</v>
      </c>
      <c r="C24" s="245" t="s">
        <v>245</v>
      </c>
      <c r="D24" s="246">
        <v>2</v>
      </c>
      <c r="E24" s="303"/>
      <c r="F24" s="153"/>
    </row>
    <row r="25" spans="1:6" s="4" customFormat="1" ht="15.75" customHeight="1">
      <c r="A25" s="284" t="s">
        <v>216</v>
      </c>
      <c r="B25" s="285">
        <v>151</v>
      </c>
      <c r="C25" s="286" t="s">
        <v>217</v>
      </c>
      <c r="D25" s="246">
        <v>3</v>
      </c>
      <c r="E25" s="250"/>
      <c r="F25" s="119" t="s">
        <v>259</v>
      </c>
    </row>
    <row r="26" spans="1:6" s="4" customFormat="1" ht="15.75" customHeight="1">
      <c r="A26" s="304" t="s">
        <v>218</v>
      </c>
      <c r="B26" s="305">
        <v>102</v>
      </c>
      <c r="C26" s="306" t="s">
        <v>241</v>
      </c>
      <c r="D26" s="307">
        <v>2</v>
      </c>
      <c r="E26" s="249"/>
      <c r="F26" s="119"/>
    </row>
    <row r="27" spans="1:8" s="4" customFormat="1" ht="15.75">
      <c r="A27" s="170"/>
      <c r="B27" s="171"/>
      <c r="C27" s="172"/>
      <c r="D27" s="173"/>
      <c r="E27" s="174"/>
      <c r="F27" s="119"/>
      <c r="G27" s="526" t="s">
        <v>34</v>
      </c>
      <c r="H27" s="457"/>
    </row>
    <row r="28" spans="1:8" ht="15.75">
      <c r="A28" s="523" t="s">
        <v>35</v>
      </c>
      <c r="B28" s="523"/>
      <c r="C28" s="523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14" t="s">
        <v>3</v>
      </c>
      <c r="B34" s="514"/>
      <c r="C34" s="514"/>
      <c r="D34" s="514"/>
      <c r="E34" s="456" t="s">
        <v>307</v>
      </c>
      <c r="F34" s="456"/>
      <c r="G34" s="456"/>
      <c r="H34" s="456"/>
      <c r="I34" s="456"/>
      <c r="J34" s="456"/>
    </row>
    <row r="35" spans="1:10" s="4" customFormat="1" ht="15.75">
      <c r="A35" s="514" t="s">
        <v>4</v>
      </c>
      <c r="B35" s="514"/>
      <c r="C35" s="514"/>
      <c r="D35" s="514"/>
      <c r="E35" s="457" t="s">
        <v>86</v>
      </c>
      <c r="F35" s="457"/>
      <c r="G35" s="457"/>
      <c r="H35" s="457"/>
      <c r="I35" s="457"/>
      <c r="J35" s="457"/>
    </row>
    <row r="36" spans="1:10" s="4" customFormat="1" ht="15.75">
      <c r="A36" s="457" t="s">
        <v>5</v>
      </c>
      <c r="B36" s="457"/>
      <c r="C36" s="457"/>
      <c r="D36" s="457"/>
      <c r="E36" s="457" t="s">
        <v>231</v>
      </c>
      <c r="F36" s="457"/>
      <c r="G36" s="457"/>
      <c r="H36" s="457"/>
      <c r="I36" s="457"/>
      <c r="J36" s="457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33</v>
      </c>
      <c r="H37" s="111">
        <f>$L$1+($G$4-4)*7</f>
        <v>40980</v>
      </c>
      <c r="I37" s="107"/>
      <c r="J37" s="107"/>
    </row>
    <row r="38" spans="1:10" s="7" customFormat="1" ht="30" customHeight="1" thickBot="1">
      <c r="A38" s="6" t="s">
        <v>0</v>
      </c>
      <c r="B38" s="417" t="s">
        <v>6</v>
      </c>
      <c r="C38" s="417" t="s">
        <v>7</v>
      </c>
      <c r="D38" s="417" t="s">
        <v>8</v>
      </c>
      <c r="E38" s="417" t="s">
        <v>9</v>
      </c>
      <c r="F38" s="417" t="s">
        <v>10</v>
      </c>
      <c r="G38" s="417" t="s">
        <v>11</v>
      </c>
      <c r="H38" s="417" t="s">
        <v>12</v>
      </c>
      <c r="I38" s="417" t="s">
        <v>13</v>
      </c>
      <c r="J38" s="417" t="s">
        <v>14</v>
      </c>
    </row>
    <row r="39" spans="1:10" s="9" customFormat="1" ht="43.5" customHeight="1">
      <c r="A39" s="515" t="s">
        <v>1</v>
      </c>
      <c r="B39" s="418">
        <v>1</v>
      </c>
      <c r="C39" s="418" t="s">
        <v>15</v>
      </c>
      <c r="D39" s="439" t="s">
        <v>371</v>
      </c>
      <c r="E39" s="340"/>
      <c r="F39" s="258"/>
      <c r="G39" s="520" t="s">
        <v>369</v>
      </c>
      <c r="H39" s="265"/>
      <c r="I39" s="520" t="s">
        <v>369</v>
      </c>
      <c r="J39" s="233"/>
    </row>
    <row r="40" spans="1:10" s="9" customFormat="1" ht="36.75" customHeight="1" thickBot="1">
      <c r="A40" s="516"/>
      <c r="B40" s="419">
        <v>2</v>
      </c>
      <c r="C40" s="419" t="s">
        <v>16</v>
      </c>
      <c r="D40" s="440"/>
      <c r="E40" s="134"/>
      <c r="F40" s="90"/>
      <c r="G40" s="558"/>
      <c r="H40" s="90"/>
      <c r="I40" s="558"/>
      <c r="J40" s="234"/>
    </row>
    <row r="41" spans="1:10" s="9" customFormat="1" ht="33" customHeight="1">
      <c r="A41" s="516"/>
      <c r="B41" s="419">
        <v>3</v>
      </c>
      <c r="C41" s="419" t="s">
        <v>17</v>
      </c>
      <c r="D41" s="484"/>
      <c r="E41" s="93"/>
      <c r="F41" s="90"/>
      <c r="G41" s="223"/>
      <c r="H41" s="90"/>
      <c r="I41" s="223"/>
      <c r="J41" s="235"/>
    </row>
    <row r="42" spans="1:10" s="9" customFormat="1" ht="38.25" customHeight="1" thickBot="1">
      <c r="A42" s="516"/>
      <c r="B42" s="420">
        <v>4</v>
      </c>
      <c r="C42" s="420" t="s">
        <v>18</v>
      </c>
      <c r="D42" s="485"/>
      <c r="E42" s="93"/>
      <c r="F42" s="91"/>
      <c r="G42" s="134"/>
      <c r="H42" s="93"/>
      <c r="I42" s="134"/>
      <c r="J42" s="234"/>
    </row>
    <row r="43" spans="1:10" s="9" customFormat="1" ht="31.5" customHeight="1" hidden="1" thickBot="1">
      <c r="A43" s="516"/>
      <c r="B43" s="420">
        <v>4</v>
      </c>
      <c r="C43" s="420" t="s">
        <v>19</v>
      </c>
      <c r="D43" s="35"/>
      <c r="E43" s="93"/>
      <c r="F43" s="36"/>
      <c r="G43" s="115"/>
      <c r="H43" s="93"/>
      <c r="I43" s="115"/>
      <c r="J43" s="234"/>
    </row>
    <row r="44" spans="1:10" s="9" customFormat="1" ht="31.5" customHeight="1" thickBot="1">
      <c r="A44" s="516"/>
      <c r="B44" s="517" t="s">
        <v>20</v>
      </c>
      <c r="C44" s="518"/>
      <c r="D44" s="36" t="s">
        <v>372</v>
      </c>
      <c r="E44" s="36"/>
      <c r="F44" s="36"/>
      <c r="G44" s="92" t="s">
        <v>286</v>
      </c>
      <c r="H44" s="36"/>
      <c r="I44" s="92" t="s">
        <v>286</v>
      </c>
      <c r="J44" s="236"/>
    </row>
    <row r="45" spans="1:10" s="9" customFormat="1" ht="29.25" customHeight="1">
      <c r="A45" s="524" t="s">
        <v>2</v>
      </c>
      <c r="B45" s="418">
        <v>1</v>
      </c>
      <c r="C45" s="418" t="s">
        <v>21</v>
      </c>
      <c r="D45" s="492" t="s">
        <v>289</v>
      </c>
      <c r="E45" s="492" t="s">
        <v>276</v>
      </c>
      <c r="F45" s="492" t="s">
        <v>277</v>
      </c>
      <c r="G45" s="492" t="s">
        <v>276</v>
      </c>
      <c r="H45" s="492" t="s">
        <v>427</v>
      </c>
      <c r="J45" s="232"/>
    </row>
    <row r="46" spans="1:10" s="9" customFormat="1" ht="30.75" customHeight="1" thickBot="1">
      <c r="A46" s="524"/>
      <c r="B46" s="419">
        <v>2</v>
      </c>
      <c r="C46" s="419" t="s">
        <v>22</v>
      </c>
      <c r="D46" s="493"/>
      <c r="E46" s="454"/>
      <c r="F46" s="493"/>
      <c r="G46" s="454"/>
      <c r="H46" s="493"/>
      <c r="J46" s="237"/>
    </row>
    <row r="47" spans="1:10" s="9" customFormat="1" ht="29.25" customHeight="1">
      <c r="A47" s="524"/>
      <c r="B47" s="419">
        <v>3</v>
      </c>
      <c r="C47" s="419" t="s">
        <v>23</v>
      </c>
      <c r="D47" s="453" t="s">
        <v>288</v>
      </c>
      <c r="E47" s="486" t="s">
        <v>278</v>
      </c>
      <c r="F47" s="453" t="s">
        <v>275</v>
      </c>
      <c r="G47" s="486" t="s">
        <v>278</v>
      </c>
      <c r="H47" s="493"/>
      <c r="I47" s="566" t="s">
        <v>439</v>
      </c>
      <c r="J47" s="272"/>
    </row>
    <row r="48" spans="1:10" s="9" customFormat="1" ht="29.25" customHeight="1" thickBot="1">
      <c r="A48" s="524"/>
      <c r="B48" s="419">
        <v>4</v>
      </c>
      <c r="C48" s="419" t="s">
        <v>24</v>
      </c>
      <c r="D48" s="519"/>
      <c r="E48" s="487"/>
      <c r="F48" s="519"/>
      <c r="G48" s="487"/>
      <c r="H48" s="519"/>
      <c r="I48" s="567"/>
      <c r="J48" s="239"/>
    </row>
    <row r="49" spans="1:10" s="9" customFormat="1" ht="29.25" customHeight="1" thickBot="1">
      <c r="A49" s="524"/>
      <c r="B49" s="517" t="s">
        <v>20</v>
      </c>
      <c r="C49" s="518"/>
      <c r="D49" s="116" t="s">
        <v>286</v>
      </c>
      <c r="E49" s="116" t="s">
        <v>286</v>
      </c>
      <c r="F49" s="116" t="s">
        <v>286</v>
      </c>
      <c r="G49" s="116" t="s">
        <v>286</v>
      </c>
      <c r="H49" s="116" t="s">
        <v>434</v>
      </c>
      <c r="I49" s="432" t="s">
        <v>160</v>
      </c>
      <c r="J49" s="24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32" t="s">
        <v>39</v>
      </c>
      <c r="D51" s="532"/>
      <c r="E51" s="17" t="s">
        <v>40</v>
      </c>
      <c r="F51" s="17"/>
    </row>
    <row r="52" spans="1:9" s="4" customFormat="1" ht="15.75" customHeight="1">
      <c r="A52" s="253" t="s">
        <v>80</v>
      </c>
      <c r="B52" s="301">
        <v>102</v>
      </c>
      <c r="C52" s="282" t="s">
        <v>236</v>
      </c>
      <c r="D52" s="246">
        <v>2</v>
      </c>
      <c r="E52" s="249"/>
      <c r="F52" s="119"/>
      <c r="I52" s="18" t="str">
        <f ca="1">"Đà Nẵng, ngày"&amp;" "&amp;DAY(NOW())&amp;" tháng "&amp;MONTH(NOW())&amp;" năm "&amp;YEAR(NOW())</f>
        <v>Đà Nẵng, ngày 12 tháng 3 năm 2012</v>
      </c>
    </row>
    <row r="53" spans="1:9" s="4" customFormat="1" ht="15.75" customHeight="1">
      <c r="A53" s="255" t="s">
        <v>84</v>
      </c>
      <c r="B53" s="254">
        <v>102</v>
      </c>
      <c r="C53" s="245" t="s">
        <v>85</v>
      </c>
      <c r="D53" s="246">
        <v>2</v>
      </c>
      <c r="E53" s="249"/>
      <c r="F53" s="121"/>
      <c r="I53" s="18"/>
    </row>
    <row r="54" spans="1:10" s="4" customFormat="1" ht="15.75" customHeight="1">
      <c r="A54" s="255" t="s">
        <v>209</v>
      </c>
      <c r="B54" s="254">
        <v>101</v>
      </c>
      <c r="C54" s="256" t="s">
        <v>215</v>
      </c>
      <c r="D54" s="246">
        <v>3</v>
      </c>
      <c r="E54" s="249" t="s">
        <v>87</v>
      </c>
      <c r="F54" s="153"/>
      <c r="G54" s="527" t="s">
        <v>32</v>
      </c>
      <c r="H54" s="514"/>
      <c r="I54" s="514" t="s">
        <v>33</v>
      </c>
      <c r="J54" s="514"/>
    </row>
    <row r="55" spans="1:6" s="4" customFormat="1" ht="15.75" customHeight="1">
      <c r="A55" s="255" t="s">
        <v>238</v>
      </c>
      <c r="B55" s="257">
        <v>151</v>
      </c>
      <c r="C55" s="302" t="s">
        <v>195</v>
      </c>
      <c r="D55" s="246">
        <v>3</v>
      </c>
      <c r="E55" s="249" t="s">
        <v>87</v>
      </c>
      <c r="F55" s="153"/>
    </row>
    <row r="56" spans="1:6" s="4" customFormat="1" ht="15.75" customHeight="1">
      <c r="A56" s="295" t="s">
        <v>242</v>
      </c>
      <c r="B56" s="296">
        <v>201</v>
      </c>
      <c r="C56" s="297" t="s">
        <v>243</v>
      </c>
      <c r="D56" s="246">
        <v>3</v>
      </c>
      <c r="E56" s="249"/>
      <c r="F56" s="153"/>
    </row>
    <row r="57" spans="1:6" s="4" customFormat="1" ht="15.75" customHeight="1">
      <c r="A57" s="248" t="s">
        <v>244</v>
      </c>
      <c r="B57" s="244">
        <v>201</v>
      </c>
      <c r="C57" s="245" t="s">
        <v>245</v>
      </c>
      <c r="D57" s="246">
        <v>2</v>
      </c>
      <c r="E57" s="303"/>
      <c r="F57" s="153"/>
    </row>
    <row r="58" spans="1:6" s="4" customFormat="1" ht="15.75" customHeight="1">
      <c r="A58" s="284" t="s">
        <v>216</v>
      </c>
      <c r="B58" s="285">
        <v>151</v>
      </c>
      <c r="C58" s="286" t="s">
        <v>217</v>
      </c>
      <c r="D58" s="246">
        <v>3</v>
      </c>
      <c r="E58" s="250"/>
      <c r="F58" s="119" t="s">
        <v>259</v>
      </c>
    </row>
    <row r="59" spans="1:6" s="4" customFormat="1" ht="15.75" customHeight="1">
      <c r="A59" s="304" t="s">
        <v>218</v>
      </c>
      <c r="B59" s="305">
        <v>102</v>
      </c>
      <c r="C59" s="306" t="s">
        <v>241</v>
      </c>
      <c r="D59" s="307">
        <v>2</v>
      </c>
      <c r="E59" s="249"/>
      <c r="F59" s="119"/>
    </row>
    <row r="60" spans="1:8" s="4" customFormat="1" ht="15.75">
      <c r="A60" s="170"/>
      <c r="B60" s="171"/>
      <c r="C60" s="172"/>
      <c r="D60" s="173"/>
      <c r="E60" s="174"/>
      <c r="F60" s="119"/>
      <c r="G60" s="526" t="s">
        <v>34</v>
      </c>
      <c r="H60" s="457"/>
    </row>
    <row r="61" spans="1:8" ht="15.75">
      <c r="A61" s="523" t="s">
        <v>35</v>
      </c>
      <c r="B61" s="523"/>
      <c r="C61" s="523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8">
    <mergeCell ref="B11:C11"/>
    <mergeCell ref="I12:I13"/>
    <mergeCell ref="A12:A16"/>
    <mergeCell ref="D39:D40"/>
    <mergeCell ref="D41:D42"/>
    <mergeCell ref="E36:J36"/>
    <mergeCell ref="G39:G40"/>
    <mergeCell ref="A36:D36"/>
    <mergeCell ref="A34:D34"/>
    <mergeCell ref="A35:D35"/>
    <mergeCell ref="E12:E13"/>
    <mergeCell ref="E1:J1"/>
    <mergeCell ref="G27:H27"/>
    <mergeCell ref="D12:D13"/>
    <mergeCell ref="G6:G9"/>
    <mergeCell ref="I6:I9"/>
    <mergeCell ref="D8:D9"/>
    <mergeCell ref="C18:D18"/>
    <mergeCell ref="D14:D15"/>
    <mergeCell ref="A2:D2"/>
    <mergeCell ref="E2:J2"/>
    <mergeCell ref="A1:D1"/>
    <mergeCell ref="A3:D3"/>
    <mergeCell ref="E3:J3"/>
    <mergeCell ref="B16:C16"/>
    <mergeCell ref="G14:G15"/>
    <mergeCell ref="F14:F15"/>
    <mergeCell ref="H12:H15"/>
    <mergeCell ref="G12:G13"/>
    <mergeCell ref="I54:J54"/>
    <mergeCell ref="I21:J21"/>
    <mergeCell ref="A39:A44"/>
    <mergeCell ref="B44:C44"/>
    <mergeCell ref="G21:H21"/>
    <mergeCell ref="A6:A11"/>
    <mergeCell ref="D6:D7"/>
    <mergeCell ref="E14:E15"/>
    <mergeCell ref="F45:F46"/>
    <mergeCell ref="E45:E46"/>
    <mergeCell ref="D45:D46"/>
    <mergeCell ref="F47:F48"/>
    <mergeCell ref="H45:H48"/>
    <mergeCell ref="A28:C28"/>
    <mergeCell ref="E47:E48"/>
    <mergeCell ref="E35:J35"/>
    <mergeCell ref="E34:J34"/>
    <mergeCell ref="I47:I48"/>
    <mergeCell ref="I39:I40"/>
    <mergeCell ref="G45:G46"/>
    <mergeCell ref="G47:G48"/>
    <mergeCell ref="F12:F13"/>
    <mergeCell ref="A61:C61"/>
    <mergeCell ref="G60:H60"/>
    <mergeCell ref="C51:D51"/>
    <mergeCell ref="A45:A49"/>
    <mergeCell ref="B49:C49"/>
    <mergeCell ref="D47:D48"/>
    <mergeCell ref="G54:H54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23" sqref="B23"/>
    </sheetView>
  </sheetViews>
  <sheetFormatPr defaultColWidth="9.00390625" defaultRowHeight="15"/>
  <cols>
    <col min="1" max="1" width="4.7109375" style="179" customWidth="1"/>
    <col min="2" max="2" width="11.140625" style="193" customWidth="1"/>
    <col min="3" max="3" width="18.8515625" style="179" customWidth="1"/>
    <col min="4" max="4" width="10.7109375" style="179" customWidth="1"/>
    <col min="5" max="5" width="28.57421875" style="179" hidden="1" customWidth="1"/>
    <col min="6" max="6" width="7.00390625" style="179" customWidth="1"/>
    <col min="7" max="7" width="6.28125" style="179" customWidth="1"/>
    <col min="8" max="8" width="18.57421875" style="179" customWidth="1"/>
    <col min="9" max="10" width="5.28125" style="179" customWidth="1"/>
    <col min="11" max="11" width="6.57421875" style="179" customWidth="1"/>
    <col min="12" max="12" width="6.8515625" style="179" customWidth="1"/>
    <col min="13" max="14" width="8.00390625" style="179" customWidth="1"/>
    <col min="15" max="15" width="16.00390625" style="198" customWidth="1"/>
    <col min="16" max="16384" width="9.00390625" style="179" customWidth="1"/>
  </cols>
  <sheetData>
    <row r="1" spans="1:14" ht="15.75">
      <c r="A1" s="179" t="s">
        <v>42</v>
      </c>
      <c r="F1" s="568" t="s">
        <v>44</v>
      </c>
      <c r="G1" s="568"/>
      <c r="H1" s="568"/>
      <c r="I1" s="204"/>
      <c r="J1" s="204"/>
      <c r="K1" s="204"/>
      <c r="L1" s="193"/>
      <c r="M1" s="193"/>
      <c r="N1" s="193"/>
    </row>
    <row r="2" spans="1:14" ht="15.75">
      <c r="A2" s="179" t="s">
        <v>43</v>
      </c>
      <c r="F2" s="568" t="s">
        <v>45</v>
      </c>
      <c r="G2" s="568"/>
      <c r="H2" s="568"/>
      <c r="I2" s="204"/>
      <c r="J2" s="204"/>
      <c r="K2" s="204"/>
      <c r="L2" s="193"/>
      <c r="M2" s="193"/>
      <c r="N2" s="193"/>
    </row>
    <row r="4" spans="4:5" ht="15.75">
      <c r="D4" s="180" t="s">
        <v>97</v>
      </c>
      <c r="E4" s="180"/>
    </row>
    <row r="6" spans="1:3" ht="15.75">
      <c r="A6" s="180" t="s">
        <v>46</v>
      </c>
      <c r="C6" s="179" t="s">
        <v>47</v>
      </c>
    </row>
    <row r="7" ht="20.25" customHeight="1">
      <c r="A7" s="179" t="s">
        <v>48</v>
      </c>
    </row>
    <row r="9" spans="1:15" s="180" customFormat="1" ht="35.25" customHeight="1">
      <c r="A9" s="194" t="s">
        <v>53</v>
      </c>
      <c r="B9" s="210" t="s">
        <v>54</v>
      </c>
      <c r="C9" s="194" t="s">
        <v>55</v>
      </c>
      <c r="D9" s="194" t="s">
        <v>56</v>
      </c>
      <c r="E9" s="194"/>
      <c r="F9" s="199" t="s">
        <v>57</v>
      </c>
      <c r="G9" s="199" t="s">
        <v>58</v>
      </c>
      <c r="H9" s="199" t="s">
        <v>60</v>
      </c>
      <c r="I9" s="206" t="s">
        <v>129</v>
      </c>
      <c r="J9" s="206" t="s">
        <v>130</v>
      </c>
      <c r="K9" s="206" t="s">
        <v>131</v>
      </c>
      <c r="L9" s="207" t="s">
        <v>129</v>
      </c>
      <c r="M9" s="208" t="s">
        <v>130</v>
      </c>
      <c r="N9" s="205" t="s">
        <v>131</v>
      </c>
      <c r="O9" s="199" t="s">
        <v>59</v>
      </c>
    </row>
    <row r="10" spans="1:15" ht="15.75">
      <c r="A10" s="195">
        <v>1</v>
      </c>
      <c r="B10" s="211" t="s">
        <v>107</v>
      </c>
      <c r="C10" s="195" t="s">
        <v>284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00"/>
    </row>
    <row r="11" spans="1:15" ht="15.75">
      <c r="A11" s="195">
        <v>2</v>
      </c>
      <c r="B11" s="211" t="s">
        <v>110</v>
      </c>
      <c r="C11" s="195" t="s">
        <v>285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201"/>
    </row>
    <row r="12" spans="1:15" ht="15.75">
      <c r="A12" s="195">
        <v>3</v>
      </c>
      <c r="B12" s="211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200"/>
    </row>
    <row r="13" spans="1:15" ht="15.75">
      <c r="A13" s="195">
        <v>4</v>
      </c>
      <c r="B13" s="211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201"/>
    </row>
    <row r="14" spans="1:15" ht="15.75">
      <c r="A14" s="195">
        <v>5</v>
      </c>
      <c r="B14" s="211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00"/>
    </row>
    <row r="15" spans="1:15" ht="15.75">
      <c r="A15" s="195">
        <v>6</v>
      </c>
      <c r="B15" s="211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00"/>
    </row>
    <row r="16" spans="1:15" ht="15.75">
      <c r="A16" s="195">
        <v>7</v>
      </c>
      <c r="B16" s="211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201"/>
    </row>
    <row r="17" spans="1:15" ht="15.75">
      <c r="A17" s="195">
        <v>8</v>
      </c>
      <c r="B17" s="211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201"/>
    </row>
    <row r="18" spans="1:15" ht="15.75">
      <c r="A18" s="195">
        <v>9</v>
      </c>
      <c r="B18" s="211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200"/>
    </row>
    <row r="19" spans="1:15" ht="15.75">
      <c r="A19" s="195">
        <v>10</v>
      </c>
      <c r="B19" s="185"/>
      <c r="C19" s="186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201"/>
    </row>
    <row r="20" spans="1:15" ht="15.75">
      <c r="A20" s="195">
        <v>11</v>
      </c>
      <c r="B20" s="185"/>
      <c r="C20" s="186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201"/>
    </row>
    <row r="21" spans="1:15" ht="15.75">
      <c r="A21" s="195">
        <v>12</v>
      </c>
      <c r="B21" s="185"/>
      <c r="C21" s="186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200"/>
    </row>
    <row r="22" spans="1:15" ht="15.75">
      <c r="A22" s="195">
        <v>13</v>
      </c>
      <c r="B22" s="211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200"/>
    </row>
    <row r="23" spans="1:15" ht="15.75">
      <c r="A23" s="195">
        <v>14</v>
      </c>
      <c r="B23" s="185"/>
      <c r="C23" s="186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200"/>
    </row>
    <row r="24" spans="1:15" ht="15.75">
      <c r="A24" s="195">
        <v>15</v>
      </c>
      <c r="B24" s="185"/>
      <c r="C24" s="18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201"/>
    </row>
    <row r="25" spans="1:15" ht="15.75">
      <c r="A25" s="195">
        <v>16</v>
      </c>
      <c r="B25" s="185"/>
      <c r="C25" s="18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00"/>
    </row>
    <row r="26" spans="1:15" ht="15.75">
      <c r="A26" s="195">
        <v>17</v>
      </c>
      <c r="B26" s="185"/>
      <c r="C26" s="18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200"/>
    </row>
    <row r="27" spans="1:15" ht="15.75">
      <c r="A27" s="195">
        <v>18</v>
      </c>
      <c r="B27" s="185"/>
      <c r="C27" s="186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200"/>
    </row>
    <row r="28" spans="1:15" ht="15.75">
      <c r="A28" s="195">
        <v>19</v>
      </c>
      <c r="B28" s="185"/>
      <c r="C28" s="186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00"/>
    </row>
    <row r="29" spans="1:15" ht="18.75" customHeight="1">
      <c r="A29" s="195">
        <v>20</v>
      </c>
      <c r="B29" s="185"/>
      <c r="C29" s="186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00"/>
    </row>
    <row r="30" spans="1:15" ht="18.75" customHeight="1">
      <c r="A30" s="195">
        <v>21</v>
      </c>
      <c r="B30" s="185"/>
      <c r="C30" s="186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201"/>
    </row>
    <row r="31" spans="1:15" ht="15.75">
      <c r="A31" s="195">
        <v>22</v>
      </c>
      <c r="B31" s="185"/>
      <c r="C31" s="186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200"/>
    </row>
    <row r="32" spans="1:15" ht="15.75">
      <c r="A32" s="195">
        <v>23</v>
      </c>
      <c r="B32" s="185"/>
      <c r="C32" s="186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200"/>
    </row>
    <row r="33" spans="1:15" ht="15.75">
      <c r="A33" s="195">
        <v>24</v>
      </c>
      <c r="B33" s="185"/>
      <c r="C33" s="186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00"/>
    </row>
    <row r="34" spans="1:16" ht="15.75">
      <c r="A34" s="195">
        <v>25</v>
      </c>
      <c r="B34" s="185"/>
      <c r="C34" s="186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00"/>
      <c r="P34" s="179" t="s">
        <v>199</v>
      </c>
    </row>
    <row r="35" spans="1:15" ht="15.75">
      <c r="A35" s="195">
        <v>26</v>
      </c>
      <c r="B35" s="185"/>
      <c r="C35" s="186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00"/>
    </row>
    <row r="36" spans="1:15" ht="15.75">
      <c r="A36" s="195">
        <v>27</v>
      </c>
      <c r="B36" s="185"/>
      <c r="C36" s="186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212"/>
    </row>
    <row r="37" spans="1:15" ht="15.75">
      <c r="A37" s="195">
        <v>28</v>
      </c>
      <c r="B37" s="185"/>
      <c r="C37" s="186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12"/>
    </row>
    <row r="38" spans="1:15" ht="15.75">
      <c r="A38" s="195">
        <v>29</v>
      </c>
      <c r="B38" s="185"/>
      <c r="C38" s="186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212"/>
    </row>
    <row r="39" spans="1:15" ht="15.75">
      <c r="A39" s="195">
        <v>30</v>
      </c>
      <c r="B39" s="185"/>
      <c r="C39" s="186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212"/>
    </row>
    <row r="40" spans="1:14" ht="15.75">
      <c r="A40" s="195">
        <v>31</v>
      </c>
      <c r="B40" s="185"/>
      <c r="C40" s="186"/>
      <c r="D40" s="195"/>
      <c r="E40" s="195"/>
      <c r="F40" s="195"/>
      <c r="G40" s="195"/>
      <c r="I40" s="195"/>
      <c r="J40" s="195"/>
      <c r="K40" s="195"/>
      <c r="L40" s="195"/>
      <c r="M40" s="195"/>
      <c r="N40" s="195"/>
    </row>
    <row r="41" spans="1:14" ht="15.75">
      <c r="A41" s="195">
        <v>32</v>
      </c>
      <c r="B41" s="185"/>
      <c r="C41" s="186"/>
      <c r="D41" s="195"/>
      <c r="E41" s="195"/>
      <c r="F41" s="195"/>
      <c r="G41" s="195"/>
      <c r="I41" s="195"/>
      <c r="J41" s="195"/>
      <c r="K41" s="195"/>
      <c r="L41" s="195"/>
      <c r="M41" s="195"/>
      <c r="N41" s="195"/>
    </row>
    <row r="42" spans="1:14" ht="15.75">
      <c r="A42" s="195">
        <v>33</v>
      </c>
      <c r="B42" s="185"/>
      <c r="C42" s="186"/>
      <c r="D42" s="195"/>
      <c r="E42" s="195"/>
      <c r="F42" s="195"/>
      <c r="G42" s="195"/>
      <c r="H42" s="212"/>
      <c r="I42" s="195"/>
      <c r="J42" s="195"/>
      <c r="K42" s="195"/>
      <c r="L42" s="195"/>
      <c r="M42" s="195"/>
      <c r="N42" s="195"/>
    </row>
    <row r="43" spans="1:14" ht="15.75">
      <c r="A43" s="195">
        <v>34</v>
      </c>
      <c r="B43" s="185"/>
      <c r="C43" s="186"/>
      <c r="D43" s="195"/>
      <c r="E43" s="195"/>
      <c r="F43" s="195"/>
      <c r="G43" s="195"/>
      <c r="H43" s="212"/>
      <c r="I43" s="195"/>
      <c r="J43" s="195"/>
      <c r="K43" s="195"/>
      <c r="L43" s="195"/>
      <c r="M43" s="195"/>
      <c r="N43" s="195"/>
    </row>
    <row r="44" spans="1:14" ht="15.75">
      <c r="A44" s="195">
        <v>35</v>
      </c>
      <c r="B44" s="185"/>
      <c r="C44" s="186"/>
      <c r="D44" s="195"/>
      <c r="E44" s="195"/>
      <c r="F44" s="195"/>
      <c r="G44" s="195"/>
      <c r="H44" s="212"/>
      <c r="I44" s="195"/>
      <c r="J44" s="195"/>
      <c r="K44" s="195"/>
      <c r="L44" s="195"/>
      <c r="M44" s="195"/>
      <c r="N44" s="195"/>
    </row>
    <row r="45" spans="1:14" ht="15.75">
      <c r="A45" s="195">
        <v>36</v>
      </c>
      <c r="B45" s="185"/>
      <c r="C45" s="186"/>
      <c r="D45" s="195"/>
      <c r="E45" s="195"/>
      <c r="F45" s="195"/>
      <c r="G45" s="195"/>
      <c r="H45" s="212"/>
      <c r="I45" s="195"/>
      <c r="J45" s="195"/>
      <c r="K45" s="195"/>
      <c r="L45" s="195"/>
      <c r="M45" s="195"/>
      <c r="N45" s="195"/>
    </row>
    <row r="46" spans="1:15" ht="15.75">
      <c r="A46" s="196"/>
      <c r="B46" s="188"/>
      <c r="C46" s="189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202"/>
    </row>
    <row r="47" spans="2:5" ht="15.75">
      <c r="B47" s="190"/>
      <c r="C47" s="191"/>
      <c r="D47" s="227"/>
      <c r="E47" s="228"/>
    </row>
    <row r="48" ht="8.25" customHeight="1"/>
    <row r="49" ht="15.75">
      <c r="A49" s="179" t="s">
        <v>49</v>
      </c>
    </row>
    <row r="50" ht="15.75">
      <c r="A50" s="179" t="s">
        <v>50</v>
      </c>
    </row>
    <row r="51" ht="15.75">
      <c r="A51" s="179" t="s">
        <v>51</v>
      </c>
    </row>
    <row r="52" ht="6" customHeight="1"/>
    <row r="53" spans="8:14" ht="15.75">
      <c r="H53" s="180" t="s">
        <v>98</v>
      </c>
      <c r="I53" s="180"/>
      <c r="J53" s="180"/>
      <c r="K53" s="180"/>
      <c r="L53" s="180"/>
      <c r="M53" s="180"/>
      <c r="N53" s="180"/>
    </row>
    <row r="54" spans="8:14" ht="15.75">
      <c r="H54" s="180" t="s">
        <v>52</v>
      </c>
      <c r="I54" s="180"/>
      <c r="J54" s="180"/>
      <c r="K54" s="180"/>
      <c r="L54" s="180"/>
      <c r="M54" s="180"/>
      <c r="N54" s="180"/>
    </row>
    <row r="55" spans="8:14" ht="15.75">
      <c r="H55" s="180"/>
      <c r="I55" s="180"/>
      <c r="J55" s="180"/>
      <c r="K55" s="180"/>
      <c r="L55" s="180"/>
      <c r="M55" s="180"/>
      <c r="N55" s="180"/>
    </row>
    <row r="56" spans="8:14" ht="15.75">
      <c r="H56" s="180"/>
      <c r="I56" s="180"/>
      <c r="J56" s="180"/>
      <c r="K56" s="180"/>
      <c r="L56" s="180"/>
      <c r="M56" s="180"/>
      <c r="N56" s="180"/>
    </row>
    <row r="57" spans="8:14" ht="15.75">
      <c r="H57" s="180"/>
      <c r="I57" s="180"/>
      <c r="J57" s="180"/>
      <c r="K57" s="180"/>
      <c r="L57" s="180"/>
      <c r="M57" s="180"/>
      <c r="N57" s="180"/>
    </row>
    <row r="58" spans="8:14" ht="15.75">
      <c r="H58" s="180" t="s">
        <v>41</v>
      </c>
      <c r="I58" s="180"/>
      <c r="J58" s="180"/>
      <c r="K58" s="180"/>
      <c r="L58" s="180"/>
      <c r="M58" s="180"/>
      <c r="N58" s="18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4" width="18.00390625" style="182" customWidth="1"/>
    <col min="5" max="5" width="12.140625" style="182" customWidth="1"/>
    <col min="6" max="6" width="13.00390625" style="182" customWidth="1"/>
    <col min="7" max="7" width="28.57421875" style="182" customWidth="1"/>
    <col min="8" max="8" width="20.00390625" style="182" customWidth="1"/>
    <col min="9" max="16384" width="9.00390625" style="182" customWidth="1"/>
  </cols>
  <sheetData>
    <row r="1" spans="1:7" s="179" customFormat="1" ht="15.75">
      <c r="A1" s="179" t="s">
        <v>42</v>
      </c>
      <c r="E1" s="569" t="s">
        <v>44</v>
      </c>
      <c r="F1" s="569"/>
      <c r="G1" s="569"/>
    </row>
    <row r="2" spans="1:7" s="179" customFormat="1" ht="15.75">
      <c r="A2" s="179" t="s">
        <v>43</v>
      </c>
      <c r="E2" s="569" t="s">
        <v>45</v>
      </c>
      <c r="F2" s="569"/>
      <c r="G2" s="569"/>
    </row>
    <row r="3" s="179" customFormat="1" ht="15.75"/>
    <row r="4" s="179" customFormat="1" ht="15.75">
      <c r="D4" s="180" t="s">
        <v>97</v>
      </c>
    </row>
    <row r="6" spans="1:3" ht="15.75">
      <c r="A6" s="181" t="s">
        <v>46</v>
      </c>
      <c r="C6" s="182" t="s">
        <v>196</v>
      </c>
    </row>
    <row r="7" ht="20.25" customHeight="1">
      <c r="A7" s="182" t="s">
        <v>197</v>
      </c>
    </row>
    <row r="9" spans="1:8" s="181" customFormat="1" ht="27.7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222" t="s">
        <v>57</v>
      </c>
      <c r="F9" s="222" t="s">
        <v>58</v>
      </c>
      <c r="G9" s="183" t="s">
        <v>60</v>
      </c>
      <c r="H9" s="183" t="s">
        <v>59</v>
      </c>
    </row>
    <row r="10" spans="1:8" ht="21" customHeight="1">
      <c r="A10" s="184"/>
      <c r="B10" s="184"/>
      <c r="C10" s="184"/>
      <c r="D10" s="184"/>
      <c r="E10" s="184"/>
      <c r="F10" s="184"/>
      <c r="G10" s="184"/>
      <c r="H10" s="224"/>
    </row>
    <row r="11" spans="1:8" ht="21" customHeight="1">
      <c r="A11" s="184"/>
      <c r="B11" s="184"/>
      <c r="C11" s="184"/>
      <c r="D11" s="184"/>
      <c r="E11" s="184"/>
      <c r="F11" s="184"/>
      <c r="G11" s="184"/>
      <c r="H11" s="224"/>
    </row>
    <row r="12" spans="1:8" ht="21" customHeight="1">
      <c r="A12" s="184"/>
      <c r="B12" s="184"/>
      <c r="C12" s="184"/>
      <c r="D12" s="184"/>
      <c r="E12" s="184"/>
      <c r="F12" s="184"/>
      <c r="G12" s="184"/>
      <c r="H12" s="224"/>
    </row>
    <row r="13" spans="1:8" ht="21" customHeight="1">
      <c r="A13" s="184"/>
      <c r="B13" s="184"/>
      <c r="C13" s="184"/>
      <c r="D13" s="184"/>
      <c r="E13" s="184"/>
      <c r="F13" s="184"/>
      <c r="G13" s="184"/>
      <c r="H13" s="224"/>
    </row>
    <row r="14" spans="1:8" ht="21" customHeight="1">
      <c r="A14" s="184"/>
      <c r="B14" s="184"/>
      <c r="C14" s="184"/>
      <c r="D14" s="184"/>
      <c r="E14" s="184"/>
      <c r="F14" s="184"/>
      <c r="G14" s="184"/>
      <c r="H14" s="224"/>
    </row>
    <row r="15" spans="1:8" ht="21" customHeight="1">
      <c r="A15" s="184"/>
      <c r="B15" s="184"/>
      <c r="C15" s="184"/>
      <c r="D15" s="184"/>
      <c r="E15" s="184"/>
      <c r="F15" s="184"/>
      <c r="G15" s="184"/>
      <c r="H15" s="224"/>
    </row>
    <row r="16" spans="1:8" ht="21" customHeight="1">
      <c r="A16" s="184"/>
      <c r="B16" s="184"/>
      <c r="C16" s="184"/>
      <c r="D16" s="184"/>
      <c r="E16" s="184"/>
      <c r="F16" s="184"/>
      <c r="G16" s="184"/>
      <c r="H16" s="224"/>
    </row>
    <row r="17" spans="1:8" ht="21" customHeight="1">
      <c r="A17" s="184"/>
      <c r="B17" s="184"/>
      <c r="C17" s="184"/>
      <c r="D17" s="184"/>
      <c r="E17" s="184"/>
      <c r="F17" s="184"/>
      <c r="G17" s="184"/>
      <c r="H17" s="224"/>
    </row>
    <row r="18" spans="1:8" ht="21" customHeight="1">
      <c r="A18" s="184"/>
      <c r="B18" s="184"/>
      <c r="C18" s="184"/>
      <c r="D18" s="184"/>
      <c r="E18" s="184"/>
      <c r="F18" s="184"/>
      <c r="G18" s="184"/>
      <c r="H18" s="224"/>
    </row>
    <row r="19" spans="1:8" ht="21" customHeight="1">
      <c r="A19" s="184"/>
      <c r="B19" s="184"/>
      <c r="C19" s="184"/>
      <c r="D19" s="184"/>
      <c r="E19" s="184"/>
      <c r="F19" s="184"/>
      <c r="G19" s="184"/>
      <c r="H19" s="224"/>
    </row>
    <row r="20" spans="1:8" ht="21" customHeight="1">
      <c r="A20" s="184"/>
      <c r="B20" s="184"/>
      <c r="C20" s="184"/>
      <c r="D20" s="184"/>
      <c r="E20" s="184"/>
      <c r="F20" s="184"/>
      <c r="G20" s="184"/>
      <c r="H20" s="224"/>
    </row>
    <row r="21" spans="1:8" ht="21" customHeight="1">
      <c r="A21" s="184"/>
      <c r="B21" s="184"/>
      <c r="C21" s="184"/>
      <c r="D21" s="184"/>
      <c r="E21" s="184"/>
      <c r="F21" s="184"/>
      <c r="G21" s="184"/>
      <c r="H21" s="224"/>
    </row>
    <row r="22" spans="1:8" ht="21" customHeight="1">
      <c r="A22" s="184"/>
      <c r="B22" s="184"/>
      <c r="C22" s="184"/>
      <c r="D22" s="184"/>
      <c r="E22" s="184"/>
      <c r="F22" s="184"/>
      <c r="G22" s="184"/>
      <c r="H22" s="224"/>
    </row>
    <row r="23" spans="1:8" ht="21" customHeight="1">
      <c r="A23" s="184"/>
      <c r="B23" s="184"/>
      <c r="C23" s="184"/>
      <c r="D23" s="184"/>
      <c r="E23" s="184"/>
      <c r="F23" s="184"/>
      <c r="G23" s="184"/>
      <c r="H23" s="224"/>
    </row>
    <row r="24" spans="1:8" ht="21" customHeight="1">
      <c r="A24" s="184"/>
      <c r="B24" s="184"/>
      <c r="C24" s="184"/>
      <c r="D24" s="184"/>
      <c r="E24" s="184"/>
      <c r="F24" s="184"/>
      <c r="G24" s="184"/>
      <c r="H24" s="224"/>
    </row>
    <row r="25" spans="1:8" ht="21" customHeight="1">
      <c r="A25" s="184"/>
      <c r="B25" s="184"/>
      <c r="C25" s="184"/>
      <c r="D25" s="184"/>
      <c r="E25" s="184"/>
      <c r="F25" s="184"/>
      <c r="G25" s="184"/>
      <c r="H25" s="224"/>
    </row>
    <row r="26" spans="1:8" ht="15.75">
      <c r="A26" s="184"/>
      <c r="B26" s="184"/>
      <c r="C26" s="184"/>
      <c r="D26" s="184"/>
      <c r="E26" s="184"/>
      <c r="F26" s="184"/>
      <c r="G26" s="184"/>
      <c r="H26" s="224"/>
    </row>
    <row r="27" spans="1:8" ht="15.75">
      <c r="A27" s="187"/>
      <c r="B27" s="188"/>
      <c r="C27" s="189"/>
      <c r="D27" s="184"/>
      <c r="E27" s="187"/>
      <c r="F27" s="187"/>
      <c r="G27" s="187"/>
      <c r="H27" s="225"/>
    </row>
    <row r="28" spans="2:8" ht="15.75">
      <c r="B28" s="190"/>
      <c r="C28" s="191"/>
      <c r="D28" s="184"/>
      <c r="H28" s="226"/>
    </row>
    <row r="29" ht="8.25" customHeight="1">
      <c r="H29" s="226"/>
    </row>
    <row r="30" spans="1:8" ht="15.75">
      <c r="A30" s="182" t="s">
        <v>49</v>
      </c>
      <c r="H30" s="226"/>
    </row>
    <row r="31" spans="1:8" ht="15.75">
      <c r="A31" s="182" t="s">
        <v>50</v>
      </c>
      <c r="H31" s="226"/>
    </row>
    <row r="32" spans="1:8" ht="15.75">
      <c r="A32" s="182" t="s">
        <v>51</v>
      </c>
      <c r="H32" s="226"/>
    </row>
    <row r="33" ht="6" customHeight="1">
      <c r="H33" s="226"/>
    </row>
    <row r="34" spans="7:8" ht="15.75">
      <c r="G34" s="181" t="s">
        <v>198</v>
      </c>
      <c r="H34" s="226"/>
    </row>
    <row r="35" spans="7:8" ht="15.75">
      <c r="G35" s="181" t="s">
        <v>52</v>
      </c>
      <c r="H35" s="226"/>
    </row>
    <row r="36" spans="7:8" ht="15.75">
      <c r="G36" s="181"/>
      <c r="H36" s="226"/>
    </row>
    <row r="37" spans="7:8" ht="15.75">
      <c r="G37" s="181"/>
      <c r="H37" s="226"/>
    </row>
    <row r="38" spans="7:8" ht="15.75">
      <c r="G38" s="181"/>
      <c r="H38" s="226"/>
    </row>
    <row r="39" spans="7:8" ht="15.75">
      <c r="G39" s="181" t="s">
        <v>41</v>
      </c>
      <c r="H39" s="226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5" width="14.28125" style="182" customWidth="1"/>
    <col min="6" max="6" width="15.7109375" style="182" customWidth="1"/>
    <col min="7" max="7" width="8.57421875" style="182" customWidth="1"/>
    <col min="8" max="8" width="11.00390625" style="182" customWidth="1"/>
    <col min="9" max="9" width="10.7109375" style="182" customWidth="1"/>
    <col min="10" max="10" width="22.7109375" style="182" customWidth="1"/>
    <col min="11" max="11" width="20.00390625" style="182" customWidth="1"/>
    <col min="12" max="16384" width="9.00390625" style="182" customWidth="1"/>
  </cols>
  <sheetData>
    <row r="1" spans="1:10" s="179" customFormat="1" ht="15.75">
      <c r="A1" s="179" t="s">
        <v>42</v>
      </c>
      <c r="E1" s="569" t="s">
        <v>44</v>
      </c>
      <c r="F1" s="569"/>
      <c r="G1" s="569"/>
      <c r="H1" s="569"/>
      <c r="I1" s="569"/>
      <c r="J1" s="569"/>
    </row>
    <row r="2" spans="1:10" s="179" customFormat="1" ht="15.75">
      <c r="A2" s="179" t="s">
        <v>43</v>
      </c>
      <c r="E2" s="569" t="s">
        <v>45</v>
      </c>
      <c r="F2" s="569"/>
      <c r="G2" s="569"/>
      <c r="H2" s="569"/>
      <c r="I2" s="569"/>
      <c r="J2" s="569"/>
    </row>
    <row r="3" s="179" customFormat="1" ht="15.75"/>
    <row r="4" s="179" customFormat="1" ht="15.75">
      <c r="D4" s="180" t="s">
        <v>161</v>
      </c>
    </row>
    <row r="5" ht="15.75">
      <c r="E5" s="182" t="s">
        <v>162</v>
      </c>
    </row>
    <row r="6" spans="1:3" ht="15.75">
      <c r="A6" s="181" t="s">
        <v>46</v>
      </c>
      <c r="C6" s="182" t="s">
        <v>163</v>
      </c>
    </row>
    <row r="7" ht="20.25" customHeight="1">
      <c r="A7" s="182" t="s">
        <v>164</v>
      </c>
    </row>
    <row r="9" spans="1:11" s="181" customFormat="1" ht="19.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183" t="s">
        <v>57</v>
      </c>
      <c r="F9" s="183" t="s">
        <v>58</v>
      </c>
      <c r="G9" s="183" t="s">
        <v>129</v>
      </c>
      <c r="H9" s="183" t="s">
        <v>1</v>
      </c>
      <c r="I9" s="183" t="s">
        <v>2</v>
      </c>
      <c r="J9" s="183" t="s">
        <v>60</v>
      </c>
      <c r="K9" s="183" t="s">
        <v>59</v>
      </c>
    </row>
    <row r="10" spans="1:11" s="218" customFormat="1" ht="16.5" customHeight="1">
      <c r="A10" s="214">
        <v>1</v>
      </c>
      <c r="B10" s="214"/>
      <c r="C10" s="215"/>
      <c r="D10" s="214"/>
      <c r="E10" s="219"/>
      <c r="F10" s="219"/>
      <c r="G10" s="219"/>
      <c r="H10" s="219"/>
      <c r="I10" s="219"/>
      <c r="J10" s="219"/>
      <c r="K10" s="214"/>
    </row>
    <row r="11" spans="1:11" s="218" customFormat="1" ht="16.5" customHeight="1">
      <c r="A11" s="214">
        <v>2</v>
      </c>
      <c r="B11" s="214"/>
      <c r="C11" s="215"/>
      <c r="D11" s="214"/>
      <c r="E11" s="219"/>
      <c r="F11" s="219"/>
      <c r="G11" s="219"/>
      <c r="H11" s="219"/>
      <c r="I11" s="219"/>
      <c r="J11" s="219"/>
      <c r="K11" s="214"/>
    </row>
    <row r="12" spans="1:11" s="218" customFormat="1" ht="16.5" customHeight="1">
      <c r="A12" s="214">
        <v>3</v>
      </c>
      <c r="B12" s="214"/>
      <c r="C12" s="215"/>
      <c r="D12" s="214"/>
      <c r="E12" s="219"/>
      <c r="F12" s="219"/>
      <c r="G12" s="219"/>
      <c r="H12" s="219"/>
      <c r="I12" s="219"/>
      <c r="J12" s="219"/>
      <c r="K12" s="214"/>
    </row>
    <row r="13" spans="1:11" s="218" customFormat="1" ht="16.5" customHeight="1">
      <c r="A13" s="214">
        <v>4</v>
      </c>
      <c r="B13" s="214"/>
      <c r="C13" s="215"/>
      <c r="D13" s="214"/>
      <c r="E13" s="219"/>
      <c r="F13" s="219"/>
      <c r="G13" s="219"/>
      <c r="H13" s="219"/>
      <c r="I13" s="219"/>
      <c r="J13" s="219"/>
      <c r="K13" s="214"/>
    </row>
    <row r="14" spans="1:11" s="218" customFormat="1" ht="16.5" customHeight="1">
      <c r="A14" s="217"/>
      <c r="B14" s="214"/>
      <c r="C14" s="215"/>
      <c r="D14" s="217"/>
      <c r="E14" s="220"/>
      <c r="F14" s="220"/>
      <c r="G14" s="220"/>
      <c r="H14" s="220"/>
      <c r="I14" s="220"/>
      <c r="J14" s="220"/>
      <c r="K14" s="217"/>
    </row>
    <row r="15" spans="1:11" s="218" customFormat="1" ht="16.5" customHeight="1">
      <c r="A15" s="217"/>
      <c r="B15" s="214"/>
      <c r="C15" s="215"/>
      <c r="D15" s="217"/>
      <c r="E15" s="220"/>
      <c r="F15" s="220"/>
      <c r="G15" s="220"/>
      <c r="H15" s="220"/>
      <c r="I15" s="220"/>
      <c r="J15" s="220"/>
      <c r="K15" s="217"/>
    </row>
    <row r="16" spans="1:11" s="218" customFormat="1" ht="16.5" customHeight="1">
      <c r="A16" s="217"/>
      <c r="B16" s="214"/>
      <c r="C16" s="215"/>
      <c r="D16" s="217"/>
      <c r="E16" s="220"/>
      <c r="F16" s="220"/>
      <c r="G16" s="220"/>
      <c r="H16" s="220"/>
      <c r="I16" s="220"/>
      <c r="J16" s="220"/>
      <c r="K16" s="217"/>
    </row>
    <row r="17" spans="1:11" s="218" customFormat="1" ht="16.5" customHeight="1">
      <c r="A17" s="217"/>
      <c r="B17" s="214"/>
      <c r="C17" s="215"/>
      <c r="D17" s="217"/>
      <c r="E17" s="220"/>
      <c r="F17" s="220"/>
      <c r="G17" s="220"/>
      <c r="H17" s="220"/>
      <c r="I17" s="220"/>
      <c r="J17" s="220"/>
      <c r="K17" s="217"/>
    </row>
    <row r="18" spans="1:11" s="218" customFormat="1" ht="16.5" customHeight="1">
      <c r="A18" s="217"/>
      <c r="B18" s="213"/>
      <c r="C18" s="216"/>
      <c r="D18" s="217"/>
      <c r="E18" s="220"/>
      <c r="F18" s="220"/>
      <c r="G18" s="220"/>
      <c r="H18" s="220"/>
      <c r="I18" s="220"/>
      <c r="J18" s="220"/>
      <c r="K18" s="217"/>
    </row>
    <row r="19" spans="1:11" s="218" customFormat="1" ht="16.5" customHeight="1">
      <c r="A19" s="217"/>
      <c r="B19" s="213"/>
      <c r="C19" s="216"/>
      <c r="D19" s="217"/>
      <c r="E19" s="220"/>
      <c r="F19" s="220"/>
      <c r="G19" s="220"/>
      <c r="H19" s="220"/>
      <c r="I19" s="220"/>
      <c r="J19" s="220"/>
      <c r="K19" s="217"/>
    </row>
    <row r="20" spans="1:11" s="218" customFormat="1" ht="16.5" customHeight="1">
      <c r="A20" s="217"/>
      <c r="B20" s="213"/>
      <c r="C20" s="216"/>
      <c r="D20" s="217"/>
      <c r="E20" s="220"/>
      <c r="F20" s="220"/>
      <c r="G20" s="220"/>
      <c r="H20" s="220"/>
      <c r="I20" s="220"/>
      <c r="J20" s="220"/>
      <c r="K20" s="217"/>
    </row>
    <row r="21" spans="1:11" s="218" customFormat="1" ht="16.5" customHeight="1">
      <c r="A21" s="217"/>
      <c r="B21" s="213"/>
      <c r="C21" s="216"/>
      <c r="D21" s="217"/>
      <c r="E21" s="220"/>
      <c r="F21" s="220"/>
      <c r="G21" s="220"/>
      <c r="H21" s="220"/>
      <c r="I21" s="220"/>
      <c r="J21" s="220"/>
      <c r="K21" s="217"/>
    </row>
    <row r="22" spans="1:11" s="218" customFormat="1" ht="16.5" customHeight="1">
      <c r="A22" s="217"/>
      <c r="B22" s="213"/>
      <c r="C22" s="216"/>
      <c r="D22" s="217"/>
      <c r="E22" s="220"/>
      <c r="F22" s="220"/>
      <c r="G22" s="220"/>
      <c r="H22" s="220"/>
      <c r="I22" s="220"/>
      <c r="J22" s="220"/>
      <c r="K22" s="217"/>
    </row>
    <row r="23" spans="1:11" s="218" customFormat="1" ht="16.5" customHeight="1">
      <c r="A23" s="217"/>
      <c r="B23" s="213"/>
      <c r="C23" s="216"/>
      <c r="D23" s="217"/>
      <c r="E23" s="220"/>
      <c r="F23" s="220"/>
      <c r="G23" s="220"/>
      <c r="H23" s="220"/>
      <c r="I23" s="220"/>
      <c r="J23" s="220"/>
      <c r="K23" s="217"/>
    </row>
    <row r="24" spans="1:11" s="218" customFormat="1" ht="16.5" customHeight="1">
      <c r="A24" s="217"/>
      <c r="B24" s="213"/>
      <c r="C24" s="216"/>
      <c r="D24" s="217"/>
      <c r="E24" s="220"/>
      <c r="F24" s="220"/>
      <c r="G24" s="220"/>
      <c r="H24" s="220"/>
      <c r="I24" s="220"/>
      <c r="J24" s="220"/>
      <c r="K24" s="217"/>
    </row>
    <row r="25" spans="1:11" s="218" customFormat="1" ht="16.5" customHeight="1">
      <c r="A25" s="217"/>
      <c r="B25" s="213"/>
      <c r="C25" s="216"/>
      <c r="D25" s="217"/>
      <c r="E25" s="220"/>
      <c r="F25" s="220"/>
      <c r="G25" s="220"/>
      <c r="H25" s="220"/>
      <c r="I25" s="220"/>
      <c r="J25" s="220"/>
      <c r="K25" s="217"/>
    </row>
    <row r="26" spans="1:11" s="218" customFormat="1" ht="16.5" customHeight="1">
      <c r="A26" s="217"/>
      <c r="B26" s="213"/>
      <c r="C26" s="216"/>
      <c r="D26" s="217"/>
      <c r="E26" s="220"/>
      <c r="F26" s="220"/>
      <c r="G26" s="220"/>
      <c r="H26" s="220"/>
      <c r="I26" s="220"/>
      <c r="J26" s="220"/>
      <c r="K26" s="217"/>
    </row>
    <row r="27" spans="1:11" s="218" customFormat="1" ht="16.5" customHeight="1">
      <c r="A27" s="217"/>
      <c r="B27" s="213"/>
      <c r="C27" s="216"/>
      <c r="D27" s="217"/>
      <c r="E27" s="220"/>
      <c r="F27" s="220"/>
      <c r="G27" s="220"/>
      <c r="H27" s="220"/>
      <c r="I27" s="220"/>
      <c r="J27" s="220"/>
      <c r="K27" s="217"/>
    </row>
    <row r="28" spans="1:11" s="218" customFormat="1" ht="16.5" customHeight="1">
      <c r="A28" s="217"/>
      <c r="B28" s="213"/>
      <c r="C28" s="216"/>
      <c r="D28" s="217"/>
      <c r="E28" s="220"/>
      <c r="F28" s="220"/>
      <c r="G28" s="220"/>
      <c r="H28" s="220"/>
      <c r="I28" s="220"/>
      <c r="J28" s="220"/>
      <c r="K28" s="217"/>
    </row>
    <row r="29" spans="1:11" s="218" customFormat="1" ht="16.5" customHeight="1">
      <c r="A29" s="217"/>
      <c r="B29" s="213"/>
      <c r="C29" s="216"/>
      <c r="D29" s="217"/>
      <c r="E29" s="220"/>
      <c r="F29" s="220"/>
      <c r="G29" s="220"/>
      <c r="H29" s="220"/>
      <c r="I29" s="220"/>
      <c r="J29" s="220"/>
      <c r="K29" s="217"/>
    </row>
    <row r="30" spans="1:11" s="218" customFormat="1" ht="16.5" customHeight="1">
      <c r="A30" s="217"/>
      <c r="B30" s="213"/>
      <c r="C30" s="216"/>
      <c r="D30" s="217"/>
      <c r="E30" s="220"/>
      <c r="F30" s="220"/>
      <c r="G30" s="220"/>
      <c r="H30" s="220"/>
      <c r="I30" s="220"/>
      <c r="J30" s="220"/>
      <c r="K30" s="217"/>
    </row>
    <row r="31" spans="1:11" s="218" customFormat="1" ht="16.5" customHeight="1">
      <c r="A31" s="217"/>
      <c r="B31" s="213"/>
      <c r="C31" s="216"/>
      <c r="D31" s="217"/>
      <c r="E31" s="220"/>
      <c r="F31" s="220"/>
      <c r="G31" s="220"/>
      <c r="H31" s="220"/>
      <c r="I31" s="220"/>
      <c r="J31" s="220"/>
      <c r="K31" s="217"/>
    </row>
    <row r="32" spans="1:11" ht="15.75">
      <c r="A32" s="187"/>
      <c r="B32" s="188"/>
      <c r="C32" s="189"/>
      <c r="D32" s="187"/>
      <c r="E32" s="221"/>
      <c r="F32" s="221"/>
      <c r="G32" s="221"/>
      <c r="H32" s="221"/>
      <c r="I32" s="221"/>
      <c r="J32" s="221"/>
      <c r="K32" s="187"/>
    </row>
    <row r="33" spans="2:4" ht="15.75">
      <c r="B33" s="190"/>
      <c r="C33" s="191"/>
      <c r="D33" s="192"/>
    </row>
    <row r="34" ht="8.25" customHeight="1"/>
    <row r="35" ht="15.75">
      <c r="A35" s="182" t="s">
        <v>49</v>
      </c>
    </row>
    <row r="36" ht="15.75">
      <c r="A36" s="182" t="s">
        <v>50</v>
      </c>
    </row>
    <row r="37" ht="15.75">
      <c r="A37" s="182" t="s">
        <v>51</v>
      </c>
    </row>
    <row r="38" ht="6" customHeight="1"/>
    <row r="39" ht="15.75">
      <c r="J39" s="181" t="s">
        <v>98</v>
      </c>
    </row>
    <row r="40" ht="15.75">
      <c r="J40" s="181" t="s">
        <v>52</v>
      </c>
    </row>
    <row r="41" ht="15.75">
      <c r="J41" s="181"/>
    </row>
    <row r="42" ht="15.75">
      <c r="J42" s="181"/>
    </row>
    <row r="43" ht="15.75">
      <c r="J43" s="181"/>
    </row>
    <row r="44" ht="15.75">
      <c r="J44" s="181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2" customWidth="1"/>
    <col min="2" max="2" width="10.421875" style="182" customWidth="1"/>
    <col min="3" max="3" width="21.7109375" style="182" customWidth="1"/>
    <col min="4" max="5" width="14.28125" style="182" customWidth="1"/>
    <col min="6" max="6" width="15.7109375" style="182" customWidth="1"/>
    <col min="7" max="7" width="8.57421875" style="182" customWidth="1"/>
    <col min="8" max="8" width="11.00390625" style="182" customWidth="1"/>
    <col min="9" max="9" width="10.7109375" style="182" customWidth="1"/>
    <col min="10" max="10" width="22.7109375" style="182" customWidth="1"/>
    <col min="11" max="11" width="20.00390625" style="182" customWidth="1"/>
    <col min="12" max="16384" width="9.00390625" style="182" customWidth="1"/>
  </cols>
  <sheetData>
    <row r="1" spans="1:10" s="179" customFormat="1" ht="15.75">
      <c r="A1" s="179" t="s">
        <v>42</v>
      </c>
      <c r="E1" s="569" t="s">
        <v>44</v>
      </c>
      <c r="F1" s="569"/>
      <c r="G1" s="569"/>
      <c r="H1" s="569"/>
      <c r="I1" s="569"/>
      <c r="J1" s="569"/>
    </row>
    <row r="2" spans="1:10" s="179" customFormat="1" ht="15.75">
      <c r="A2" s="179" t="s">
        <v>43</v>
      </c>
      <c r="E2" s="569" t="s">
        <v>45</v>
      </c>
      <c r="F2" s="569"/>
      <c r="G2" s="569"/>
      <c r="H2" s="569"/>
      <c r="I2" s="569"/>
      <c r="J2" s="569"/>
    </row>
    <row r="3" s="179" customFormat="1" ht="15.75"/>
    <row r="4" s="179" customFormat="1" ht="15.75">
      <c r="D4" s="180" t="s">
        <v>161</v>
      </c>
    </row>
    <row r="5" ht="15.75">
      <c r="E5" s="182" t="s">
        <v>162</v>
      </c>
    </row>
    <row r="6" spans="1:3" ht="15.75">
      <c r="A6" s="181" t="s">
        <v>46</v>
      </c>
      <c r="C6" s="182" t="s">
        <v>163</v>
      </c>
    </row>
    <row r="7" ht="20.25" customHeight="1">
      <c r="A7" s="182" t="s">
        <v>164</v>
      </c>
    </row>
    <row r="9" spans="1:11" s="181" customFormat="1" ht="19.5" customHeight="1">
      <c r="A9" s="183" t="s">
        <v>53</v>
      </c>
      <c r="B9" s="183" t="s">
        <v>54</v>
      </c>
      <c r="C9" s="183" t="s">
        <v>55</v>
      </c>
      <c r="D9" s="183" t="s">
        <v>56</v>
      </c>
      <c r="E9" s="183" t="s">
        <v>57</v>
      </c>
      <c r="F9" s="183" t="s">
        <v>58</v>
      </c>
      <c r="G9" s="183" t="s">
        <v>129</v>
      </c>
      <c r="H9" s="183" t="s">
        <v>1</v>
      </c>
      <c r="I9" s="183" t="s">
        <v>2</v>
      </c>
      <c r="J9" s="183" t="s">
        <v>60</v>
      </c>
      <c r="K9" s="183" t="s">
        <v>59</v>
      </c>
    </row>
    <row r="10" spans="1:11" s="218" customFormat="1" ht="16.5" customHeight="1">
      <c r="A10" s="214">
        <v>1</v>
      </c>
      <c r="B10" s="214" t="s">
        <v>165</v>
      </c>
      <c r="C10" s="215" t="s">
        <v>166</v>
      </c>
      <c r="D10" s="214" t="s">
        <v>119</v>
      </c>
      <c r="E10" s="219">
        <v>3</v>
      </c>
      <c r="F10" s="219">
        <v>19</v>
      </c>
      <c r="G10" s="219">
        <v>4</v>
      </c>
      <c r="H10" s="219" t="s">
        <v>173</v>
      </c>
      <c r="I10" s="219"/>
      <c r="J10" s="219"/>
      <c r="K10" s="214"/>
    </row>
    <row r="11" spans="1:11" s="218" customFormat="1" ht="16.5" customHeight="1">
      <c r="A11" s="214">
        <v>2</v>
      </c>
      <c r="B11" s="214" t="s">
        <v>165</v>
      </c>
      <c r="C11" s="215" t="s">
        <v>166</v>
      </c>
      <c r="D11" s="214" t="s">
        <v>120</v>
      </c>
      <c r="E11" s="219">
        <v>1</v>
      </c>
      <c r="F11" s="219">
        <v>17</v>
      </c>
      <c r="G11" s="219">
        <v>6</v>
      </c>
      <c r="H11" s="219" t="s">
        <v>173</v>
      </c>
      <c r="I11" s="219"/>
      <c r="J11" s="219"/>
      <c r="K11" s="214"/>
    </row>
    <row r="12" spans="1:11" s="218" customFormat="1" ht="16.5" customHeight="1">
      <c r="A12" s="214">
        <v>3</v>
      </c>
      <c r="B12" s="214" t="s">
        <v>165</v>
      </c>
      <c r="C12" s="215" t="s">
        <v>166</v>
      </c>
      <c r="D12" s="214" t="s">
        <v>167</v>
      </c>
      <c r="E12" s="219">
        <v>1</v>
      </c>
      <c r="F12" s="219">
        <v>17</v>
      </c>
      <c r="G12" s="219">
        <v>7</v>
      </c>
      <c r="H12" s="219" t="s">
        <v>173</v>
      </c>
      <c r="I12" s="219"/>
      <c r="J12" s="219"/>
      <c r="K12" s="214"/>
    </row>
    <row r="13" spans="1:11" s="218" customFormat="1" ht="16.5" customHeight="1">
      <c r="A13" s="214">
        <v>4</v>
      </c>
      <c r="B13" s="214" t="s">
        <v>165</v>
      </c>
      <c r="C13" s="215" t="s">
        <v>166</v>
      </c>
      <c r="D13" s="214" t="s">
        <v>152</v>
      </c>
      <c r="E13" s="219">
        <v>1</v>
      </c>
      <c r="F13" s="219">
        <v>17</v>
      </c>
      <c r="G13" s="219">
        <v>7</v>
      </c>
      <c r="H13" s="219" t="s">
        <v>173</v>
      </c>
      <c r="I13" s="219"/>
      <c r="J13" s="219"/>
      <c r="K13" s="214"/>
    </row>
    <row r="14" spans="1:11" s="218" customFormat="1" ht="16.5" customHeight="1">
      <c r="A14" s="217"/>
      <c r="B14" s="214" t="s">
        <v>165</v>
      </c>
      <c r="C14" s="215" t="s">
        <v>166</v>
      </c>
      <c r="D14" s="217" t="s">
        <v>153</v>
      </c>
      <c r="E14" s="220">
        <v>1</v>
      </c>
      <c r="F14" s="220">
        <v>17</v>
      </c>
      <c r="G14" s="220">
        <v>4</v>
      </c>
      <c r="H14" s="220"/>
      <c r="I14" s="220" t="s">
        <v>173</v>
      </c>
      <c r="J14" s="220"/>
      <c r="K14" s="217"/>
    </row>
    <row r="15" spans="1:11" s="218" customFormat="1" ht="16.5" customHeight="1">
      <c r="A15" s="217"/>
      <c r="B15" s="214" t="s">
        <v>165</v>
      </c>
      <c r="C15" s="215" t="s">
        <v>166</v>
      </c>
      <c r="D15" s="217" t="s">
        <v>168</v>
      </c>
      <c r="E15" s="220">
        <v>1</v>
      </c>
      <c r="F15" s="220">
        <v>17</v>
      </c>
      <c r="G15" s="220">
        <v>4</v>
      </c>
      <c r="H15" s="220"/>
      <c r="I15" s="220" t="s">
        <v>173</v>
      </c>
      <c r="J15" s="220"/>
      <c r="K15" s="217"/>
    </row>
    <row r="16" spans="1:11" s="218" customFormat="1" ht="16.5" customHeight="1">
      <c r="A16" s="217"/>
      <c r="B16" s="214" t="s">
        <v>165</v>
      </c>
      <c r="C16" s="215" t="s">
        <v>166</v>
      </c>
      <c r="D16" s="217" t="s">
        <v>169</v>
      </c>
      <c r="E16" s="220">
        <v>1</v>
      </c>
      <c r="F16" s="220">
        <v>17</v>
      </c>
      <c r="G16" s="220">
        <v>4</v>
      </c>
      <c r="H16" s="220"/>
      <c r="I16" s="220" t="s">
        <v>173</v>
      </c>
      <c r="J16" s="220"/>
      <c r="K16" s="217"/>
    </row>
    <row r="17" spans="1:11" s="218" customFormat="1" ht="16.5" customHeight="1">
      <c r="A17" s="217"/>
      <c r="B17" s="214" t="s">
        <v>165</v>
      </c>
      <c r="C17" s="215" t="s">
        <v>166</v>
      </c>
      <c r="D17" s="217" t="s">
        <v>170</v>
      </c>
      <c r="E17" s="220">
        <v>1</v>
      </c>
      <c r="F17" s="220">
        <v>17</v>
      </c>
      <c r="G17" s="220">
        <v>5</v>
      </c>
      <c r="H17" s="220"/>
      <c r="I17" s="220" t="s">
        <v>173</v>
      </c>
      <c r="J17" s="220"/>
      <c r="K17" s="217"/>
    </row>
    <row r="18" spans="1:11" s="218" customFormat="1" ht="16.5" customHeight="1">
      <c r="A18" s="217"/>
      <c r="B18" s="213" t="s">
        <v>174</v>
      </c>
      <c r="C18" s="216" t="s">
        <v>175</v>
      </c>
      <c r="D18" s="217" t="s">
        <v>171</v>
      </c>
      <c r="E18" s="220">
        <v>1</v>
      </c>
      <c r="F18" s="220">
        <v>18</v>
      </c>
      <c r="G18" s="220">
        <v>3</v>
      </c>
      <c r="H18" s="220">
        <v>508</v>
      </c>
      <c r="I18" s="220"/>
      <c r="J18" s="220" t="s">
        <v>193</v>
      </c>
      <c r="K18" s="217"/>
    </row>
    <row r="19" spans="1:11" s="218" customFormat="1" ht="16.5" customHeight="1">
      <c r="A19" s="217"/>
      <c r="B19" s="213" t="s">
        <v>176</v>
      </c>
      <c r="C19" s="216" t="s">
        <v>177</v>
      </c>
      <c r="D19" s="217" t="s">
        <v>171</v>
      </c>
      <c r="E19" s="220">
        <v>5</v>
      </c>
      <c r="F19" s="220">
        <v>15</v>
      </c>
      <c r="G19" s="220">
        <v>2</v>
      </c>
      <c r="H19" s="220"/>
      <c r="I19" s="220">
        <v>508</v>
      </c>
      <c r="J19" s="220" t="s">
        <v>83</v>
      </c>
      <c r="K19" s="217"/>
    </row>
    <row r="20" spans="1:11" s="218" customFormat="1" ht="16.5" customHeight="1">
      <c r="A20" s="217"/>
      <c r="B20" s="213" t="s">
        <v>174</v>
      </c>
      <c r="C20" s="216" t="s">
        <v>175</v>
      </c>
      <c r="D20" s="217" t="s">
        <v>156</v>
      </c>
      <c r="E20" s="220">
        <v>1</v>
      </c>
      <c r="F20" s="220">
        <v>18</v>
      </c>
      <c r="G20" s="220">
        <v>5</v>
      </c>
      <c r="H20" s="220"/>
      <c r="I20" s="220">
        <v>508</v>
      </c>
      <c r="J20" s="220" t="s">
        <v>95</v>
      </c>
      <c r="K20" s="217"/>
    </row>
    <row r="21" spans="1:11" s="218" customFormat="1" ht="16.5" customHeight="1">
      <c r="A21" s="217"/>
      <c r="B21" s="213" t="s">
        <v>176</v>
      </c>
      <c r="C21" s="216" t="s">
        <v>177</v>
      </c>
      <c r="D21" s="217" t="s">
        <v>156</v>
      </c>
      <c r="E21" s="220">
        <v>5</v>
      </c>
      <c r="F21" s="220">
        <v>15</v>
      </c>
      <c r="G21" s="220">
        <v>7</v>
      </c>
      <c r="H21" s="220">
        <v>508</v>
      </c>
      <c r="I21" s="220"/>
      <c r="J21" s="220" t="s">
        <v>96</v>
      </c>
      <c r="K21" s="217"/>
    </row>
    <row r="22" spans="1:11" s="218" customFormat="1" ht="16.5" customHeight="1">
      <c r="A22" s="217"/>
      <c r="B22" s="213" t="s">
        <v>174</v>
      </c>
      <c r="C22" s="216" t="s">
        <v>175</v>
      </c>
      <c r="D22" s="217" t="s">
        <v>172</v>
      </c>
      <c r="E22" s="220">
        <v>1</v>
      </c>
      <c r="F22" s="220">
        <v>18</v>
      </c>
      <c r="G22" s="220">
        <v>2</v>
      </c>
      <c r="H22" s="220" t="s">
        <v>173</v>
      </c>
      <c r="I22" s="220"/>
      <c r="J22" s="220" t="s">
        <v>95</v>
      </c>
      <c r="K22" s="217"/>
    </row>
    <row r="23" spans="1:11" s="218" customFormat="1" ht="16.5" customHeight="1">
      <c r="A23" s="217"/>
      <c r="B23" s="213" t="s">
        <v>176</v>
      </c>
      <c r="C23" s="216" t="s">
        <v>177</v>
      </c>
      <c r="D23" s="217" t="s">
        <v>172</v>
      </c>
      <c r="E23" s="220">
        <v>5</v>
      </c>
      <c r="F23" s="220">
        <v>15</v>
      </c>
      <c r="G23" s="220">
        <v>5</v>
      </c>
      <c r="H23" s="220"/>
      <c r="I23" s="220" t="s">
        <v>173</v>
      </c>
      <c r="J23" s="220" t="s">
        <v>83</v>
      </c>
      <c r="K23" s="217"/>
    </row>
    <row r="24" spans="1:11" s="218" customFormat="1" ht="16.5" customHeight="1">
      <c r="A24" s="217"/>
      <c r="B24" s="213" t="s">
        <v>178</v>
      </c>
      <c r="C24" s="216" t="s">
        <v>179</v>
      </c>
      <c r="D24" s="217" t="s">
        <v>172</v>
      </c>
      <c r="E24" s="220">
        <v>4</v>
      </c>
      <c r="F24" s="220">
        <v>14</v>
      </c>
      <c r="G24" s="220">
        <v>3</v>
      </c>
      <c r="H24" s="220"/>
      <c r="I24" s="220" t="s">
        <v>173</v>
      </c>
      <c r="J24" s="220" t="s">
        <v>92</v>
      </c>
      <c r="K24" s="217"/>
    </row>
    <row r="25" spans="1:11" s="218" customFormat="1" ht="16.5" customHeight="1">
      <c r="A25" s="217"/>
      <c r="B25" s="213" t="s">
        <v>178</v>
      </c>
      <c r="C25" s="216" t="s">
        <v>179</v>
      </c>
      <c r="D25" s="217" t="s">
        <v>180</v>
      </c>
      <c r="E25" s="220">
        <v>4</v>
      </c>
      <c r="F25" s="220">
        <v>14</v>
      </c>
      <c r="G25" s="220">
        <v>2</v>
      </c>
      <c r="H25" s="220"/>
      <c r="I25" s="220" t="s">
        <v>173</v>
      </c>
      <c r="J25" s="220" t="s">
        <v>92</v>
      </c>
      <c r="K25" s="217"/>
    </row>
    <row r="26" spans="1:11" s="218" customFormat="1" ht="16.5" customHeight="1">
      <c r="A26" s="217"/>
      <c r="B26" s="213" t="s">
        <v>181</v>
      </c>
      <c r="C26" s="216" t="s">
        <v>182</v>
      </c>
      <c r="D26" s="217" t="s">
        <v>183</v>
      </c>
      <c r="E26" s="220">
        <v>3</v>
      </c>
      <c r="F26" s="220">
        <v>13</v>
      </c>
      <c r="G26" s="220">
        <v>6</v>
      </c>
      <c r="H26" s="220">
        <v>508</v>
      </c>
      <c r="I26" s="220"/>
      <c r="J26" s="220" t="s">
        <v>82</v>
      </c>
      <c r="K26" s="217"/>
    </row>
    <row r="27" spans="1:11" s="218" customFormat="1" ht="16.5" customHeight="1">
      <c r="A27" s="217"/>
      <c r="B27" s="213" t="s">
        <v>181</v>
      </c>
      <c r="C27" s="216" t="s">
        <v>182</v>
      </c>
      <c r="D27" s="217" t="s">
        <v>187</v>
      </c>
      <c r="E27" s="220">
        <v>3</v>
      </c>
      <c r="F27" s="220">
        <v>13</v>
      </c>
      <c r="G27" s="220">
        <v>6</v>
      </c>
      <c r="H27" s="220"/>
      <c r="I27" s="220">
        <v>508</v>
      </c>
      <c r="J27" s="220" t="s">
        <v>82</v>
      </c>
      <c r="K27" s="217"/>
    </row>
    <row r="28" spans="1:11" s="218" customFormat="1" ht="16.5" customHeight="1">
      <c r="A28" s="217"/>
      <c r="B28" s="213" t="s">
        <v>184</v>
      </c>
      <c r="C28" s="216" t="s">
        <v>185</v>
      </c>
      <c r="D28" s="217" t="s">
        <v>186</v>
      </c>
      <c r="E28" s="220">
        <v>4</v>
      </c>
      <c r="F28" s="220">
        <v>14</v>
      </c>
      <c r="G28" s="220">
        <v>4</v>
      </c>
      <c r="H28" s="220" t="s">
        <v>173</v>
      </c>
      <c r="I28" s="220"/>
      <c r="J28" s="220" t="s">
        <v>93</v>
      </c>
      <c r="K28" s="217"/>
    </row>
    <row r="29" spans="1:11" s="218" customFormat="1" ht="16.5" customHeight="1">
      <c r="A29" s="217"/>
      <c r="B29" s="213" t="s">
        <v>188</v>
      </c>
      <c r="C29" s="216" t="s">
        <v>189</v>
      </c>
      <c r="D29" s="217" t="s">
        <v>190</v>
      </c>
      <c r="E29" s="220">
        <v>3</v>
      </c>
      <c r="F29" s="220">
        <v>13</v>
      </c>
      <c r="G29" s="220">
        <v>3</v>
      </c>
      <c r="H29" s="220"/>
      <c r="I29" s="220">
        <v>508</v>
      </c>
      <c r="J29" s="220" t="s">
        <v>88</v>
      </c>
      <c r="K29" s="217"/>
    </row>
    <row r="30" spans="1:11" s="218" customFormat="1" ht="16.5" customHeight="1">
      <c r="A30" s="217"/>
      <c r="B30" s="213" t="s">
        <v>184</v>
      </c>
      <c r="C30" s="216" t="s">
        <v>185</v>
      </c>
      <c r="D30" s="217" t="s">
        <v>191</v>
      </c>
      <c r="E30" s="220">
        <v>4</v>
      </c>
      <c r="F30" s="220">
        <v>14</v>
      </c>
      <c r="G30" s="220">
        <v>7</v>
      </c>
      <c r="H30" s="220"/>
      <c r="I30" s="220" t="s">
        <v>173</v>
      </c>
      <c r="J30" s="220" t="s">
        <v>194</v>
      </c>
      <c r="K30" s="217"/>
    </row>
    <row r="31" spans="1:11" s="218" customFormat="1" ht="16.5" customHeight="1">
      <c r="A31" s="217"/>
      <c r="B31" s="213" t="s">
        <v>188</v>
      </c>
      <c r="C31" s="216" t="s">
        <v>189</v>
      </c>
      <c r="D31" s="217" t="s">
        <v>192</v>
      </c>
      <c r="E31" s="220">
        <v>3</v>
      </c>
      <c r="F31" s="220">
        <v>13</v>
      </c>
      <c r="G31" s="220">
        <v>4</v>
      </c>
      <c r="H31" s="220"/>
      <c r="I31" s="220">
        <v>508</v>
      </c>
      <c r="J31" s="220" t="s">
        <v>88</v>
      </c>
      <c r="K31" s="217"/>
    </row>
    <row r="32" spans="1:11" ht="15.75">
      <c r="A32" s="187"/>
      <c r="B32" s="188"/>
      <c r="C32" s="189"/>
      <c r="D32" s="187"/>
      <c r="E32" s="221"/>
      <c r="F32" s="221"/>
      <c r="G32" s="221"/>
      <c r="H32" s="221"/>
      <c r="I32" s="221"/>
      <c r="J32" s="221"/>
      <c r="K32" s="187"/>
    </row>
    <row r="33" spans="2:4" ht="15.75">
      <c r="B33" s="190"/>
      <c r="C33" s="191"/>
      <c r="D33" s="192"/>
    </row>
    <row r="34" ht="8.25" customHeight="1"/>
    <row r="35" ht="15.75">
      <c r="A35" s="182" t="s">
        <v>49</v>
      </c>
    </row>
    <row r="36" ht="15.75">
      <c r="A36" s="182" t="s">
        <v>50</v>
      </c>
    </row>
    <row r="37" ht="15.75">
      <c r="A37" s="182" t="s">
        <v>51</v>
      </c>
    </row>
    <row r="38" ht="6" customHeight="1"/>
    <row r="39" ht="15.75">
      <c r="J39" s="181" t="s">
        <v>98</v>
      </c>
    </row>
    <row r="40" ht="15.75">
      <c r="J40" s="181" t="s">
        <v>52</v>
      </c>
    </row>
    <row r="41" ht="15.75">
      <c r="J41" s="181"/>
    </row>
    <row r="42" ht="15.75">
      <c r="J42" s="181"/>
    </row>
    <row r="43" ht="15.75">
      <c r="J43" s="181"/>
    </row>
    <row r="44" ht="15.75">
      <c r="J44" s="181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9" customWidth="1"/>
    <col min="2" max="2" width="15.140625" style="193" customWidth="1"/>
    <col min="3" max="3" width="21.7109375" style="179" customWidth="1"/>
    <col min="4" max="4" width="17.00390625" style="179" customWidth="1"/>
    <col min="5" max="5" width="28.57421875" style="179" customWidth="1"/>
    <col min="6" max="6" width="7.00390625" style="179" customWidth="1"/>
    <col min="7" max="7" width="8.140625" style="179" customWidth="1"/>
    <col min="8" max="8" width="22.140625" style="179" customWidth="1"/>
    <col min="9" max="10" width="5.28125" style="179" customWidth="1"/>
    <col min="11" max="11" width="6.57421875" style="179" customWidth="1"/>
    <col min="12" max="12" width="9.00390625" style="179" customWidth="1"/>
    <col min="13" max="14" width="8.00390625" style="179" customWidth="1"/>
    <col min="15" max="15" width="23.7109375" style="198" customWidth="1"/>
    <col min="16" max="16384" width="9.00390625" style="179" customWidth="1"/>
  </cols>
  <sheetData>
    <row r="1" spans="1:14" ht="15.75">
      <c r="A1" s="179" t="s">
        <v>42</v>
      </c>
      <c r="F1" s="568" t="s">
        <v>44</v>
      </c>
      <c r="G1" s="568"/>
      <c r="H1" s="568"/>
      <c r="I1" s="204"/>
      <c r="J1" s="204"/>
      <c r="K1" s="204"/>
      <c r="L1" s="193"/>
      <c r="M1" s="193"/>
      <c r="N1" s="193"/>
    </row>
    <row r="2" spans="1:14" ht="15.75">
      <c r="A2" s="179" t="s">
        <v>43</v>
      </c>
      <c r="F2" s="568" t="s">
        <v>45</v>
      </c>
      <c r="G2" s="568"/>
      <c r="H2" s="568"/>
      <c r="I2" s="204"/>
      <c r="J2" s="204"/>
      <c r="K2" s="204"/>
      <c r="L2" s="193"/>
      <c r="M2" s="193"/>
      <c r="N2" s="193"/>
    </row>
    <row r="4" spans="4:5" ht="15.75">
      <c r="D4" s="180" t="s">
        <v>97</v>
      </c>
      <c r="E4" s="180"/>
    </row>
    <row r="6" spans="1:3" ht="15.75">
      <c r="A6" s="180" t="s">
        <v>46</v>
      </c>
      <c r="C6" s="179" t="s">
        <v>47</v>
      </c>
    </row>
    <row r="7" ht="20.25" customHeight="1">
      <c r="A7" s="179" t="s">
        <v>48</v>
      </c>
    </row>
    <row r="9" spans="1:15" s="180" customFormat="1" ht="35.25" customHeight="1">
      <c r="A9" s="194" t="s">
        <v>53</v>
      </c>
      <c r="B9" s="210" t="s">
        <v>54</v>
      </c>
      <c r="C9" s="194" t="s">
        <v>55</v>
      </c>
      <c r="D9" s="194" t="s">
        <v>56</v>
      </c>
      <c r="E9" s="194"/>
      <c r="F9" s="199" t="s">
        <v>57</v>
      </c>
      <c r="G9" s="199" t="s">
        <v>58</v>
      </c>
      <c r="H9" s="199" t="s">
        <v>60</v>
      </c>
      <c r="I9" s="206" t="s">
        <v>129</v>
      </c>
      <c r="J9" s="206" t="s">
        <v>130</v>
      </c>
      <c r="K9" s="206" t="s">
        <v>131</v>
      </c>
      <c r="L9" s="207" t="s">
        <v>129</v>
      </c>
      <c r="M9" s="208" t="s">
        <v>130</v>
      </c>
      <c r="N9" s="205" t="s">
        <v>131</v>
      </c>
      <c r="O9" s="199" t="s">
        <v>59</v>
      </c>
    </row>
    <row r="10" spans="1:15" ht="15.75">
      <c r="A10" s="195">
        <v>1</v>
      </c>
      <c r="B10" s="211" t="s">
        <v>103</v>
      </c>
      <c r="C10" s="195" t="s">
        <v>104</v>
      </c>
      <c r="D10" s="195" t="s">
        <v>63</v>
      </c>
      <c r="E10" s="195" t="s">
        <v>132</v>
      </c>
      <c r="F10" s="195"/>
      <c r="G10" s="195"/>
      <c r="H10" s="195" t="s">
        <v>127</v>
      </c>
      <c r="I10" s="195"/>
      <c r="J10" s="195"/>
      <c r="K10" s="195"/>
      <c r="L10" s="195"/>
      <c r="M10" s="195"/>
      <c r="N10" s="195"/>
      <c r="O10" s="200"/>
    </row>
    <row r="11" spans="1:15" ht="15.75">
      <c r="A11" s="195">
        <v>2</v>
      </c>
      <c r="B11" s="211" t="s">
        <v>103</v>
      </c>
      <c r="C11" s="195" t="s">
        <v>104</v>
      </c>
      <c r="D11" s="195" t="s">
        <v>64</v>
      </c>
      <c r="E11" s="195" t="s">
        <v>133</v>
      </c>
      <c r="F11" s="195"/>
      <c r="G11" s="195"/>
      <c r="H11" s="195"/>
      <c r="I11" s="195"/>
      <c r="J11" s="195"/>
      <c r="K11" s="195"/>
      <c r="L11" s="195"/>
      <c r="M11" s="195"/>
      <c r="N11" s="195"/>
      <c r="O11" s="201"/>
    </row>
    <row r="12" spans="1:15" ht="15.75">
      <c r="A12" s="195">
        <v>3</v>
      </c>
      <c r="B12" s="211" t="s">
        <v>103</v>
      </c>
      <c r="C12" s="195" t="s">
        <v>104</v>
      </c>
      <c r="D12" s="195" t="s">
        <v>65</v>
      </c>
      <c r="E12" s="195" t="s">
        <v>134</v>
      </c>
      <c r="F12" s="195"/>
      <c r="G12" s="195"/>
      <c r="H12" s="195" t="s">
        <v>128</v>
      </c>
      <c r="I12" s="195"/>
      <c r="J12" s="195"/>
      <c r="K12" s="195"/>
      <c r="L12" s="195"/>
      <c r="M12" s="195"/>
      <c r="N12" s="195"/>
      <c r="O12" s="200"/>
    </row>
    <row r="13" spans="1:15" ht="15.75">
      <c r="A13" s="195">
        <v>4</v>
      </c>
      <c r="B13" s="211" t="s">
        <v>110</v>
      </c>
      <c r="C13" s="195" t="s">
        <v>104</v>
      </c>
      <c r="D13" s="195" t="s">
        <v>66</v>
      </c>
      <c r="E13" s="195" t="s">
        <v>135</v>
      </c>
      <c r="F13" s="195"/>
      <c r="G13" s="195"/>
      <c r="H13" s="195"/>
      <c r="I13" s="195"/>
      <c r="J13" s="195"/>
      <c r="K13" s="195"/>
      <c r="L13" s="195"/>
      <c r="M13" s="195"/>
      <c r="N13" s="195"/>
      <c r="O13" s="201"/>
    </row>
    <row r="14" spans="1:15" ht="15.75">
      <c r="A14" s="195">
        <v>5</v>
      </c>
      <c r="B14" s="211" t="s">
        <v>103</v>
      </c>
      <c r="C14" s="195" t="s">
        <v>104</v>
      </c>
      <c r="D14" s="195" t="s">
        <v>67</v>
      </c>
      <c r="E14" s="195" t="s">
        <v>136</v>
      </c>
      <c r="F14" s="195"/>
      <c r="G14" s="195"/>
      <c r="H14" s="195" t="s">
        <v>128</v>
      </c>
      <c r="I14" s="195"/>
      <c r="J14" s="195"/>
      <c r="K14" s="195"/>
      <c r="L14" s="195"/>
      <c r="M14" s="195"/>
      <c r="N14" s="195"/>
      <c r="O14" s="200"/>
    </row>
    <row r="15" spans="1:15" ht="15.75">
      <c r="A15" s="195">
        <v>6</v>
      </c>
      <c r="B15" s="211" t="s">
        <v>103</v>
      </c>
      <c r="C15" s="195" t="s">
        <v>104</v>
      </c>
      <c r="D15" s="195" t="s">
        <v>68</v>
      </c>
      <c r="E15" s="195" t="s">
        <v>137</v>
      </c>
      <c r="F15" s="195"/>
      <c r="G15" s="195"/>
      <c r="H15" s="195" t="s">
        <v>127</v>
      </c>
      <c r="I15" s="195"/>
      <c r="J15" s="195"/>
      <c r="K15" s="195"/>
      <c r="L15" s="195"/>
      <c r="M15" s="195"/>
      <c r="N15" s="195"/>
      <c r="O15" s="200"/>
    </row>
    <row r="16" spans="1:15" ht="15.75">
      <c r="A16" s="195">
        <v>7</v>
      </c>
      <c r="B16" s="211" t="s">
        <v>103</v>
      </c>
      <c r="C16" s="195" t="s">
        <v>104</v>
      </c>
      <c r="D16" s="195" t="s">
        <v>69</v>
      </c>
      <c r="E16" s="195" t="s">
        <v>138</v>
      </c>
      <c r="F16" s="195"/>
      <c r="G16" s="195"/>
      <c r="H16" s="195" t="s">
        <v>128</v>
      </c>
      <c r="I16" s="195"/>
      <c r="J16" s="195"/>
      <c r="K16" s="195"/>
      <c r="L16" s="195"/>
      <c r="M16" s="195"/>
      <c r="N16" s="195"/>
      <c r="O16" s="201"/>
    </row>
    <row r="17" spans="1:15" ht="15.75">
      <c r="A17" s="195">
        <v>8</v>
      </c>
      <c r="B17" s="211" t="s">
        <v>103</v>
      </c>
      <c r="C17" s="195" t="s">
        <v>104</v>
      </c>
      <c r="D17" s="195" t="s">
        <v>70</v>
      </c>
      <c r="E17" s="195" t="s">
        <v>139</v>
      </c>
      <c r="F17" s="195"/>
      <c r="G17" s="195"/>
      <c r="H17" s="195"/>
      <c r="I17" s="195"/>
      <c r="J17" s="195"/>
      <c r="K17" s="195"/>
      <c r="L17" s="195"/>
      <c r="M17" s="195"/>
      <c r="N17" s="195"/>
      <c r="O17" s="201"/>
    </row>
    <row r="18" spans="1:15" ht="15.75">
      <c r="A18" s="195">
        <v>9</v>
      </c>
      <c r="B18" s="211" t="s">
        <v>103</v>
      </c>
      <c r="C18" s="195" t="s">
        <v>104</v>
      </c>
      <c r="D18" s="195" t="s">
        <v>71</v>
      </c>
      <c r="E18" s="195" t="s">
        <v>140</v>
      </c>
      <c r="F18" s="195"/>
      <c r="G18" s="195"/>
      <c r="H18" s="195" t="s">
        <v>128</v>
      </c>
      <c r="I18" s="195"/>
      <c r="J18" s="195"/>
      <c r="K18" s="195"/>
      <c r="L18" s="195"/>
      <c r="M18" s="195"/>
      <c r="N18" s="195"/>
      <c r="O18" s="200"/>
    </row>
    <row r="19" spans="1:15" ht="15.75">
      <c r="A19" s="195">
        <v>11</v>
      </c>
      <c r="B19" s="185" t="s">
        <v>114</v>
      </c>
      <c r="C19" s="186" t="s">
        <v>115</v>
      </c>
      <c r="D19" s="195" t="s">
        <v>73</v>
      </c>
      <c r="E19" s="195" t="s">
        <v>142</v>
      </c>
      <c r="F19" s="195"/>
      <c r="G19" s="195"/>
      <c r="H19" s="195"/>
      <c r="I19" s="195"/>
      <c r="J19" s="195"/>
      <c r="K19" s="195"/>
      <c r="L19" s="195"/>
      <c r="M19" s="195"/>
      <c r="N19" s="195"/>
      <c r="O19" s="201"/>
    </row>
    <row r="20" spans="1:15" ht="15.75">
      <c r="A20" s="195">
        <v>12</v>
      </c>
      <c r="B20" s="185" t="s">
        <v>114</v>
      </c>
      <c r="C20" s="186" t="s">
        <v>115</v>
      </c>
      <c r="D20" s="195" t="s">
        <v>74</v>
      </c>
      <c r="E20" s="195" t="s">
        <v>143</v>
      </c>
      <c r="F20" s="195"/>
      <c r="G20" s="195"/>
      <c r="H20" s="195" t="s">
        <v>128</v>
      </c>
      <c r="I20" s="195"/>
      <c r="J20" s="195"/>
      <c r="K20" s="195"/>
      <c r="L20" s="195"/>
      <c r="M20" s="195"/>
      <c r="N20" s="195"/>
      <c r="O20" s="201"/>
    </row>
    <row r="21" spans="1:15" ht="15.75">
      <c r="A21" s="195">
        <v>13</v>
      </c>
      <c r="B21" s="185" t="s">
        <v>110</v>
      </c>
      <c r="C21" s="186" t="s">
        <v>109</v>
      </c>
      <c r="D21" s="195" t="s">
        <v>75</v>
      </c>
      <c r="E21" s="195" t="s">
        <v>141</v>
      </c>
      <c r="F21" s="195">
        <v>1</v>
      </c>
      <c r="G21" s="195">
        <v>8</v>
      </c>
      <c r="H21" s="195" t="s">
        <v>127</v>
      </c>
      <c r="I21" s="195"/>
      <c r="J21" s="195"/>
      <c r="K21" s="195"/>
      <c r="L21" s="195"/>
      <c r="M21" s="195"/>
      <c r="N21" s="195"/>
      <c r="O21" s="200"/>
    </row>
    <row r="22" spans="1:15" ht="15.75">
      <c r="A22" s="195">
        <v>10</v>
      </c>
      <c r="B22" s="211" t="s">
        <v>107</v>
      </c>
      <c r="C22" s="195" t="s">
        <v>108</v>
      </c>
      <c r="D22" s="195" t="s">
        <v>72</v>
      </c>
      <c r="E22" s="195" t="s">
        <v>141</v>
      </c>
      <c r="F22" s="195">
        <v>1</v>
      </c>
      <c r="G22" s="195">
        <v>8</v>
      </c>
      <c r="H22" s="195" t="s">
        <v>127</v>
      </c>
      <c r="I22" s="195"/>
      <c r="J22" s="195"/>
      <c r="K22" s="195"/>
      <c r="L22" s="195"/>
      <c r="M22" s="195"/>
      <c r="N22" s="195"/>
      <c r="O22" s="200"/>
    </row>
    <row r="23" spans="1:15" ht="15.75">
      <c r="A23" s="195">
        <v>14</v>
      </c>
      <c r="B23" s="185" t="s">
        <v>114</v>
      </c>
      <c r="C23" s="186" t="s">
        <v>115</v>
      </c>
      <c r="D23" s="195" t="s">
        <v>76</v>
      </c>
      <c r="E23" s="195" t="s">
        <v>144</v>
      </c>
      <c r="F23" s="195"/>
      <c r="G23" s="195"/>
      <c r="H23" s="195"/>
      <c r="I23" s="195"/>
      <c r="J23" s="195"/>
      <c r="K23" s="195"/>
      <c r="L23" s="195"/>
      <c r="M23" s="195"/>
      <c r="N23" s="195"/>
      <c r="O23" s="200"/>
    </row>
    <row r="24" spans="1:15" ht="15.75">
      <c r="A24" s="195">
        <v>15</v>
      </c>
      <c r="B24" s="185" t="s">
        <v>116</v>
      </c>
      <c r="C24" s="186" t="s">
        <v>117</v>
      </c>
      <c r="D24" s="195" t="s">
        <v>77</v>
      </c>
      <c r="E24" s="195" t="s">
        <v>144</v>
      </c>
      <c r="F24" s="195"/>
      <c r="G24" s="195"/>
      <c r="H24" s="195"/>
      <c r="I24" s="195"/>
      <c r="J24" s="195"/>
      <c r="K24" s="195"/>
      <c r="L24" s="195"/>
      <c r="M24" s="195"/>
      <c r="N24" s="195"/>
      <c r="O24" s="201"/>
    </row>
    <row r="25" spans="1:15" ht="15.75">
      <c r="A25" s="195">
        <v>16</v>
      </c>
      <c r="B25" s="185" t="s">
        <v>101</v>
      </c>
      <c r="C25" s="186" t="s">
        <v>102</v>
      </c>
      <c r="D25" s="195" t="s">
        <v>78</v>
      </c>
      <c r="E25" s="195"/>
      <c r="F25" s="195">
        <v>1</v>
      </c>
      <c r="G25" s="195">
        <v>8</v>
      </c>
      <c r="H25" s="195"/>
      <c r="I25" s="195">
        <v>2</v>
      </c>
      <c r="J25" s="195">
        <v>34</v>
      </c>
      <c r="K25" s="195"/>
      <c r="L25" s="195">
        <v>5</v>
      </c>
      <c r="M25" s="195">
        <v>34</v>
      </c>
      <c r="N25" s="195"/>
      <c r="O25" s="200"/>
    </row>
    <row r="26" spans="1:15" ht="15.75">
      <c r="A26" s="195">
        <v>17</v>
      </c>
      <c r="B26" s="185" t="s">
        <v>99</v>
      </c>
      <c r="C26" s="186" t="s">
        <v>100</v>
      </c>
      <c r="D26" s="195" t="s">
        <v>79</v>
      </c>
      <c r="E26" s="195"/>
      <c r="F26" s="195">
        <v>1</v>
      </c>
      <c r="G26" s="195">
        <v>8</v>
      </c>
      <c r="H26" s="195"/>
      <c r="I26" s="195">
        <v>2</v>
      </c>
      <c r="J26" s="195">
        <v>12</v>
      </c>
      <c r="K26" s="195"/>
      <c r="L26" s="195">
        <v>5</v>
      </c>
      <c r="M26" s="195">
        <v>12</v>
      </c>
      <c r="N26" s="195"/>
      <c r="O26" s="200"/>
    </row>
    <row r="27" spans="1:15" ht="15.75">
      <c r="A27" s="195">
        <v>18</v>
      </c>
      <c r="B27" s="185" t="s">
        <v>99</v>
      </c>
      <c r="C27" s="186" t="s">
        <v>100</v>
      </c>
      <c r="D27" s="195" t="s">
        <v>145</v>
      </c>
      <c r="E27" s="195"/>
      <c r="F27" s="195">
        <v>1</v>
      </c>
      <c r="G27" s="195">
        <v>10</v>
      </c>
      <c r="H27" s="195"/>
      <c r="I27" s="195">
        <v>2</v>
      </c>
      <c r="J27" s="195">
        <v>12</v>
      </c>
      <c r="K27" s="195"/>
      <c r="L27" s="195">
        <v>6</v>
      </c>
      <c r="M27" s="195">
        <v>67</v>
      </c>
      <c r="N27" s="195"/>
      <c r="O27" s="200"/>
    </row>
    <row r="28" spans="1:15" ht="15.75">
      <c r="A28" s="195">
        <v>18</v>
      </c>
      <c r="B28" s="185" t="s">
        <v>99</v>
      </c>
      <c r="C28" s="186" t="s">
        <v>100</v>
      </c>
      <c r="D28" s="195" t="s">
        <v>146</v>
      </c>
      <c r="E28" s="195"/>
      <c r="F28" s="195">
        <v>1</v>
      </c>
      <c r="G28" s="195">
        <v>10</v>
      </c>
      <c r="H28" s="195"/>
      <c r="I28" s="195">
        <v>2</v>
      </c>
      <c r="J28" s="195">
        <v>34</v>
      </c>
      <c r="K28" s="195"/>
      <c r="L28" s="195">
        <v>6</v>
      </c>
      <c r="M28" s="195">
        <v>89</v>
      </c>
      <c r="N28" s="195"/>
      <c r="O28" s="200"/>
    </row>
    <row r="29" spans="1:15" ht="18.75" customHeight="1">
      <c r="A29" s="195">
        <v>20</v>
      </c>
      <c r="B29" s="185" t="s">
        <v>110</v>
      </c>
      <c r="C29" s="186" t="s">
        <v>112</v>
      </c>
      <c r="D29" s="195" t="s">
        <v>111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00"/>
    </row>
    <row r="30" spans="1:15" ht="18.75" customHeight="1">
      <c r="A30" s="195">
        <v>21</v>
      </c>
      <c r="B30" s="185" t="s">
        <v>110</v>
      </c>
      <c r="C30" s="186" t="s">
        <v>112</v>
      </c>
      <c r="D30" s="195" t="s">
        <v>113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201"/>
    </row>
    <row r="31" spans="1:15" ht="15.75">
      <c r="A31" s="195">
        <v>19</v>
      </c>
      <c r="B31" s="185" t="s">
        <v>105</v>
      </c>
      <c r="C31" s="186" t="s">
        <v>90</v>
      </c>
      <c r="D31" s="195" t="s">
        <v>106</v>
      </c>
      <c r="E31" s="195"/>
      <c r="F31" s="195">
        <v>1</v>
      </c>
      <c r="G31" s="195">
        <v>8</v>
      </c>
      <c r="H31" s="195"/>
      <c r="I31" s="195">
        <v>3</v>
      </c>
      <c r="J31" s="195">
        <v>89</v>
      </c>
      <c r="K31" s="195"/>
      <c r="L31" s="195">
        <v>5</v>
      </c>
      <c r="M31" s="195">
        <v>89</v>
      </c>
      <c r="N31" s="195"/>
      <c r="O31" s="200" t="s">
        <v>150</v>
      </c>
    </row>
    <row r="32" spans="1:15" ht="15.75">
      <c r="A32" s="195">
        <v>26</v>
      </c>
      <c r="B32" s="185" t="s">
        <v>105</v>
      </c>
      <c r="C32" s="186" t="s">
        <v>90</v>
      </c>
      <c r="D32" s="195" t="s">
        <v>126</v>
      </c>
      <c r="E32" s="195"/>
      <c r="F32" s="195">
        <v>1</v>
      </c>
      <c r="G32" s="195">
        <v>8</v>
      </c>
      <c r="H32" s="195"/>
      <c r="I32" s="195">
        <v>2</v>
      </c>
      <c r="J32" s="195">
        <v>67</v>
      </c>
      <c r="K32" s="195"/>
      <c r="L32" s="195">
        <v>4</v>
      </c>
      <c r="M32" s="195">
        <v>67</v>
      </c>
      <c r="N32" s="195"/>
      <c r="O32" s="200" t="s">
        <v>150</v>
      </c>
    </row>
    <row r="33" spans="1:15" ht="15.75">
      <c r="A33" s="195">
        <v>27</v>
      </c>
      <c r="B33" s="185" t="s">
        <v>105</v>
      </c>
      <c r="C33" s="186" t="s">
        <v>90</v>
      </c>
      <c r="D33" s="195" t="s">
        <v>125</v>
      </c>
      <c r="E33" s="195"/>
      <c r="F33" s="195">
        <v>1</v>
      </c>
      <c r="G33" s="195">
        <v>8</v>
      </c>
      <c r="H33" s="195"/>
      <c r="I33" s="195">
        <v>3</v>
      </c>
      <c r="J33" s="195">
        <v>67</v>
      </c>
      <c r="K33" s="195"/>
      <c r="L33" s="195">
        <v>5</v>
      </c>
      <c r="M33" s="195">
        <v>89</v>
      </c>
      <c r="N33" s="195"/>
      <c r="O33" s="200" t="s">
        <v>150</v>
      </c>
    </row>
    <row r="34" spans="1:15" ht="15.75">
      <c r="A34" s="195">
        <v>22</v>
      </c>
      <c r="B34" s="185" t="s">
        <v>118</v>
      </c>
      <c r="C34" s="186" t="s">
        <v>90</v>
      </c>
      <c r="D34" s="195" t="s">
        <v>119</v>
      </c>
      <c r="E34" s="195"/>
      <c r="F34" s="195">
        <v>1</v>
      </c>
      <c r="G34" s="195">
        <v>9</v>
      </c>
      <c r="H34" s="195"/>
      <c r="I34" s="195">
        <v>2</v>
      </c>
      <c r="J34" s="195">
        <v>89</v>
      </c>
      <c r="K34" s="195"/>
      <c r="L34" s="195">
        <v>4</v>
      </c>
      <c r="M34" s="195">
        <v>89</v>
      </c>
      <c r="N34" s="195"/>
      <c r="O34" s="200" t="s">
        <v>150</v>
      </c>
    </row>
    <row r="35" spans="1:15" ht="15.75">
      <c r="A35" s="195">
        <v>23</v>
      </c>
      <c r="B35" s="185" t="s">
        <v>118</v>
      </c>
      <c r="C35" s="186" t="s">
        <v>90</v>
      </c>
      <c r="D35" s="195" t="s">
        <v>120</v>
      </c>
      <c r="E35" s="195"/>
      <c r="F35" s="195">
        <v>1</v>
      </c>
      <c r="G35" s="195">
        <v>9</v>
      </c>
      <c r="H35" s="195"/>
      <c r="I35" s="195">
        <v>2</v>
      </c>
      <c r="J35" s="195">
        <v>67</v>
      </c>
      <c r="K35" s="195"/>
      <c r="L35" s="195">
        <v>4</v>
      </c>
      <c r="M35" s="195">
        <v>67</v>
      </c>
      <c r="N35" s="195"/>
      <c r="O35" s="200" t="s">
        <v>150</v>
      </c>
    </row>
    <row r="36" spans="1:15" ht="15.75">
      <c r="A36" s="195">
        <v>23</v>
      </c>
      <c r="B36" s="185" t="s">
        <v>118</v>
      </c>
      <c r="C36" s="186" t="s">
        <v>90</v>
      </c>
      <c r="D36" s="195" t="s">
        <v>153</v>
      </c>
      <c r="E36" s="195"/>
      <c r="F36" s="195">
        <v>1</v>
      </c>
      <c r="G36" s="195">
        <v>9</v>
      </c>
      <c r="H36" s="195"/>
      <c r="I36" s="195">
        <v>3</v>
      </c>
      <c r="J36" s="195">
        <v>67</v>
      </c>
      <c r="K36" s="195"/>
      <c r="L36" s="195">
        <v>5</v>
      </c>
      <c r="M36" s="195">
        <v>67</v>
      </c>
      <c r="N36" s="195"/>
      <c r="O36" s="212" t="s">
        <v>154</v>
      </c>
    </row>
    <row r="37" spans="1:15" ht="15.75">
      <c r="A37" s="195">
        <v>27</v>
      </c>
      <c r="B37" s="185" t="s">
        <v>105</v>
      </c>
      <c r="C37" s="186" t="s">
        <v>90</v>
      </c>
      <c r="D37" s="195" t="s">
        <v>151</v>
      </c>
      <c r="E37" s="195"/>
      <c r="F37" s="195">
        <v>1</v>
      </c>
      <c r="G37" s="195">
        <v>8</v>
      </c>
      <c r="H37" s="195" t="s">
        <v>94</v>
      </c>
      <c r="I37" s="195"/>
      <c r="J37" s="195"/>
      <c r="K37" s="195"/>
      <c r="L37" s="195"/>
      <c r="M37" s="195"/>
      <c r="N37" s="195"/>
      <c r="O37" s="212"/>
    </row>
    <row r="38" spans="1:15" ht="15.75">
      <c r="A38" s="195">
        <v>22</v>
      </c>
      <c r="B38" s="185" t="s">
        <v>118</v>
      </c>
      <c r="C38" s="186" t="s">
        <v>90</v>
      </c>
      <c r="D38" s="195" t="s">
        <v>152</v>
      </c>
      <c r="E38" s="195"/>
      <c r="F38" s="195">
        <v>1</v>
      </c>
      <c r="G38" s="195">
        <v>9</v>
      </c>
      <c r="H38" s="195" t="s">
        <v>94</v>
      </c>
      <c r="I38" s="195"/>
      <c r="J38" s="195"/>
      <c r="K38" s="195"/>
      <c r="L38" s="195"/>
      <c r="M38" s="195"/>
      <c r="N38" s="195"/>
      <c r="O38" s="212"/>
    </row>
    <row r="39" spans="1:15" ht="15.75">
      <c r="A39" s="195">
        <v>22</v>
      </c>
      <c r="B39" s="185" t="s">
        <v>155</v>
      </c>
      <c r="C39" s="186" t="s">
        <v>90</v>
      </c>
      <c r="D39" s="195" t="s">
        <v>156</v>
      </c>
      <c r="E39" s="195"/>
      <c r="F39" s="195">
        <v>1</v>
      </c>
      <c r="G39" s="195">
        <v>9</v>
      </c>
      <c r="H39" s="195" t="s">
        <v>94</v>
      </c>
      <c r="I39" s="195"/>
      <c r="J39" s="195"/>
      <c r="K39" s="195"/>
      <c r="L39" s="195"/>
      <c r="M39" s="195"/>
      <c r="N39" s="195"/>
      <c r="O39" s="212"/>
    </row>
    <row r="40" spans="1:15" ht="15.75">
      <c r="A40" s="195">
        <v>24</v>
      </c>
      <c r="B40" s="185" t="s">
        <v>121</v>
      </c>
      <c r="C40" s="186" t="s">
        <v>122</v>
      </c>
      <c r="D40" s="195" t="s">
        <v>123</v>
      </c>
      <c r="E40" s="195"/>
      <c r="F40" s="195">
        <v>1</v>
      </c>
      <c r="G40" s="195">
        <v>9</v>
      </c>
      <c r="H40" s="195"/>
      <c r="I40" s="195">
        <v>3</v>
      </c>
      <c r="J40" s="195">
        <v>89</v>
      </c>
      <c r="K40" s="195"/>
      <c r="L40" s="195">
        <v>5</v>
      </c>
      <c r="M40" s="195">
        <v>89</v>
      </c>
      <c r="N40" s="195"/>
      <c r="O40" s="212"/>
    </row>
    <row r="41" spans="1:15" ht="15.75">
      <c r="A41" s="195">
        <v>25</v>
      </c>
      <c r="B41" s="185" t="s">
        <v>121</v>
      </c>
      <c r="C41" s="186" t="s">
        <v>122</v>
      </c>
      <c r="D41" s="195" t="s">
        <v>124</v>
      </c>
      <c r="E41" s="195"/>
      <c r="F41" s="195">
        <v>1</v>
      </c>
      <c r="G41" s="195">
        <v>9</v>
      </c>
      <c r="H41" s="195"/>
      <c r="I41" s="195">
        <v>3</v>
      </c>
      <c r="J41" s="195">
        <v>67</v>
      </c>
      <c r="K41" s="195"/>
      <c r="L41" s="195">
        <v>5</v>
      </c>
      <c r="M41" s="195">
        <v>67</v>
      </c>
      <c r="N41" s="195"/>
      <c r="O41" s="212"/>
    </row>
    <row r="42" spans="1:15" ht="15.75">
      <c r="A42" s="195">
        <v>24</v>
      </c>
      <c r="B42" s="185" t="s">
        <v>147</v>
      </c>
      <c r="C42" s="186" t="s">
        <v>122</v>
      </c>
      <c r="D42" s="195" t="s">
        <v>61</v>
      </c>
      <c r="E42" s="195"/>
      <c r="F42" s="195">
        <v>1</v>
      </c>
      <c r="G42" s="195">
        <v>9</v>
      </c>
      <c r="H42" s="195"/>
      <c r="I42" s="195">
        <v>2</v>
      </c>
      <c r="J42" s="195">
        <v>34</v>
      </c>
      <c r="K42" s="195"/>
      <c r="L42" s="195">
        <v>4</v>
      </c>
      <c r="M42" s="195">
        <v>34</v>
      </c>
      <c r="N42" s="195"/>
      <c r="O42" s="212"/>
    </row>
    <row r="43" spans="1:15" ht="15.75">
      <c r="A43" s="195">
        <v>25</v>
      </c>
      <c r="B43" s="185" t="s">
        <v>147</v>
      </c>
      <c r="C43" s="186" t="s">
        <v>122</v>
      </c>
      <c r="D43" s="195" t="s">
        <v>62</v>
      </c>
      <c r="E43" s="195"/>
      <c r="F43" s="195">
        <v>1</v>
      </c>
      <c r="G43" s="195">
        <v>9</v>
      </c>
      <c r="H43" s="195"/>
      <c r="I43" s="195">
        <v>2</v>
      </c>
      <c r="J43" s="195">
        <v>12</v>
      </c>
      <c r="K43" s="195"/>
      <c r="L43" s="195">
        <v>7</v>
      </c>
      <c r="M43" s="195">
        <v>34</v>
      </c>
      <c r="N43" s="195"/>
      <c r="O43" s="212"/>
    </row>
    <row r="44" spans="1:15" ht="15.75">
      <c r="A44" s="195">
        <v>24</v>
      </c>
      <c r="B44" s="185" t="s">
        <v>147</v>
      </c>
      <c r="C44" s="186" t="s">
        <v>122</v>
      </c>
      <c r="D44" s="195" t="s">
        <v>148</v>
      </c>
      <c r="E44" s="195"/>
      <c r="F44" s="195">
        <v>1</v>
      </c>
      <c r="G44" s="195">
        <v>9</v>
      </c>
      <c r="H44" s="195"/>
      <c r="I44" s="195">
        <v>2</v>
      </c>
      <c r="J44" s="195">
        <v>67</v>
      </c>
      <c r="K44" s="195"/>
      <c r="L44" s="195">
        <v>5</v>
      </c>
      <c r="M44" s="195">
        <v>67</v>
      </c>
      <c r="N44" s="195"/>
      <c r="O44" s="212"/>
    </row>
    <row r="45" spans="1:15" ht="15.75">
      <c r="A45" s="195">
        <v>25</v>
      </c>
      <c r="B45" s="185" t="s">
        <v>147</v>
      </c>
      <c r="C45" s="186" t="s">
        <v>122</v>
      </c>
      <c r="D45" s="195" t="s">
        <v>149</v>
      </c>
      <c r="E45" s="195"/>
      <c r="F45" s="195">
        <v>1</v>
      </c>
      <c r="G45" s="195">
        <v>9</v>
      </c>
      <c r="H45" s="195"/>
      <c r="I45" s="195">
        <v>4</v>
      </c>
      <c r="J45" s="195">
        <v>67</v>
      </c>
      <c r="K45" s="195"/>
      <c r="L45" s="195">
        <v>6</v>
      </c>
      <c r="M45" s="195">
        <v>12</v>
      </c>
      <c r="N45" s="195"/>
      <c r="O45" s="212"/>
    </row>
    <row r="46" spans="1:15" ht="15.75">
      <c r="A46" s="196"/>
      <c r="B46" s="188"/>
      <c r="C46" s="189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202"/>
    </row>
    <row r="47" spans="2:5" ht="15.75">
      <c r="B47" s="190"/>
      <c r="C47" s="191"/>
      <c r="D47" s="197"/>
      <c r="E47" s="209"/>
    </row>
    <row r="48" ht="8.25" customHeight="1"/>
    <row r="49" ht="15.75">
      <c r="A49" s="179" t="s">
        <v>49</v>
      </c>
    </row>
    <row r="50" ht="15.75">
      <c r="A50" s="179" t="s">
        <v>50</v>
      </c>
    </row>
    <row r="51" ht="15.75">
      <c r="A51" s="179" t="s">
        <v>51</v>
      </c>
    </row>
    <row r="52" ht="6" customHeight="1"/>
    <row r="53" spans="8:14" ht="15.75">
      <c r="H53" s="180" t="s">
        <v>98</v>
      </c>
      <c r="I53" s="180"/>
      <c r="J53" s="180"/>
      <c r="K53" s="180"/>
      <c r="L53" s="180"/>
      <c r="M53" s="180"/>
      <c r="N53" s="180"/>
    </row>
    <row r="54" spans="8:14" ht="15.75">
      <c r="H54" s="180" t="s">
        <v>52</v>
      </c>
      <c r="I54" s="180"/>
      <c r="J54" s="180"/>
      <c r="K54" s="180"/>
      <c r="L54" s="180"/>
      <c r="M54" s="180"/>
      <c r="N54" s="180"/>
    </row>
    <row r="55" spans="8:14" ht="15.75">
      <c r="H55" s="180"/>
      <c r="I55" s="180"/>
      <c r="J55" s="180"/>
      <c r="K55" s="180"/>
      <c r="L55" s="180"/>
      <c r="M55" s="180"/>
      <c r="N55" s="180"/>
    </row>
    <row r="56" spans="8:14" ht="15.75">
      <c r="H56" s="180"/>
      <c r="I56" s="180"/>
      <c r="J56" s="180"/>
      <c r="K56" s="180"/>
      <c r="L56" s="180"/>
      <c r="M56" s="180"/>
      <c r="N56" s="180"/>
    </row>
    <row r="57" spans="8:14" ht="15.75">
      <c r="H57" s="180"/>
      <c r="I57" s="180"/>
      <c r="J57" s="180"/>
      <c r="K57" s="180"/>
      <c r="L57" s="180"/>
      <c r="M57" s="180"/>
      <c r="N57" s="180"/>
    </row>
    <row r="58" spans="8:14" ht="15.75">
      <c r="H58" s="180" t="s">
        <v>41</v>
      </c>
      <c r="I58" s="180"/>
      <c r="J58" s="180"/>
      <c r="K58" s="180"/>
      <c r="L58" s="180"/>
      <c r="M58" s="180"/>
      <c r="N58" s="18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4">
      <selection activeCell="H16" sqref="H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2.00390625" style="58" bestFit="1" customWidth="1"/>
    <col min="13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310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f>'K17CMUTPM'!G4</f>
        <v>33</v>
      </c>
      <c r="H4" s="111">
        <f>$L$1+($G$4-4)*7</f>
        <v>40980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58" t="s">
        <v>1</v>
      </c>
      <c r="B6" s="65">
        <v>1</v>
      </c>
      <c r="C6" s="65" t="s">
        <v>15</v>
      </c>
      <c r="D6" s="453" t="s">
        <v>361</v>
      </c>
      <c r="E6" s="439" t="s">
        <v>299</v>
      </c>
      <c r="F6" s="439" t="s">
        <v>371</v>
      </c>
      <c r="G6" s="439" t="s">
        <v>299</v>
      </c>
      <c r="H6" s="489" t="s">
        <v>447</v>
      </c>
      <c r="I6" s="449" t="s">
        <v>443</v>
      </c>
      <c r="J6" s="31"/>
    </row>
    <row r="7" spans="1:10" s="37" customFormat="1" ht="24" customHeight="1" thickBot="1">
      <c r="A7" s="459"/>
      <c r="B7" s="67">
        <v>2</v>
      </c>
      <c r="C7" s="67" t="s">
        <v>16</v>
      </c>
      <c r="D7" s="493"/>
      <c r="E7" s="440"/>
      <c r="F7" s="440"/>
      <c r="G7" s="440"/>
      <c r="H7" s="490"/>
      <c r="I7" s="450"/>
      <c r="J7" s="33"/>
    </row>
    <row r="8" spans="1:10" s="37" customFormat="1" ht="24" customHeight="1">
      <c r="A8" s="459"/>
      <c r="B8" s="67">
        <v>3</v>
      </c>
      <c r="C8" s="67" t="s">
        <v>17</v>
      </c>
      <c r="D8" s="493"/>
      <c r="E8" s="462" t="s">
        <v>450</v>
      </c>
      <c r="F8" s="484"/>
      <c r="G8" s="464" t="s">
        <v>445</v>
      </c>
      <c r="H8" s="491"/>
      <c r="I8" s="451"/>
      <c r="J8" s="32"/>
    </row>
    <row r="9" spans="1:10" s="37" customFormat="1" ht="30" customHeight="1">
      <c r="A9" s="459"/>
      <c r="B9" s="68">
        <v>4</v>
      </c>
      <c r="C9" s="68" t="s">
        <v>18</v>
      </c>
      <c r="D9" s="260"/>
      <c r="E9" s="463"/>
      <c r="F9" s="485"/>
      <c r="G9" s="447"/>
      <c r="H9" s="103"/>
      <c r="I9" s="427"/>
      <c r="J9" s="32"/>
    </row>
    <row r="10" spans="1:10" s="37" customFormat="1" ht="24.75" customHeight="1" thickBot="1">
      <c r="A10" s="459"/>
      <c r="B10" s="67">
        <v>5</v>
      </c>
      <c r="C10" s="68" t="s">
        <v>19</v>
      </c>
      <c r="D10" s="66"/>
      <c r="E10" s="35"/>
      <c r="F10" s="35"/>
      <c r="G10" s="452"/>
      <c r="H10" s="32"/>
      <c r="I10" s="436"/>
      <c r="J10" s="35"/>
    </row>
    <row r="11" spans="1:10" s="37" customFormat="1" ht="36" customHeight="1" thickBot="1">
      <c r="A11" s="459"/>
      <c r="B11" s="468" t="s">
        <v>20</v>
      </c>
      <c r="C11" s="469"/>
      <c r="D11" s="69" t="s">
        <v>303</v>
      </c>
      <c r="E11" s="261" t="s">
        <v>298</v>
      </c>
      <c r="F11" s="36" t="s">
        <v>372</v>
      </c>
      <c r="G11" s="261" t="s">
        <v>298</v>
      </c>
      <c r="H11" s="69" t="s">
        <v>451</v>
      </c>
      <c r="I11" s="437" t="s">
        <v>444</v>
      </c>
      <c r="J11" s="70"/>
    </row>
    <row r="12" spans="1:10" s="37" customFormat="1" ht="21.75" customHeight="1">
      <c r="A12" s="473" t="s">
        <v>2</v>
      </c>
      <c r="B12" s="65">
        <v>1</v>
      </c>
      <c r="C12" s="65" t="s">
        <v>21</v>
      </c>
      <c r="D12" s="464" t="s">
        <v>362</v>
      </c>
      <c r="E12" s="492" t="s">
        <v>363</v>
      </c>
      <c r="F12" s="464" t="s">
        <v>353</v>
      </c>
      <c r="G12" s="492" t="s">
        <v>363</v>
      </c>
      <c r="H12" s="446" t="s">
        <v>447</v>
      </c>
      <c r="I12" s="464" t="s">
        <v>360</v>
      </c>
      <c r="J12" s="342"/>
    </row>
    <row r="13" spans="1:10" s="37" customFormat="1" ht="24.75" customHeight="1" thickBot="1">
      <c r="A13" s="473"/>
      <c r="B13" s="67">
        <v>2</v>
      </c>
      <c r="C13" s="67" t="s">
        <v>22</v>
      </c>
      <c r="D13" s="447"/>
      <c r="E13" s="454"/>
      <c r="F13" s="447"/>
      <c r="G13" s="454"/>
      <c r="H13" s="488"/>
      <c r="I13" s="447"/>
      <c r="J13" s="343"/>
    </row>
    <row r="14" spans="1:10" s="37" customFormat="1" ht="24.75" customHeight="1">
      <c r="A14" s="473"/>
      <c r="B14" s="67">
        <v>3</v>
      </c>
      <c r="C14" s="67" t="s">
        <v>23</v>
      </c>
      <c r="D14" s="447"/>
      <c r="E14" s="486" t="s">
        <v>278</v>
      </c>
      <c r="F14" s="447"/>
      <c r="G14" s="486" t="s">
        <v>278</v>
      </c>
      <c r="H14" s="464"/>
      <c r="I14" s="452"/>
      <c r="J14" s="343"/>
    </row>
    <row r="15" spans="1:10" s="37" customFormat="1" ht="51" customHeight="1" thickBot="1">
      <c r="A15" s="473"/>
      <c r="B15" s="67">
        <v>4</v>
      </c>
      <c r="C15" s="67" t="s">
        <v>24</v>
      </c>
      <c r="D15" s="91"/>
      <c r="E15" s="487"/>
      <c r="F15" s="448"/>
      <c r="G15" s="487"/>
      <c r="H15" s="447"/>
      <c r="I15" s="91"/>
      <c r="J15" s="345"/>
    </row>
    <row r="16" spans="1:10" s="37" customFormat="1" ht="16.5" thickBot="1">
      <c r="A16" s="458"/>
      <c r="B16" s="474" t="s">
        <v>20</v>
      </c>
      <c r="C16" s="475"/>
      <c r="D16" s="73" t="s">
        <v>300</v>
      </c>
      <c r="E16" s="116" t="s">
        <v>286</v>
      </c>
      <c r="F16" s="74" t="s">
        <v>352</v>
      </c>
      <c r="G16" s="116" t="s">
        <v>286</v>
      </c>
      <c r="H16" s="69" t="s">
        <v>451</v>
      </c>
      <c r="I16" s="71" t="s">
        <v>396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43"/>
      <c r="L17" s="444"/>
      <c r="M17" s="444"/>
      <c r="N17" s="444"/>
    </row>
    <row r="18" spans="1:7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I19" s="43" t="str">
        <f ca="1">"Đà Nẵng, ngày "&amp;TEXT(DAY(TODAY()),"00")&amp;" tháng "&amp;TEXT(MONTH(TODAY()),"00")&amp;" năm "&amp;YEAR(TODAY())</f>
        <v>Đà Nẵng, ngày 12 tháng 03 năm 2012</v>
      </c>
      <c r="J19" s="44"/>
      <c r="K19" s="45"/>
      <c r="M19" s="45"/>
      <c r="N19" s="45"/>
    </row>
    <row r="20" spans="1:7" ht="13.5" customHeight="1">
      <c r="A20" s="314" t="s">
        <v>209</v>
      </c>
      <c r="B20" s="315">
        <v>101</v>
      </c>
      <c r="C20" s="316" t="s">
        <v>215</v>
      </c>
      <c r="D20" s="317">
        <v>3</v>
      </c>
      <c r="E20" s="318" t="s">
        <v>87</v>
      </c>
      <c r="F20" s="142"/>
      <c r="G20" s="142"/>
    </row>
    <row r="21" spans="1:7" ht="13.5" customHeight="1">
      <c r="A21" s="314" t="s">
        <v>89</v>
      </c>
      <c r="B21" s="315">
        <v>201</v>
      </c>
      <c r="C21" s="316" t="s">
        <v>246</v>
      </c>
      <c r="D21" s="319">
        <v>3</v>
      </c>
      <c r="E21" s="320" t="s">
        <v>87</v>
      </c>
      <c r="F21" s="142"/>
      <c r="G21" s="142"/>
    </row>
    <row r="22" spans="1:7" ht="13.5" customHeight="1" thickBot="1">
      <c r="A22" s="397" t="s">
        <v>84</v>
      </c>
      <c r="B22" s="398">
        <v>102</v>
      </c>
      <c r="C22" s="399" t="s">
        <v>85</v>
      </c>
      <c r="D22" s="400">
        <v>2</v>
      </c>
      <c r="E22" s="320"/>
      <c r="F22" s="142"/>
      <c r="G22" s="142"/>
    </row>
    <row r="23" spans="1:7" ht="13.5" customHeight="1">
      <c r="A23" s="330" t="s">
        <v>80</v>
      </c>
      <c r="B23" s="331">
        <v>102</v>
      </c>
      <c r="C23" s="332" t="s">
        <v>236</v>
      </c>
      <c r="D23" s="333">
        <v>2</v>
      </c>
      <c r="E23" s="320"/>
      <c r="F23" s="142"/>
      <c r="G23" s="142"/>
    </row>
    <row r="24" spans="1:13" ht="13.5" customHeight="1">
      <c r="A24" s="314" t="s">
        <v>254</v>
      </c>
      <c r="B24" s="315">
        <v>151</v>
      </c>
      <c r="C24" s="321" t="s">
        <v>217</v>
      </c>
      <c r="D24" s="317">
        <v>3</v>
      </c>
      <c r="E24" s="318"/>
      <c r="F24" s="142"/>
      <c r="G24" s="150"/>
      <c r="H24" s="58" t="s">
        <v>32</v>
      </c>
      <c r="I24" s="444" t="s">
        <v>33</v>
      </c>
      <c r="J24" s="444"/>
      <c r="L24" s="441"/>
      <c r="M24" s="442"/>
    </row>
    <row r="25" spans="1:7" ht="13.5" customHeight="1">
      <c r="A25" s="322" t="s">
        <v>247</v>
      </c>
      <c r="B25" s="323">
        <v>303</v>
      </c>
      <c r="C25" s="324" t="s">
        <v>249</v>
      </c>
      <c r="D25" s="319">
        <v>3</v>
      </c>
      <c r="E25" s="318"/>
      <c r="F25" s="142"/>
      <c r="G25" s="150"/>
    </row>
    <row r="26" spans="1:7" ht="13.5" customHeight="1">
      <c r="A26" s="314" t="s">
        <v>213</v>
      </c>
      <c r="B26" s="315">
        <v>100</v>
      </c>
      <c r="C26" s="321" t="s">
        <v>214</v>
      </c>
      <c r="D26" s="317">
        <v>2</v>
      </c>
      <c r="E26" s="318"/>
      <c r="F26" s="142"/>
      <c r="G26" s="142"/>
    </row>
    <row r="27" spans="1:7" ht="12" customHeight="1">
      <c r="A27" s="322" t="s">
        <v>247</v>
      </c>
      <c r="B27" s="323">
        <v>252</v>
      </c>
      <c r="C27" s="324" t="s">
        <v>248</v>
      </c>
      <c r="D27" s="317">
        <v>3</v>
      </c>
      <c r="E27" s="318"/>
      <c r="F27" s="112"/>
      <c r="G27" s="81"/>
    </row>
    <row r="28" spans="1:7" ht="22.5" customHeight="1">
      <c r="A28" s="325" t="s">
        <v>81</v>
      </c>
      <c r="B28" s="326">
        <v>102</v>
      </c>
      <c r="C28" s="327" t="s">
        <v>253</v>
      </c>
      <c r="D28" s="328">
        <v>2</v>
      </c>
      <c r="E28" s="329" t="s">
        <v>91</v>
      </c>
      <c r="F28" s="112" t="s">
        <v>271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71" t="s">
        <v>35</v>
      </c>
      <c r="B31" s="472"/>
      <c r="C31" s="472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6">
    <mergeCell ref="A3:D3"/>
    <mergeCell ref="I6:I8"/>
    <mergeCell ref="F8:F9"/>
    <mergeCell ref="E3:J3"/>
    <mergeCell ref="G6:G7"/>
    <mergeCell ref="F6:F7"/>
    <mergeCell ref="E6:E7"/>
    <mergeCell ref="D6:D8"/>
    <mergeCell ref="G8:G10"/>
    <mergeCell ref="E8:E9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C3">
      <selection activeCell="N15" sqref="N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2.00390625" style="58" bestFit="1" customWidth="1"/>
    <col min="13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224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v>33</v>
      </c>
      <c r="H4" s="111">
        <f>$L$1+($G$4-4)*7</f>
        <v>40980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8" t="s">
        <v>1</v>
      </c>
      <c r="B6" s="65">
        <v>1</v>
      </c>
      <c r="C6" s="65" t="s">
        <v>15</v>
      </c>
      <c r="E6" s="439" t="s">
        <v>299</v>
      </c>
      <c r="F6" s="439" t="s">
        <v>371</v>
      </c>
      <c r="G6" s="439" t="s">
        <v>299</v>
      </c>
      <c r="H6" s="496" t="s">
        <v>445</v>
      </c>
      <c r="I6" s="449" t="s">
        <v>443</v>
      </c>
      <c r="J6" s="31"/>
    </row>
    <row r="7" spans="1:10" s="37" customFormat="1" ht="24" customHeight="1" thickBot="1">
      <c r="A7" s="459"/>
      <c r="B7" s="67">
        <v>2</v>
      </c>
      <c r="C7" s="67" t="s">
        <v>16</v>
      </c>
      <c r="E7" s="440"/>
      <c r="F7" s="440"/>
      <c r="G7" s="440"/>
      <c r="H7" s="446"/>
      <c r="I7" s="450"/>
      <c r="J7" s="33"/>
    </row>
    <row r="8" spans="1:10" s="37" customFormat="1" ht="24" customHeight="1">
      <c r="A8" s="459"/>
      <c r="B8" s="67">
        <v>3</v>
      </c>
      <c r="C8" s="67" t="s">
        <v>17</v>
      </c>
      <c r="E8" s="462" t="s">
        <v>450</v>
      </c>
      <c r="F8" s="484"/>
      <c r="G8" s="496" t="s">
        <v>442</v>
      </c>
      <c r="H8" s="497"/>
      <c r="I8" s="451"/>
      <c r="J8" s="32"/>
    </row>
    <row r="9" spans="1:10" s="37" customFormat="1" ht="30" customHeight="1">
      <c r="A9" s="459"/>
      <c r="B9" s="68">
        <v>4</v>
      </c>
      <c r="C9" s="68" t="s">
        <v>18</v>
      </c>
      <c r="E9" s="463"/>
      <c r="F9" s="485"/>
      <c r="G9" s="446"/>
      <c r="H9" s="438"/>
      <c r="I9" s="427"/>
      <c r="J9" s="32"/>
    </row>
    <row r="10" spans="1:10" s="37" customFormat="1" ht="24.75" customHeight="1" thickBot="1">
      <c r="A10" s="459"/>
      <c r="B10" s="67">
        <v>5</v>
      </c>
      <c r="C10" s="68" t="s">
        <v>19</v>
      </c>
      <c r="E10" s="32"/>
      <c r="F10" s="35"/>
      <c r="G10" s="497"/>
      <c r="H10" s="427"/>
      <c r="I10" s="436"/>
      <c r="J10" s="35"/>
    </row>
    <row r="11" spans="1:10" s="37" customFormat="1" ht="36" customHeight="1" thickBot="1">
      <c r="A11" s="459"/>
      <c r="B11" s="468" t="s">
        <v>20</v>
      </c>
      <c r="C11" s="469"/>
      <c r="D11" s="113"/>
      <c r="E11" s="261" t="s">
        <v>298</v>
      </c>
      <c r="F11" s="36" t="s">
        <v>372</v>
      </c>
      <c r="G11" s="437" t="s">
        <v>298</v>
      </c>
      <c r="H11" s="437" t="s">
        <v>446</v>
      </c>
      <c r="I11" s="437" t="s">
        <v>444</v>
      </c>
      <c r="J11" s="113"/>
    </row>
    <row r="12" spans="1:10" s="37" customFormat="1" ht="34.5" customHeight="1">
      <c r="A12" s="473" t="s">
        <v>2</v>
      </c>
      <c r="B12" s="65">
        <v>1</v>
      </c>
      <c r="C12" s="65" t="s">
        <v>21</v>
      </c>
      <c r="D12" s="464" t="s">
        <v>305</v>
      </c>
      <c r="E12" s="492"/>
      <c r="F12" s="447" t="s">
        <v>295</v>
      </c>
      <c r="G12" s="445" t="s">
        <v>268</v>
      </c>
      <c r="H12" s="447" t="s">
        <v>295</v>
      </c>
      <c r="I12" s="464"/>
      <c r="J12" s="409"/>
    </row>
    <row r="13" spans="1:10" s="37" customFormat="1" ht="24.75" customHeight="1" thickBot="1">
      <c r="A13" s="473"/>
      <c r="B13" s="67">
        <v>2</v>
      </c>
      <c r="C13" s="67" t="s">
        <v>22</v>
      </c>
      <c r="D13" s="447"/>
      <c r="E13" s="494"/>
      <c r="F13" s="448"/>
      <c r="G13" s="446"/>
      <c r="H13" s="448"/>
      <c r="I13" s="447"/>
      <c r="J13" s="32"/>
    </row>
    <row r="14" spans="1:10" s="37" customFormat="1" ht="24.75" customHeight="1">
      <c r="A14" s="473"/>
      <c r="B14" s="67">
        <v>3</v>
      </c>
      <c r="C14" s="67" t="s">
        <v>23</v>
      </c>
      <c r="D14" s="447"/>
      <c r="E14" s="494"/>
      <c r="F14" s="464" t="s">
        <v>297</v>
      </c>
      <c r="G14" s="90"/>
      <c r="H14" s="464" t="s">
        <v>297</v>
      </c>
      <c r="I14" s="452"/>
      <c r="J14" s="32"/>
    </row>
    <row r="15" spans="1:10" s="37" customFormat="1" ht="30.75" customHeight="1" thickBot="1">
      <c r="A15" s="473"/>
      <c r="B15" s="67">
        <v>4</v>
      </c>
      <c r="C15" s="67" t="s">
        <v>24</v>
      </c>
      <c r="D15" s="91"/>
      <c r="E15" s="495"/>
      <c r="F15" s="447"/>
      <c r="G15" s="148"/>
      <c r="H15" s="447"/>
      <c r="J15" s="408"/>
    </row>
    <row r="16" spans="1:10" s="37" customFormat="1" ht="16.5" thickBot="1">
      <c r="A16" s="458"/>
      <c r="B16" s="474" t="s">
        <v>20</v>
      </c>
      <c r="C16" s="475"/>
      <c r="D16" s="73" t="s">
        <v>300</v>
      </c>
      <c r="E16" s="72"/>
      <c r="F16" s="74" t="s">
        <v>293</v>
      </c>
      <c r="G16" s="71" t="s">
        <v>300</v>
      </c>
      <c r="H16" s="36" t="s">
        <v>234</v>
      </c>
      <c r="I16" s="71"/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3"/>
      <c r="K17" s="443"/>
      <c r="L17" s="444"/>
      <c r="M17" s="444"/>
      <c r="N17" s="444"/>
    </row>
    <row r="18" spans="1:7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I19" s="43" t="str">
        <f ca="1">"Đà Nẵng, ngày "&amp;TEXT(DAY(TODAY()),"00")&amp;" tháng "&amp;TEXT(MONTH(TODAY()),"00")&amp;" năm "&amp;YEAR(TODAY())</f>
        <v>Đà Nẵng, ngày 12 tháng 03 năm 2012</v>
      </c>
      <c r="J19" s="44"/>
      <c r="K19" s="45"/>
      <c r="M19" s="45"/>
      <c r="N19" s="45"/>
    </row>
    <row r="20" spans="1:7" ht="13.5" customHeight="1">
      <c r="A20" s="330" t="s">
        <v>80</v>
      </c>
      <c r="B20" s="331">
        <v>102</v>
      </c>
      <c r="C20" s="332" t="s">
        <v>236</v>
      </c>
      <c r="D20" s="333">
        <v>2</v>
      </c>
      <c r="E20" s="334"/>
      <c r="F20" s="142"/>
      <c r="G20" s="142"/>
    </row>
    <row r="21" spans="1:7" ht="13.5" customHeight="1">
      <c r="A21" s="322" t="s">
        <v>255</v>
      </c>
      <c r="B21" s="323">
        <v>100</v>
      </c>
      <c r="C21" s="335" t="s">
        <v>256</v>
      </c>
      <c r="D21" s="319">
        <v>1</v>
      </c>
      <c r="E21" s="318"/>
      <c r="F21" s="142"/>
      <c r="G21" s="142"/>
    </row>
    <row r="22" spans="1:7" ht="13.5" customHeight="1">
      <c r="A22" s="322" t="s">
        <v>209</v>
      </c>
      <c r="B22" s="323">
        <v>103</v>
      </c>
      <c r="C22" s="335" t="s">
        <v>210</v>
      </c>
      <c r="D22" s="319">
        <v>3</v>
      </c>
      <c r="E22" s="318" t="s">
        <v>87</v>
      </c>
      <c r="F22" s="142"/>
      <c r="G22" s="142"/>
    </row>
    <row r="23" spans="1:13" ht="13.5" customHeight="1">
      <c r="A23" s="322" t="s">
        <v>89</v>
      </c>
      <c r="B23" s="323">
        <v>201</v>
      </c>
      <c r="C23" s="335" t="s">
        <v>246</v>
      </c>
      <c r="D23" s="319">
        <v>3</v>
      </c>
      <c r="E23" s="318" t="s">
        <v>87</v>
      </c>
      <c r="F23" s="142"/>
      <c r="G23" s="142"/>
      <c r="H23" s="58" t="s">
        <v>32</v>
      </c>
      <c r="I23" s="444" t="s">
        <v>33</v>
      </c>
      <c r="J23" s="444"/>
      <c r="L23" s="441"/>
      <c r="M23" s="442"/>
    </row>
    <row r="24" spans="1:7" ht="13.5" customHeight="1">
      <c r="A24" s="322" t="s">
        <v>247</v>
      </c>
      <c r="B24" s="323">
        <v>303</v>
      </c>
      <c r="C24" s="336" t="s">
        <v>249</v>
      </c>
      <c r="D24" s="319">
        <v>3</v>
      </c>
      <c r="E24" s="318" t="s">
        <v>87</v>
      </c>
      <c r="F24" s="142"/>
      <c r="G24" s="150"/>
    </row>
    <row r="25" spans="1:7" ht="13.5" customHeight="1">
      <c r="A25" s="322" t="s">
        <v>247</v>
      </c>
      <c r="B25" s="323">
        <v>252</v>
      </c>
      <c r="C25" s="336" t="s">
        <v>248</v>
      </c>
      <c r="D25" s="319">
        <v>3</v>
      </c>
      <c r="E25" s="318"/>
      <c r="F25" s="142"/>
      <c r="G25" s="142"/>
    </row>
    <row r="26" spans="1:7" ht="12" customHeight="1">
      <c r="A26" s="322" t="s">
        <v>252</v>
      </c>
      <c r="B26" s="337">
        <v>101</v>
      </c>
      <c r="C26" s="335" t="s">
        <v>212</v>
      </c>
      <c r="D26" s="317">
        <v>3</v>
      </c>
      <c r="E26" s="318" t="s">
        <v>87</v>
      </c>
      <c r="F26" s="142"/>
      <c r="G26" s="150"/>
    </row>
    <row r="27" spans="1:7" ht="22.5" customHeight="1">
      <c r="A27" s="325" t="s">
        <v>81</v>
      </c>
      <c r="B27" s="326">
        <v>102</v>
      </c>
      <c r="C27" s="327" t="s">
        <v>253</v>
      </c>
      <c r="D27" s="328">
        <v>2</v>
      </c>
      <c r="E27" s="329" t="s">
        <v>91</v>
      </c>
      <c r="F27" s="112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1" t="s">
        <v>35</v>
      </c>
      <c r="B30" s="472"/>
      <c r="C30" s="472"/>
      <c r="D30" s="53">
        <f>SUM(D20:D29)</f>
        <v>20</v>
      </c>
      <c r="E30" s="53"/>
      <c r="F30" s="55"/>
      <c r="G30" s="56"/>
    </row>
    <row r="31" spans="1:7" ht="15.75">
      <c r="A31" s="147"/>
      <c r="B31" s="147"/>
      <c r="C31" s="147"/>
      <c r="D31" s="48"/>
      <c r="E31" s="48"/>
      <c r="F31" s="129"/>
      <c r="G31" s="129"/>
    </row>
    <row r="32" spans="1:7" ht="15.75">
      <c r="A32" s="147"/>
      <c r="B32" s="147"/>
      <c r="C32" s="147"/>
      <c r="D32" s="48"/>
      <c r="E32" s="48"/>
      <c r="F32" s="129"/>
      <c r="G32" s="129"/>
    </row>
  </sheetData>
  <sheetProtection/>
  <mergeCells count="34">
    <mergeCell ref="L23:M23"/>
    <mergeCell ref="M17:N17"/>
    <mergeCell ref="B16:C16"/>
    <mergeCell ref="K17:L17"/>
    <mergeCell ref="D12:D14"/>
    <mergeCell ref="A12:A16"/>
    <mergeCell ref="F18:F19"/>
    <mergeCell ref="H6:H8"/>
    <mergeCell ref="H12:H13"/>
    <mergeCell ref="F14:F15"/>
    <mergeCell ref="G12:G13"/>
    <mergeCell ref="G6:G7"/>
    <mergeCell ref="F12:F13"/>
    <mergeCell ref="G8:G10"/>
    <mergeCell ref="I6:I8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E8:E9"/>
    <mergeCell ref="A3:D3"/>
    <mergeCell ref="I23:J23"/>
    <mergeCell ref="C18:E19"/>
    <mergeCell ref="H14:H15"/>
    <mergeCell ref="E12:E15"/>
    <mergeCell ref="I12:I14"/>
    <mergeCell ref="B11:C11"/>
    <mergeCell ref="E3:J3"/>
    <mergeCell ref="F8:F9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F13" sqref="F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226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f>'K17CMUTPM'!G4</f>
        <v>33</v>
      </c>
      <c r="H4" s="111">
        <f>$L$1+($G$4-4)*7</f>
        <v>40980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58" t="s">
        <v>1</v>
      </c>
      <c r="B6" s="65">
        <v>1</v>
      </c>
      <c r="C6" s="65" t="s">
        <v>15</v>
      </c>
      <c r="D6" s="498" t="s">
        <v>357</v>
      </c>
      <c r="E6" s="393"/>
      <c r="F6" s="498" t="s">
        <v>273</v>
      </c>
      <c r="G6" s="503" t="s">
        <v>430</v>
      </c>
      <c r="H6" s="498" t="s">
        <v>269</v>
      </c>
      <c r="I6" s="503" t="s">
        <v>429</v>
      </c>
      <c r="J6" s="31"/>
    </row>
    <row r="7" spans="1:10" s="37" customFormat="1" ht="24" customHeight="1" thickBot="1">
      <c r="A7" s="459"/>
      <c r="B7" s="67">
        <v>2</v>
      </c>
      <c r="C7" s="67" t="s">
        <v>16</v>
      </c>
      <c r="D7" s="499"/>
      <c r="E7" s="339"/>
      <c r="F7" s="499"/>
      <c r="G7" s="504"/>
      <c r="H7" s="500"/>
      <c r="I7" s="504"/>
      <c r="J7" s="33"/>
    </row>
    <row r="8" spans="1:10" s="37" customFormat="1" ht="32.25" customHeight="1">
      <c r="A8" s="459"/>
      <c r="B8" s="67">
        <v>3</v>
      </c>
      <c r="C8" s="67" t="s">
        <v>17</v>
      </c>
      <c r="D8" s="499"/>
      <c r="E8" s="339"/>
      <c r="F8" s="501" t="s">
        <v>357</v>
      </c>
      <c r="G8" s="504"/>
      <c r="I8" s="504"/>
      <c r="J8" s="32"/>
    </row>
    <row r="9" spans="1:10" s="37" customFormat="1" ht="24" customHeight="1" thickBot="1">
      <c r="A9" s="459"/>
      <c r="B9" s="68">
        <v>4</v>
      </c>
      <c r="C9" s="68" t="s">
        <v>18</v>
      </c>
      <c r="D9" s="264"/>
      <c r="E9" s="263"/>
      <c r="F9" s="502"/>
      <c r="G9" s="505"/>
      <c r="I9" s="505"/>
      <c r="J9" s="32"/>
    </row>
    <row r="10" spans="1:10" s="37" customFormat="1" ht="24.75" customHeight="1" thickBot="1">
      <c r="A10" s="459"/>
      <c r="B10" s="67">
        <v>5</v>
      </c>
      <c r="C10" s="68" t="s">
        <v>19</v>
      </c>
      <c r="D10" s="73"/>
      <c r="E10" s="73"/>
      <c r="F10" s="348"/>
      <c r="G10" s="73"/>
      <c r="H10" s="73"/>
      <c r="I10" s="415"/>
      <c r="J10" s="35"/>
    </row>
    <row r="11" spans="1:10" s="37" customFormat="1" ht="27.75" customHeight="1" thickBot="1">
      <c r="A11" s="459"/>
      <c r="B11" s="468" t="s">
        <v>20</v>
      </c>
      <c r="C11" s="469"/>
      <c r="D11" s="73" t="s">
        <v>298</v>
      </c>
      <c r="E11" s="73"/>
      <c r="F11" s="73" t="s">
        <v>306</v>
      </c>
      <c r="G11" s="73" t="s">
        <v>158</v>
      </c>
      <c r="H11" s="73" t="s">
        <v>306</v>
      </c>
      <c r="I11" s="73" t="s">
        <v>402</v>
      </c>
      <c r="J11" s="113"/>
    </row>
    <row r="12" spans="1:10" s="37" customFormat="1" ht="50.25" customHeight="1">
      <c r="A12" s="473" t="s">
        <v>2</v>
      </c>
      <c r="B12" s="65">
        <v>1</v>
      </c>
      <c r="C12" s="65" t="s">
        <v>21</v>
      </c>
      <c r="D12" s="439" t="s">
        <v>373</v>
      </c>
      <c r="E12" s="470" t="s">
        <v>346</v>
      </c>
      <c r="G12" s="346"/>
      <c r="H12" s="341"/>
      <c r="I12" s="265"/>
      <c r="J12" s="342"/>
    </row>
    <row r="13" spans="1:10" s="37" customFormat="1" ht="24.75" customHeight="1">
      <c r="A13" s="473"/>
      <c r="B13" s="67">
        <v>2</v>
      </c>
      <c r="C13" s="67" t="s">
        <v>22</v>
      </c>
      <c r="D13" s="440"/>
      <c r="E13" s="447"/>
      <c r="F13" s="90"/>
      <c r="G13" s="347"/>
      <c r="H13" s="89"/>
      <c r="I13" s="90"/>
      <c r="J13" s="343"/>
    </row>
    <row r="14" spans="1:10" s="37" customFormat="1" ht="24.75" customHeight="1">
      <c r="A14" s="473"/>
      <c r="B14" s="67">
        <v>3</v>
      </c>
      <c r="C14" s="67" t="s">
        <v>23</v>
      </c>
      <c r="D14" s="484"/>
      <c r="E14" s="447"/>
      <c r="F14" s="90"/>
      <c r="G14" s="339"/>
      <c r="H14" s="89"/>
      <c r="I14" s="90"/>
      <c r="J14" s="343"/>
    </row>
    <row r="15" spans="1:10" s="37" customFormat="1" ht="27" customHeight="1" thickBot="1">
      <c r="A15" s="473"/>
      <c r="B15" s="67">
        <v>4</v>
      </c>
      <c r="C15" s="67" t="s">
        <v>24</v>
      </c>
      <c r="D15" s="485"/>
      <c r="E15" s="263"/>
      <c r="F15" s="91"/>
      <c r="G15" s="264"/>
      <c r="H15" s="344"/>
      <c r="I15" s="103"/>
      <c r="J15" s="345"/>
    </row>
    <row r="16" spans="1:10" s="37" customFormat="1" ht="24" customHeight="1" thickBot="1">
      <c r="A16" s="458"/>
      <c r="B16" s="474" t="s">
        <v>20</v>
      </c>
      <c r="C16" s="475"/>
      <c r="D16" s="35"/>
      <c r="E16" s="73" t="s">
        <v>300</v>
      </c>
      <c r="F16" s="73"/>
      <c r="G16" s="73"/>
      <c r="H16" s="113"/>
      <c r="I16" s="71"/>
      <c r="J16" s="36"/>
    </row>
    <row r="17" spans="1:13" ht="13.5" customHeight="1" thickBot="1">
      <c r="A17" s="75" t="s">
        <v>25</v>
      </c>
      <c r="B17" s="76"/>
      <c r="C17" s="77"/>
      <c r="D17" s="401" t="s">
        <v>372</v>
      </c>
      <c r="F17" s="39"/>
      <c r="G17" s="72"/>
      <c r="K17" s="443"/>
      <c r="L17" s="444"/>
      <c r="M17" s="57"/>
    </row>
    <row r="18" spans="1:7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I19" s="43" t="str">
        <f ca="1">"Đà Nẵng, ngày "&amp;TEXT(DAY(TODAY()),"00")&amp;" tháng "&amp;TEXT(MONTH(TODAY()),"00")&amp;" năm "&amp;YEAR(TODAY())</f>
        <v>Đà Nẵng, ngày 12 tháng 03 năm 2012</v>
      </c>
      <c r="J19" s="44"/>
      <c r="K19" s="45"/>
      <c r="M19" s="45"/>
    </row>
    <row r="20" spans="1:7" ht="13.5" customHeight="1">
      <c r="A20" s="366" t="s">
        <v>80</v>
      </c>
      <c r="B20" s="367">
        <v>102</v>
      </c>
      <c r="C20" s="368" t="s">
        <v>236</v>
      </c>
      <c r="D20" s="369">
        <v>2</v>
      </c>
      <c r="E20" s="370"/>
      <c r="F20" s="142"/>
      <c r="G20" s="142"/>
    </row>
    <row r="21" spans="1:7" ht="13.5" customHeight="1">
      <c r="A21" s="366" t="s">
        <v>209</v>
      </c>
      <c r="B21" s="367">
        <v>104</v>
      </c>
      <c r="C21" s="368" t="s">
        <v>320</v>
      </c>
      <c r="D21" s="369">
        <v>4</v>
      </c>
      <c r="E21" s="370" t="s">
        <v>321</v>
      </c>
      <c r="F21" s="150" t="s">
        <v>358</v>
      </c>
      <c r="G21" s="142"/>
    </row>
    <row r="22" spans="1:7" ht="13.5" customHeight="1">
      <c r="A22" s="366" t="s">
        <v>322</v>
      </c>
      <c r="B22" s="367">
        <v>260</v>
      </c>
      <c r="C22" s="368" t="s">
        <v>323</v>
      </c>
      <c r="D22" s="369">
        <v>3</v>
      </c>
      <c r="E22" s="370" t="s">
        <v>87</v>
      </c>
      <c r="F22" s="142" t="s">
        <v>327</v>
      </c>
      <c r="G22" s="150"/>
    </row>
    <row r="23" spans="1:12" ht="13.5" customHeight="1">
      <c r="A23" s="366" t="s">
        <v>84</v>
      </c>
      <c r="B23" s="367">
        <v>102</v>
      </c>
      <c r="C23" s="368" t="s">
        <v>85</v>
      </c>
      <c r="D23" s="369">
        <v>2</v>
      </c>
      <c r="E23" s="370"/>
      <c r="F23" s="142" t="s">
        <v>403</v>
      </c>
      <c r="G23" s="142"/>
      <c r="H23" s="58" t="s">
        <v>32</v>
      </c>
      <c r="I23" s="444" t="s">
        <v>33</v>
      </c>
      <c r="J23" s="444"/>
      <c r="L23" s="203"/>
    </row>
    <row r="24" spans="1:7" ht="13.5" customHeight="1">
      <c r="A24" s="366" t="s">
        <v>322</v>
      </c>
      <c r="B24" s="367">
        <v>111</v>
      </c>
      <c r="C24" s="368" t="s">
        <v>324</v>
      </c>
      <c r="D24" s="369">
        <v>3</v>
      </c>
      <c r="E24" s="370" t="s">
        <v>87</v>
      </c>
      <c r="F24" s="142"/>
      <c r="G24" s="142"/>
    </row>
    <row r="25" spans="1:7" ht="13.5" customHeight="1">
      <c r="A25" s="366" t="s">
        <v>89</v>
      </c>
      <c r="B25" s="367">
        <v>101</v>
      </c>
      <c r="C25" s="368" t="s">
        <v>208</v>
      </c>
      <c r="D25" s="369">
        <v>3</v>
      </c>
      <c r="E25" s="370" t="s">
        <v>87</v>
      </c>
      <c r="F25" s="142"/>
      <c r="G25" s="142"/>
    </row>
    <row r="26" spans="1:7" ht="12" customHeight="1">
      <c r="A26" s="366" t="s">
        <v>250</v>
      </c>
      <c r="B26" s="367">
        <v>100</v>
      </c>
      <c r="C26" s="368" t="s">
        <v>251</v>
      </c>
      <c r="D26" s="369">
        <v>1</v>
      </c>
      <c r="E26" s="370"/>
      <c r="F26" s="142" t="s">
        <v>359</v>
      </c>
      <c r="G26" s="142"/>
    </row>
    <row r="27" spans="1:7" ht="22.5" customHeight="1">
      <c r="A27" s="371" t="s">
        <v>272</v>
      </c>
      <c r="B27" s="372">
        <v>102</v>
      </c>
      <c r="C27" s="373" t="s">
        <v>325</v>
      </c>
      <c r="D27" s="374">
        <v>2</v>
      </c>
      <c r="E27" s="375" t="s">
        <v>91</v>
      </c>
      <c r="F27" s="150" t="s">
        <v>326</v>
      </c>
      <c r="G27" s="142"/>
    </row>
    <row r="28" spans="1:7" ht="13.5" customHeight="1">
      <c r="A28" s="138"/>
      <c r="B28" s="139"/>
      <c r="C28" s="140"/>
      <c r="D28" s="141"/>
      <c r="E28" s="177"/>
      <c r="F28" s="142"/>
      <c r="G28" s="142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1" t="s">
        <v>35</v>
      </c>
      <c r="B30" s="472"/>
      <c r="C30" s="472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5">
    <mergeCell ref="F8:F9"/>
    <mergeCell ref="A1:D1"/>
    <mergeCell ref="E1:J1"/>
    <mergeCell ref="A2:D2"/>
    <mergeCell ref="E2:J2"/>
    <mergeCell ref="I6:I9"/>
    <mergeCell ref="G6:G9"/>
    <mergeCell ref="K17:L17"/>
    <mergeCell ref="A18:B18"/>
    <mergeCell ref="C18:E19"/>
    <mergeCell ref="A12:A16"/>
    <mergeCell ref="B16:C16"/>
    <mergeCell ref="E12:E14"/>
    <mergeCell ref="D12:D13"/>
    <mergeCell ref="D14:D15"/>
    <mergeCell ref="I23:J23"/>
    <mergeCell ref="A30:C30"/>
    <mergeCell ref="E3:J3"/>
    <mergeCell ref="A3:D3"/>
    <mergeCell ref="F18:F19"/>
    <mergeCell ref="A6:A11"/>
    <mergeCell ref="F6:F7"/>
    <mergeCell ref="H6:H7"/>
    <mergeCell ref="B11:C11"/>
    <mergeCell ref="D6:D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5">
      <selection activeCell="H45" sqref="H45:H4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2.00390625" style="58" bestFit="1" customWidth="1"/>
    <col min="13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227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f>'K17CMUTPM'!G4</f>
        <v>33</v>
      </c>
      <c r="H4" s="111">
        <f>$L$1+($G$4-4)*7</f>
        <v>40980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58" t="s">
        <v>1</v>
      </c>
      <c r="B6" s="65">
        <v>1</v>
      </c>
      <c r="C6" s="65" t="s">
        <v>15</v>
      </c>
      <c r="D6" s="464" t="s">
        <v>404</v>
      </c>
      <c r="E6" s="470" t="s">
        <v>390</v>
      </c>
      <c r="F6" s="464" t="s">
        <v>343</v>
      </c>
      <c r="G6" s="445" t="s">
        <v>377</v>
      </c>
      <c r="H6" s="508" t="s">
        <v>343</v>
      </c>
      <c r="I6" s="506"/>
      <c r="J6" s="31"/>
    </row>
    <row r="7" spans="1:10" s="37" customFormat="1" ht="36.75" customHeight="1">
      <c r="A7" s="459"/>
      <c r="B7" s="67">
        <v>2</v>
      </c>
      <c r="C7" s="67" t="s">
        <v>16</v>
      </c>
      <c r="D7" s="447"/>
      <c r="E7" s="447"/>
      <c r="F7" s="452"/>
      <c r="G7" s="446"/>
      <c r="H7" s="509"/>
      <c r="I7" s="507"/>
      <c r="J7" s="33"/>
    </row>
    <row r="8" spans="1:10" s="37" customFormat="1" ht="36" customHeight="1">
      <c r="A8" s="459"/>
      <c r="B8" s="67">
        <v>3</v>
      </c>
      <c r="C8" s="67" t="s">
        <v>17</v>
      </c>
      <c r="D8" s="447"/>
      <c r="E8" s="447"/>
      <c r="F8" s="510" t="s">
        <v>344</v>
      </c>
      <c r="G8" s="446"/>
      <c r="H8" s="510" t="s">
        <v>344</v>
      </c>
      <c r="I8" s="507"/>
      <c r="J8" s="32"/>
    </row>
    <row r="9" spans="1:10" s="37" customFormat="1" ht="30" customHeight="1" thickBot="1">
      <c r="A9" s="459"/>
      <c r="B9" s="68">
        <v>4</v>
      </c>
      <c r="C9" s="68" t="s">
        <v>18</v>
      </c>
      <c r="D9" s="452"/>
      <c r="E9" s="131"/>
      <c r="F9" s="511"/>
      <c r="G9" s="573" t="s">
        <v>454</v>
      </c>
      <c r="H9" s="511"/>
      <c r="I9" s="130"/>
      <c r="J9" s="32"/>
    </row>
    <row r="10" spans="1:10" s="37" customFormat="1" ht="24.75" customHeight="1" hidden="1" thickBot="1">
      <c r="A10" s="459"/>
      <c r="B10" s="67">
        <v>5</v>
      </c>
      <c r="C10" s="68" t="s">
        <v>19</v>
      </c>
      <c r="D10" s="66"/>
      <c r="E10" s="32"/>
      <c r="F10" s="91"/>
      <c r="G10" s="436"/>
      <c r="H10" s="32"/>
      <c r="I10" s="35"/>
      <c r="J10" s="35"/>
    </row>
    <row r="11" spans="1:10" s="37" customFormat="1" ht="27" customHeight="1" thickBot="1">
      <c r="A11" s="459"/>
      <c r="B11" s="468" t="s">
        <v>20</v>
      </c>
      <c r="C11" s="469"/>
      <c r="D11" s="73" t="s">
        <v>405</v>
      </c>
      <c r="E11" s="36" t="s">
        <v>389</v>
      </c>
      <c r="F11" s="36" t="s">
        <v>309</v>
      </c>
      <c r="G11" s="437" t="s">
        <v>303</v>
      </c>
      <c r="H11" s="71" t="s">
        <v>287</v>
      </c>
      <c r="I11" s="70"/>
      <c r="J11" s="70"/>
    </row>
    <row r="12" spans="1:10" s="37" customFormat="1" ht="35.25" customHeight="1">
      <c r="A12" s="473" t="s">
        <v>2</v>
      </c>
      <c r="B12" s="65">
        <v>1</v>
      </c>
      <c r="C12" s="65" t="s">
        <v>21</v>
      </c>
      <c r="D12" s="464"/>
      <c r="F12" s="464"/>
      <c r="G12" s="512" t="s">
        <v>345</v>
      </c>
      <c r="H12" s="265"/>
      <c r="I12" s="439" t="s">
        <v>373</v>
      </c>
      <c r="J12" s="342"/>
    </row>
    <row r="13" spans="1:10" s="37" customFormat="1" ht="24.75" customHeight="1">
      <c r="A13" s="473"/>
      <c r="B13" s="67">
        <v>2</v>
      </c>
      <c r="C13" s="67" t="s">
        <v>22</v>
      </c>
      <c r="D13" s="447"/>
      <c r="F13" s="447"/>
      <c r="G13" s="513"/>
      <c r="H13" s="90"/>
      <c r="I13" s="440"/>
      <c r="J13" s="343"/>
    </row>
    <row r="14" spans="1:10" s="37" customFormat="1" ht="24.75" customHeight="1">
      <c r="A14" s="473"/>
      <c r="B14" s="67">
        <v>3</v>
      </c>
      <c r="C14" s="67" t="s">
        <v>23</v>
      </c>
      <c r="D14" s="90"/>
      <c r="E14" s="356"/>
      <c r="F14" s="90"/>
      <c r="G14" s="513"/>
      <c r="H14" s="356"/>
      <c r="I14" s="484"/>
      <c r="J14" s="343"/>
    </row>
    <row r="15" spans="1:10" s="37" customFormat="1" ht="30.75" customHeight="1" thickBot="1">
      <c r="A15" s="473"/>
      <c r="B15" s="67">
        <v>4</v>
      </c>
      <c r="C15" s="67" t="s">
        <v>24</v>
      </c>
      <c r="D15" s="266"/>
      <c r="E15" s="349"/>
      <c r="F15" s="132"/>
      <c r="G15" s="133"/>
      <c r="H15" s="349"/>
      <c r="I15" s="485"/>
      <c r="J15" s="345"/>
    </row>
    <row r="16" spans="1:10" s="37" customFormat="1" ht="16.5" thickBot="1">
      <c r="A16" s="458"/>
      <c r="B16" s="474" t="s">
        <v>20</v>
      </c>
      <c r="C16" s="475"/>
      <c r="D16" s="73"/>
      <c r="E16" s="73"/>
      <c r="F16" s="73"/>
      <c r="G16" s="73" t="s">
        <v>290</v>
      </c>
      <c r="H16" s="73"/>
      <c r="I16" s="36" t="s">
        <v>372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43"/>
      <c r="L17" s="444"/>
      <c r="M17" s="444"/>
      <c r="N17" s="444"/>
    </row>
    <row r="18" spans="1:9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12 tháng 03 năm 2012</v>
      </c>
    </row>
    <row r="19" spans="1:14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J19" s="44"/>
      <c r="K19" s="45"/>
      <c r="M19" s="45"/>
      <c r="N19" s="45"/>
    </row>
    <row r="20" spans="1:7" ht="13.5" customHeight="1">
      <c r="A20" s="136" t="s">
        <v>80</v>
      </c>
      <c r="B20" s="137">
        <v>101</v>
      </c>
      <c r="C20" s="176" t="s">
        <v>207</v>
      </c>
      <c r="D20" s="145">
        <v>2</v>
      </c>
      <c r="E20" s="175"/>
      <c r="F20" s="142"/>
      <c r="G20" s="142"/>
    </row>
    <row r="21" spans="1:7" ht="13.5" customHeight="1">
      <c r="A21" s="136" t="s">
        <v>80</v>
      </c>
      <c r="B21" s="137">
        <v>201</v>
      </c>
      <c r="C21" s="176" t="s">
        <v>331</v>
      </c>
      <c r="D21" s="145"/>
      <c r="E21" s="175"/>
      <c r="F21" s="142"/>
      <c r="G21" s="142"/>
    </row>
    <row r="22" spans="1:7" ht="13.5" customHeight="1">
      <c r="A22" s="136" t="s">
        <v>89</v>
      </c>
      <c r="B22" s="137">
        <v>101</v>
      </c>
      <c r="C22" s="176" t="s">
        <v>208</v>
      </c>
      <c r="D22" s="145">
        <v>3</v>
      </c>
      <c r="E22" s="175" t="s">
        <v>87</v>
      </c>
      <c r="F22" s="150"/>
      <c r="G22" s="142"/>
    </row>
    <row r="23" spans="1:9" ht="13.5" customHeight="1">
      <c r="A23" s="136" t="s">
        <v>322</v>
      </c>
      <c r="B23" s="137">
        <v>260</v>
      </c>
      <c r="C23" s="358" t="s">
        <v>323</v>
      </c>
      <c r="D23" s="145">
        <v>3</v>
      </c>
      <c r="E23" s="175" t="s">
        <v>87</v>
      </c>
      <c r="F23" s="142" t="s">
        <v>327</v>
      </c>
      <c r="G23" s="178"/>
      <c r="I23" s="57" t="s">
        <v>33</v>
      </c>
    </row>
    <row r="24" spans="1:13" ht="13.5" customHeight="1">
      <c r="A24" s="136" t="s">
        <v>328</v>
      </c>
      <c r="B24" s="137">
        <v>102</v>
      </c>
      <c r="C24" s="358" t="s">
        <v>329</v>
      </c>
      <c r="D24" s="145">
        <v>3</v>
      </c>
      <c r="E24" s="175"/>
      <c r="F24" s="142"/>
      <c r="G24" s="142"/>
      <c r="H24" s="58" t="s">
        <v>32</v>
      </c>
      <c r="J24" s="57"/>
      <c r="L24" s="441"/>
      <c r="M24" s="442"/>
    </row>
    <row r="25" spans="1:7" ht="13.5" customHeight="1">
      <c r="A25" s="136" t="s">
        <v>328</v>
      </c>
      <c r="B25" s="137">
        <v>112</v>
      </c>
      <c r="C25" s="176" t="s">
        <v>330</v>
      </c>
      <c r="D25" s="145">
        <v>2</v>
      </c>
      <c r="E25" s="175"/>
      <c r="F25" s="142"/>
      <c r="G25" s="150"/>
    </row>
    <row r="26" spans="1:7" ht="13.5" customHeight="1">
      <c r="A26" s="366" t="s">
        <v>322</v>
      </c>
      <c r="B26" s="367">
        <v>111</v>
      </c>
      <c r="C26" s="368" t="s">
        <v>324</v>
      </c>
      <c r="D26" s="369">
        <v>3</v>
      </c>
      <c r="E26" s="370" t="s">
        <v>87</v>
      </c>
      <c r="F26" s="150" t="s">
        <v>332</v>
      </c>
      <c r="G26" s="142"/>
    </row>
    <row r="27" spans="1:7" ht="12" customHeight="1">
      <c r="A27" s="136" t="s">
        <v>250</v>
      </c>
      <c r="B27" s="137">
        <v>100</v>
      </c>
      <c r="C27" s="358" t="s">
        <v>251</v>
      </c>
      <c r="D27" s="145">
        <v>1</v>
      </c>
      <c r="E27" s="175"/>
      <c r="F27" s="142" t="s">
        <v>391</v>
      </c>
      <c r="G27" s="142"/>
    </row>
    <row r="28" spans="1:9" ht="13.5" customHeight="1">
      <c r="A28" s="136" t="s">
        <v>84</v>
      </c>
      <c r="B28" s="137">
        <v>101</v>
      </c>
      <c r="C28" s="176" t="s">
        <v>211</v>
      </c>
      <c r="D28" s="145">
        <v>2</v>
      </c>
      <c r="E28" s="175"/>
      <c r="F28" s="80" t="s">
        <v>408</v>
      </c>
      <c r="G28" s="83"/>
      <c r="I28" s="60"/>
    </row>
    <row r="29" spans="1:10" ht="13.5" customHeight="1" thickBot="1">
      <c r="A29" s="371" t="s">
        <v>272</v>
      </c>
      <c r="B29" s="372">
        <v>102</v>
      </c>
      <c r="C29" s="373" t="s">
        <v>325</v>
      </c>
      <c r="D29" s="374">
        <v>2</v>
      </c>
      <c r="E29" s="375" t="s">
        <v>91</v>
      </c>
      <c r="F29" s="150"/>
      <c r="G29" s="85"/>
      <c r="H29" s="60" t="s">
        <v>34</v>
      </c>
      <c r="J29" s="60"/>
    </row>
    <row r="30" spans="1:9" ht="16.5" thickBot="1">
      <c r="A30" s="471" t="s">
        <v>35</v>
      </c>
      <c r="B30" s="472"/>
      <c r="C30" s="472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03"/>
    </row>
    <row r="34" spans="1:10" ht="18.75">
      <c r="A34" s="455" t="s">
        <v>3</v>
      </c>
      <c r="B34" s="455"/>
      <c r="C34" s="455"/>
      <c r="D34" s="455"/>
      <c r="E34" s="403" t="s">
        <v>307</v>
      </c>
      <c r="F34" s="403"/>
      <c r="G34" s="403"/>
      <c r="H34" s="403"/>
      <c r="I34" s="104"/>
      <c r="J34" s="403"/>
    </row>
    <row r="35" spans="1:10" ht="15.75">
      <c r="A35" s="444" t="s">
        <v>4</v>
      </c>
      <c r="B35" s="444"/>
      <c r="C35" s="444"/>
      <c r="D35" s="444"/>
      <c r="E35" s="104" t="s">
        <v>86</v>
      </c>
      <c r="F35" s="104"/>
      <c r="G35" s="104"/>
      <c r="H35" s="104"/>
      <c r="I35" s="59"/>
      <c r="J35" s="104"/>
    </row>
    <row r="36" spans="1:10" ht="15.75">
      <c r="A36" s="442" t="s">
        <v>5</v>
      </c>
      <c r="B36" s="442"/>
      <c r="C36" s="442"/>
      <c r="D36" s="442"/>
      <c r="E36" s="59" t="s">
        <v>228</v>
      </c>
      <c r="F36" s="59"/>
      <c r="G36" s="59"/>
      <c r="H36" s="59"/>
      <c r="I36" s="59"/>
      <c r="J36" s="59"/>
    </row>
    <row r="37" spans="1:10" ht="18.75">
      <c r="A37" s="107"/>
      <c r="B37" s="106"/>
      <c r="C37" s="106"/>
      <c r="D37" s="107"/>
      <c r="E37" s="107"/>
      <c r="F37" s="109" t="s">
        <v>36</v>
      </c>
      <c r="G37" s="110">
        <f>'K17CMUTPM'!G4</f>
        <v>33</v>
      </c>
      <c r="H37" s="111">
        <f>$L$1+($G$4-4)*7</f>
        <v>40980</v>
      </c>
      <c r="I37" s="107"/>
      <c r="J37" s="107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58" t="s">
        <v>1</v>
      </c>
      <c r="B39" s="65">
        <v>1</v>
      </c>
      <c r="C39" s="65" t="s">
        <v>15</v>
      </c>
      <c r="D39" s="258"/>
      <c r="E39" s="470" t="s">
        <v>390</v>
      </c>
      <c r="F39" s="464" t="s">
        <v>343</v>
      </c>
      <c r="G39" s="512" t="s">
        <v>345</v>
      </c>
      <c r="H39" s="464" t="s">
        <v>343</v>
      </c>
      <c r="I39" s="470"/>
      <c r="J39" s="31"/>
    </row>
    <row r="40" spans="1:10" ht="24" customHeight="1">
      <c r="A40" s="459"/>
      <c r="B40" s="67">
        <v>2</v>
      </c>
      <c r="C40" s="67" t="s">
        <v>16</v>
      </c>
      <c r="D40" s="90"/>
      <c r="E40" s="447"/>
      <c r="F40" s="452"/>
      <c r="G40" s="513"/>
      <c r="H40" s="452"/>
      <c r="I40" s="447"/>
      <c r="J40" s="33"/>
    </row>
    <row r="41" spans="1:10" ht="26.25" customHeight="1">
      <c r="A41" s="459"/>
      <c r="B41" s="67">
        <v>3</v>
      </c>
      <c r="C41" s="67" t="s">
        <v>17</v>
      </c>
      <c r="D41" s="90"/>
      <c r="E41" s="447"/>
      <c r="F41" s="510" t="s">
        <v>344</v>
      </c>
      <c r="G41" s="513"/>
      <c r="H41" s="510" t="s">
        <v>344</v>
      </c>
      <c r="I41" s="447"/>
      <c r="J41" s="32"/>
    </row>
    <row r="42" spans="1:10" ht="30.75" customHeight="1" thickBot="1">
      <c r="A42" s="459"/>
      <c r="B42" s="68">
        <v>4</v>
      </c>
      <c r="C42" s="68" t="s">
        <v>18</v>
      </c>
      <c r="D42" s="90"/>
      <c r="E42" s="131"/>
      <c r="F42" s="511"/>
      <c r="G42" s="353"/>
      <c r="H42" s="511"/>
      <c r="I42" s="130"/>
      <c r="J42" s="32"/>
    </row>
    <row r="43" spans="1:10" ht="32.25" customHeight="1" hidden="1" thickBot="1">
      <c r="A43" s="459"/>
      <c r="B43" s="67">
        <v>5</v>
      </c>
      <c r="C43" s="354" t="s">
        <v>19</v>
      </c>
      <c r="D43" s="355"/>
      <c r="E43" s="32"/>
      <c r="F43" s="91"/>
      <c r="G43" s="35"/>
      <c r="H43" s="32"/>
      <c r="I43" s="35"/>
      <c r="J43" s="35"/>
    </row>
    <row r="44" spans="1:10" ht="29.25" customHeight="1" thickBot="1">
      <c r="A44" s="459"/>
      <c r="B44" s="468" t="s">
        <v>20</v>
      </c>
      <c r="C44" s="469"/>
      <c r="D44" s="116"/>
      <c r="E44" s="36" t="s">
        <v>389</v>
      </c>
      <c r="F44" s="36" t="s">
        <v>309</v>
      </c>
      <c r="G44" s="113" t="s">
        <v>290</v>
      </c>
      <c r="H44" s="404" t="s">
        <v>287</v>
      </c>
      <c r="I44" s="36"/>
      <c r="J44" s="405"/>
    </row>
    <row r="45" spans="1:10" ht="22.5" customHeight="1">
      <c r="A45" s="473" t="s">
        <v>2</v>
      </c>
      <c r="B45" s="65">
        <v>1</v>
      </c>
      <c r="C45" s="65" t="s">
        <v>21</v>
      </c>
      <c r="D45" s="90"/>
      <c r="E45" s="439" t="s">
        <v>373</v>
      </c>
      <c r="F45" s="352"/>
      <c r="G45" s="512"/>
      <c r="H45" s="574" t="s">
        <v>377</v>
      </c>
      <c r="I45" s="464" t="s">
        <v>406</v>
      </c>
      <c r="J45" s="465"/>
    </row>
    <row r="46" spans="1:10" ht="22.5" customHeight="1">
      <c r="A46" s="473"/>
      <c r="B46" s="67">
        <v>2</v>
      </c>
      <c r="C46" s="67" t="s">
        <v>22</v>
      </c>
      <c r="D46" s="90"/>
      <c r="E46" s="440"/>
      <c r="F46" s="352"/>
      <c r="G46" s="513"/>
      <c r="H46" s="575"/>
      <c r="I46" s="447"/>
      <c r="J46" s="466"/>
    </row>
    <row r="47" spans="1:10" ht="22.5" customHeight="1">
      <c r="A47" s="473"/>
      <c r="B47" s="67">
        <v>3</v>
      </c>
      <c r="C47" s="67" t="s">
        <v>23</v>
      </c>
      <c r="D47" s="447"/>
      <c r="E47" s="484"/>
      <c r="F47" s="447"/>
      <c r="G47" s="513"/>
      <c r="H47" s="576" t="s">
        <v>454</v>
      </c>
      <c r="I47" s="447"/>
      <c r="J47" s="466"/>
    </row>
    <row r="48" spans="1:10" ht="22.5" customHeight="1" thickBot="1">
      <c r="A48" s="473"/>
      <c r="B48" s="67">
        <v>4</v>
      </c>
      <c r="C48" s="67" t="s">
        <v>24</v>
      </c>
      <c r="D48" s="448"/>
      <c r="E48" s="485"/>
      <c r="F48" s="448"/>
      <c r="G48" s="353"/>
      <c r="H48" s="577"/>
      <c r="I48" s="447"/>
      <c r="J48" s="467"/>
    </row>
    <row r="49" spans="1:10" ht="16.5" thickBot="1">
      <c r="A49" s="458"/>
      <c r="B49" s="474" t="s">
        <v>20</v>
      </c>
      <c r="C49" s="475"/>
      <c r="D49" s="73"/>
      <c r="E49" s="36" t="s">
        <v>372</v>
      </c>
      <c r="F49" s="73"/>
      <c r="G49" s="73"/>
      <c r="H49" s="578" t="s">
        <v>342</v>
      </c>
      <c r="I49" s="416" t="s">
        <v>402</v>
      </c>
      <c r="J49" s="261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76" t="s">
        <v>26</v>
      </c>
      <c r="B51" s="477"/>
      <c r="C51" s="478" t="s">
        <v>27</v>
      </c>
      <c r="D51" s="479"/>
      <c r="E51" s="480"/>
      <c r="F51" s="460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81"/>
      <c r="D52" s="482"/>
      <c r="E52" s="483"/>
      <c r="F52" s="461"/>
      <c r="G52" s="41"/>
      <c r="H52" s="42"/>
      <c r="I52" s="43" t="str">
        <f ca="1">"Đà Nẵng, ngày "&amp;TEXT(DAY(TODAY()),"00")&amp;" tháng "&amp;TEXT(MONTH(TODAY()),"00")&amp;" năm "&amp;YEAR(TODAY())</f>
        <v>Đà Nẵng, ngày 12 tháng 03 năm 2012</v>
      </c>
      <c r="J52" s="44"/>
    </row>
    <row r="53" spans="1:7" ht="15.75">
      <c r="A53" s="136" t="s">
        <v>80</v>
      </c>
      <c r="B53" s="137">
        <v>101</v>
      </c>
      <c r="C53" s="176" t="s">
        <v>207</v>
      </c>
      <c r="D53" s="145">
        <v>2</v>
      </c>
      <c r="E53" s="175"/>
      <c r="F53" s="142"/>
      <c r="G53" s="142"/>
    </row>
    <row r="54" spans="1:7" ht="15.75">
      <c r="A54" s="136" t="s">
        <v>80</v>
      </c>
      <c r="B54" s="137">
        <v>201</v>
      </c>
      <c r="C54" s="176" t="s">
        <v>331</v>
      </c>
      <c r="D54" s="145"/>
      <c r="E54" s="175"/>
      <c r="F54" s="142"/>
      <c r="G54" s="142"/>
    </row>
    <row r="55" spans="1:7" ht="15.75">
      <c r="A55" s="136" t="s">
        <v>89</v>
      </c>
      <c r="B55" s="137">
        <v>101</v>
      </c>
      <c r="C55" s="176" t="s">
        <v>208</v>
      </c>
      <c r="D55" s="145">
        <v>3</v>
      </c>
      <c r="E55" s="175" t="s">
        <v>87</v>
      </c>
      <c r="F55" s="150"/>
      <c r="G55" s="178"/>
    </row>
    <row r="56" spans="1:10" ht="15.75">
      <c r="A56" s="136" t="s">
        <v>322</v>
      </c>
      <c r="B56" s="137">
        <v>260</v>
      </c>
      <c r="C56" s="358" t="s">
        <v>323</v>
      </c>
      <c r="D56" s="145">
        <v>3</v>
      </c>
      <c r="E56" s="175" t="s">
        <v>87</v>
      </c>
      <c r="F56" s="142" t="s">
        <v>327</v>
      </c>
      <c r="G56" s="142"/>
      <c r="H56" s="58" t="s">
        <v>32</v>
      </c>
      <c r="I56" s="57" t="s">
        <v>33</v>
      </c>
      <c r="J56" s="57"/>
    </row>
    <row r="57" spans="1:7" ht="15.75">
      <c r="A57" s="136" t="s">
        <v>328</v>
      </c>
      <c r="B57" s="137">
        <v>102</v>
      </c>
      <c r="C57" s="358" t="s">
        <v>329</v>
      </c>
      <c r="D57" s="145">
        <v>3</v>
      </c>
      <c r="E57" s="175"/>
      <c r="F57" s="142"/>
      <c r="G57" s="150"/>
    </row>
    <row r="58" spans="1:7" ht="15.75">
      <c r="A58" s="136" t="s">
        <v>328</v>
      </c>
      <c r="B58" s="137">
        <v>112</v>
      </c>
      <c r="C58" s="176" t="s">
        <v>330</v>
      </c>
      <c r="D58" s="145">
        <v>2</v>
      </c>
      <c r="E58" s="175"/>
      <c r="F58" s="142"/>
      <c r="G58" s="142"/>
    </row>
    <row r="59" spans="1:7" ht="15.75">
      <c r="A59" s="366" t="s">
        <v>322</v>
      </c>
      <c r="B59" s="367">
        <v>111</v>
      </c>
      <c r="C59" s="368" t="s">
        <v>324</v>
      </c>
      <c r="D59" s="369">
        <v>3</v>
      </c>
      <c r="E59" s="370" t="s">
        <v>87</v>
      </c>
      <c r="F59" s="150" t="s">
        <v>332</v>
      </c>
      <c r="G59" s="142"/>
    </row>
    <row r="60" spans="1:7" ht="15.75">
      <c r="A60" s="136" t="s">
        <v>250</v>
      </c>
      <c r="B60" s="137">
        <v>100</v>
      </c>
      <c r="C60" s="358" t="s">
        <v>251</v>
      </c>
      <c r="D60" s="145">
        <v>1</v>
      </c>
      <c r="E60" s="175"/>
      <c r="F60" s="142" t="s">
        <v>391</v>
      </c>
      <c r="G60" s="83"/>
    </row>
    <row r="61" spans="1:7" ht="16.5" thickBot="1">
      <c r="A61" s="136" t="s">
        <v>84</v>
      </c>
      <c r="B61" s="137">
        <v>101</v>
      </c>
      <c r="C61" s="176" t="s">
        <v>211</v>
      </c>
      <c r="D61" s="145">
        <v>2</v>
      </c>
      <c r="E61" s="175"/>
      <c r="F61" s="80" t="s">
        <v>407</v>
      </c>
      <c r="G61" s="85"/>
    </row>
    <row r="62" spans="1:10" ht="16.5" thickBot="1">
      <c r="A62" s="371" t="s">
        <v>272</v>
      </c>
      <c r="B62" s="372">
        <v>102</v>
      </c>
      <c r="C62" s="373" t="s">
        <v>325</v>
      </c>
      <c r="D62" s="374">
        <v>2</v>
      </c>
      <c r="E62" s="375" t="s">
        <v>91</v>
      </c>
      <c r="F62" s="150"/>
      <c r="G62" s="85"/>
      <c r="H62" s="60" t="s">
        <v>34</v>
      </c>
      <c r="I62" s="60"/>
      <c r="J62" s="60"/>
    </row>
    <row r="63" spans="1:7" ht="16.5" thickBot="1">
      <c r="A63" s="471" t="s">
        <v>35</v>
      </c>
      <c r="B63" s="472"/>
      <c r="C63" s="472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F51:F52"/>
    <mergeCell ref="H45:H46"/>
    <mergeCell ref="H41:H42"/>
    <mergeCell ref="F41:F42"/>
    <mergeCell ref="G12:G14"/>
    <mergeCell ref="I12:I13"/>
    <mergeCell ref="I14:I15"/>
    <mergeCell ref="F47:F48"/>
    <mergeCell ref="G39:G41"/>
    <mergeCell ref="F39:F40"/>
    <mergeCell ref="A63:C63"/>
    <mergeCell ref="B49:C49"/>
    <mergeCell ref="A45:A49"/>
    <mergeCell ref="A51:B51"/>
    <mergeCell ref="C51:E52"/>
    <mergeCell ref="E47:E48"/>
    <mergeCell ref="E45:E46"/>
    <mergeCell ref="D47:D48"/>
    <mergeCell ref="J45:J48"/>
    <mergeCell ref="H47:H48"/>
    <mergeCell ref="G45:G47"/>
    <mergeCell ref="A36:D36"/>
    <mergeCell ref="A39:A44"/>
    <mergeCell ref="B44:C44"/>
    <mergeCell ref="H39:H40"/>
    <mergeCell ref="I45:I48"/>
    <mergeCell ref="A35:D35"/>
    <mergeCell ref="L24:M24"/>
    <mergeCell ref="M17:N17"/>
    <mergeCell ref="K17:L17"/>
    <mergeCell ref="A34:D34"/>
    <mergeCell ref="F18:F19"/>
    <mergeCell ref="A30:C30"/>
    <mergeCell ref="A6:A11"/>
    <mergeCell ref="B11:C11"/>
    <mergeCell ref="A18:B18"/>
    <mergeCell ref="B16:C16"/>
    <mergeCell ref="A12:A16"/>
    <mergeCell ref="C18:E19"/>
    <mergeCell ref="D12:D13"/>
    <mergeCell ref="D6:D9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3:D3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H6" sqref="H6:H9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102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200</v>
      </c>
      <c r="F3" s="457"/>
      <c r="G3" s="457"/>
      <c r="H3" s="457"/>
      <c r="I3" s="457"/>
      <c r="J3" s="457"/>
    </row>
    <row r="4" spans="2:8" s="4" customFormat="1" ht="18.75">
      <c r="B4" s="3"/>
      <c r="C4" s="3"/>
      <c r="F4" s="5" t="s">
        <v>36</v>
      </c>
      <c r="G4" s="23">
        <f>'K17CMUTPM'!G4</f>
        <v>33</v>
      </c>
      <c r="H4" s="101">
        <f>$L$1+($G$4-4)*7</f>
        <v>40980</v>
      </c>
    </row>
    <row r="5" spans="1:10" s="7" customFormat="1" ht="30" customHeight="1">
      <c r="A5" s="6" t="s">
        <v>0</v>
      </c>
      <c r="B5" s="417" t="s">
        <v>6</v>
      </c>
      <c r="C5" s="417" t="s">
        <v>7</v>
      </c>
      <c r="D5" s="417" t="s">
        <v>8</v>
      </c>
      <c r="E5" s="417" t="s">
        <v>9</v>
      </c>
      <c r="F5" s="417" t="s">
        <v>10</v>
      </c>
      <c r="G5" s="417" t="s">
        <v>11</v>
      </c>
      <c r="H5" s="417" t="s">
        <v>12</v>
      </c>
      <c r="I5" s="417" t="s">
        <v>13</v>
      </c>
      <c r="J5" s="6" t="s">
        <v>14</v>
      </c>
    </row>
    <row r="6" spans="1:10" s="9" customFormat="1" ht="26.25" customHeight="1">
      <c r="A6" s="515" t="s">
        <v>1</v>
      </c>
      <c r="B6" s="418">
        <v>1</v>
      </c>
      <c r="C6" s="418" t="s">
        <v>15</v>
      </c>
      <c r="D6" s="520" t="s">
        <v>449</v>
      </c>
      <c r="E6" s="520" t="s">
        <v>449</v>
      </c>
      <c r="F6" s="520" t="s">
        <v>449</v>
      </c>
      <c r="G6" s="520" t="s">
        <v>449</v>
      </c>
      <c r="H6" s="520" t="s">
        <v>449</v>
      </c>
      <c r="I6" s="470" t="s">
        <v>438</v>
      </c>
      <c r="J6" s="233"/>
    </row>
    <row r="7" spans="1:10" s="9" customFormat="1" ht="30.75" customHeight="1">
      <c r="A7" s="516"/>
      <c r="B7" s="419">
        <v>2</v>
      </c>
      <c r="C7" s="419" t="s">
        <v>16</v>
      </c>
      <c r="D7" s="521"/>
      <c r="E7" s="521"/>
      <c r="F7" s="521"/>
      <c r="G7" s="521"/>
      <c r="H7" s="521"/>
      <c r="I7" s="447"/>
      <c r="J7" s="234"/>
    </row>
    <row r="8" spans="1:10" s="9" customFormat="1" ht="31.5" customHeight="1">
      <c r="A8" s="516"/>
      <c r="B8" s="419">
        <v>3</v>
      </c>
      <c r="C8" s="419" t="s">
        <v>17</v>
      </c>
      <c r="D8" s="521"/>
      <c r="E8" s="521"/>
      <c r="F8" s="521"/>
      <c r="G8" s="521"/>
      <c r="H8" s="521"/>
      <c r="I8" s="447"/>
      <c r="J8" s="235"/>
    </row>
    <row r="9" spans="1:8" s="9" customFormat="1" ht="31.5" customHeight="1" thickBot="1">
      <c r="A9" s="516"/>
      <c r="B9" s="420">
        <v>4</v>
      </c>
      <c r="C9" s="420" t="s">
        <v>18</v>
      </c>
      <c r="D9" s="522"/>
      <c r="E9" s="522"/>
      <c r="F9" s="522"/>
      <c r="G9" s="522"/>
      <c r="H9" s="522"/>
    </row>
    <row r="10" spans="1:10" s="9" customFormat="1" ht="31.5" customHeight="1" hidden="1" thickBot="1">
      <c r="A10" s="516"/>
      <c r="B10" s="420">
        <v>4</v>
      </c>
      <c r="C10" s="420" t="s">
        <v>19</v>
      </c>
      <c r="D10" s="430"/>
      <c r="E10" s="32"/>
      <c r="F10" s="32"/>
      <c r="G10" s="91"/>
      <c r="H10" s="32"/>
      <c r="J10" s="234"/>
    </row>
    <row r="11" spans="1:10" s="9" customFormat="1" ht="31.5" customHeight="1" thickBot="1">
      <c r="A11" s="516"/>
      <c r="B11" s="517" t="s">
        <v>20</v>
      </c>
      <c r="C11" s="518"/>
      <c r="D11" s="431" t="s">
        <v>435</v>
      </c>
      <c r="E11" s="431" t="s">
        <v>435</v>
      </c>
      <c r="F11" s="431" t="s">
        <v>435</v>
      </c>
      <c r="G11" s="431" t="s">
        <v>435</v>
      </c>
      <c r="H11" s="431" t="s">
        <v>435</v>
      </c>
      <c r="I11" s="113" t="s">
        <v>312</v>
      </c>
      <c r="J11" s="236"/>
    </row>
    <row r="12" spans="1:10" s="9" customFormat="1" ht="29.25" customHeight="1">
      <c r="A12" s="524" t="s">
        <v>2</v>
      </c>
      <c r="B12" s="418">
        <v>1</v>
      </c>
      <c r="C12" s="418" t="s">
        <v>21</v>
      </c>
      <c r="D12" s="492" t="s">
        <v>315</v>
      </c>
      <c r="E12" s="464"/>
      <c r="F12" s="492" t="s">
        <v>387</v>
      </c>
      <c r="G12" s="528"/>
      <c r="H12" s="274"/>
      <c r="I12" s="464"/>
      <c r="J12" s="232"/>
    </row>
    <row r="13" spans="1:10" s="9" customFormat="1" ht="25.5" customHeight="1" thickBot="1">
      <c r="A13" s="524"/>
      <c r="B13" s="419">
        <v>2</v>
      </c>
      <c r="C13" s="419" t="s">
        <v>22</v>
      </c>
      <c r="D13" s="493"/>
      <c r="E13" s="447"/>
      <c r="F13" s="493"/>
      <c r="G13" s="529"/>
      <c r="H13" s="274"/>
      <c r="I13" s="447"/>
      <c r="J13" s="237"/>
    </row>
    <row r="14" spans="1:10" s="9" customFormat="1" ht="24.75" customHeight="1">
      <c r="A14" s="524"/>
      <c r="B14" s="419">
        <v>3</v>
      </c>
      <c r="C14" s="419" t="s">
        <v>23</v>
      </c>
      <c r="D14" s="493"/>
      <c r="E14" s="464" t="s">
        <v>291</v>
      </c>
      <c r="F14" s="421"/>
      <c r="H14" s="464" t="s">
        <v>270</v>
      </c>
      <c r="I14" s="447"/>
      <c r="J14" s="238"/>
    </row>
    <row r="15" spans="1:10" s="9" customFormat="1" ht="29.25" customHeight="1" thickBot="1">
      <c r="A15" s="524"/>
      <c r="B15" s="419">
        <v>4</v>
      </c>
      <c r="C15" s="419" t="s">
        <v>24</v>
      </c>
      <c r="D15" s="519"/>
      <c r="E15" s="447"/>
      <c r="F15" s="115"/>
      <c r="H15" s="447"/>
      <c r="I15" s="448"/>
      <c r="J15" s="239"/>
    </row>
    <row r="16" spans="1:10" s="9" customFormat="1" ht="29.25" customHeight="1" thickBot="1">
      <c r="A16" s="524"/>
      <c r="B16" s="517" t="s">
        <v>20</v>
      </c>
      <c r="C16" s="518"/>
      <c r="D16" s="116" t="s">
        <v>316</v>
      </c>
      <c r="E16" s="116" t="s">
        <v>431</v>
      </c>
      <c r="F16" s="116" t="s">
        <v>372</v>
      </c>
      <c r="G16" s="116"/>
      <c r="H16" s="116" t="s">
        <v>394</v>
      </c>
      <c r="I16" s="36"/>
      <c r="J16" s="30"/>
    </row>
    <row r="17" spans="1:10" s="9" customFormat="1" ht="12" customHeight="1">
      <c r="A17" s="13"/>
      <c r="B17" s="422"/>
      <c r="C17" s="422"/>
      <c r="D17" s="280"/>
      <c r="E17" s="280"/>
      <c r="F17" s="280"/>
      <c r="G17" s="280"/>
      <c r="H17" s="280"/>
      <c r="I17" s="280"/>
      <c r="J17" s="15"/>
    </row>
    <row r="18" spans="1:9" s="4" customFormat="1" ht="16.5" thickBot="1">
      <c r="A18" s="16" t="s">
        <v>37</v>
      </c>
      <c r="B18" s="423" t="s">
        <v>38</v>
      </c>
      <c r="C18" s="525" t="s">
        <v>39</v>
      </c>
      <c r="D18" s="525"/>
      <c r="E18" s="424" t="s">
        <v>40</v>
      </c>
      <c r="F18" s="424"/>
      <c r="G18" s="107"/>
      <c r="H18" s="107"/>
      <c r="I18" s="107"/>
    </row>
    <row r="19" spans="1:9" s="4" customFormat="1" ht="15.75" customHeight="1">
      <c r="A19" s="243" t="s">
        <v>80</v>
      </c>
      <c r="B19" s="281">
        <v>102</v>
      </c>
      <c r="C19" s="282" t="s">
        <v>236</v>
      </c>
      <c r="D19" s="246">
        <v>2</v>
      </c>
      <c r="E19" s="249"/>
      <c r="F19" s="119"/>
      <c r="I19" s="18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248" t="s">
        <v>84</v>
      </c>
      <c r="B20" s="244">
        <v>101</v>
      </c>
      <c r="C20" s="245" t="s">
        <v>211</v>
      </c>
      <c r="D20" s="246">
        <v>2</v>
      </c>
      <c r="E20" s="247"/>
      <c r="F20" s="121"/>
      <c r="I20" s="18"/>
    </row>
    <row r="21" spans="1:10" s="4" customFormat="1" ht="15.75" customHeight="1">
      <c r="A21" s="248" t="s">
        <v>209</v>
      </c>
      <c r="B21" s="244">
        <v>102</v>
      </c>
      <c r="C21" s="245" t="s">
        <v>237</v>
      </c>
      <c r="D21" s="246">
        <v>2</v>
      </c>
      <c r="E21" s="249"/>
      <c r="F21" s="153" t="s">
        <v>392</v>
      </c>
      <c r="G21" s="527" t="s">
        <v>32</v>
      </c>
      <c r="H21" s="514"/>
      <c r="I21" s="514" t="s">
        <v>33</v>
      </c>
      <c r="J21" s="514"/>
    </row>
    <row r="22" spans="1:6" s="4" customFormat="1" ht="15.75" customHeight="1">
      <c r="A22" s="248" t="s">
        <v>89</v>
      </c>
      <c r="B22" s="283">
        <v>101</v>
      </c>
      <c r="C22" s="245" t="s">
        <v>208</v>
      </c>
      <c r="D22" s="246">
        <v>3</v>
      </c>
      <c r="E22" s="249" t="s">
        <v>87</v>
      </c>
      <c r="F22" s="153"/>
    </row>
    <row r="23" spans="1:6" s="4" customFormat="1" ht="15.75" customHeight="1">
      <c r="A23" s="248" t="s">
        <v>238</v>
      </c>
      <c r="B23" s="283">
        <v>151</v>
      </c>
      <c r="C23" s="245" t="s">
        <v>195</v>
      </c>
      <c r="D23" s="246">
        <v>3</v>
      </c>
      <c r="E23" s="249" t="s">
        <v>87</v>
      </c>
      <c r="F23" s="153" t="s">
        <v>283</v>
      </c>
    </row>
    <row r="24" spans="1:6" s="4" customFormat="1" ht="15.75" customHeight="1">
      <c r="A24" s="361" t="s">
        <v>216</v>
      </c>
      <c r="B24" s="362">
        <v>151</v>
      </c>
      <c r="C24" s="363" t="s">
        <v>217</v>
      </c>
      <c r="D24" s="364">
        <v>3</v>
      </c>
      <c r="E24" s="365"/>
      <c r="F24" s="162" t="s">
        <v>263</v>
      </c>
    </row>
    <row r="25" spans="1:6" s="4" customFormat="1" ht="15.75" customHeight="1">
      <c r="A25" s="295" t="s">
        <v>242</v>
      </c>
      <c r="B25" s="296">
        <v>201</v>
      </c>
      <c r="C25" s="297" t="s">
        <v>243</v>
      </c>
      <c r="D25" s="246">
        <v>3</v>
      </c>
      <c r="E25" s="249"/>
      <c r="F25" s="153" t="s">
        <v>364</v>
      </c>
    </row>
    <row r="26" spans="1:6" s="4" customFormat="1" ht="15.75" customHeight="1">
      <c r="A26" s="298" t="s">
        <v>218</v>
      </c>
      <c r="B26" s="299">
        <v>102</v>
      </c>
      <c r="C26" s="300" t="s">
        <v>241</v>
      </c>
      <c r="D26" s="293">
        <v>2</v>
      </c>
      <c r="E26" s="294"/>
      <c r="F26" s="153" t="s">
        <v>279</v>
      </c>
    </row>
    <row r="27" spans="1:6" s="4" customFormat="1" ht="15.75" customHeight="1">
      <c r="A27" s="154"/>
      <c r="B27" s="155"/>
      <c r="C27" s="156"/>
      <c r="D27" s="151"/>
      <c r="E27" s="118"/>
      <c r="F27" s="153"/>
    </row>
    <row r="28" spans="1:6" s="4" customFormat="1" ht="15.75" customHeight="1">
      <c r="A28" s="157"/>
      <c r="B28" s="158"/>
      <c r="C28" s="159"/>
      <c r="D28" s="160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26" t="s">
        <v>34</v>
      </c>
      <c r="H29" s="457"/>
    </row>
    <row r="30" spans="1:8" ht="15.75">
      <c r="A30" s="523" t="s">
        <v>35</v>
      </c>
      <c r="B30" s="523"/>
      <c r="C30" s="523"/>
      <c r="D30" s="230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28">
    <mergeCell ref="A30:C30"/>
    <mergeCell ref="A12:A16"/>
    <mergeCell ref="B16:C16"/>
    <mergeCell ref="C18:D18"/>
    <mergeCell ref="E14:E15"/>
    <mergeCell ref="H14:H15"/>
    <mergeCell ref="G29:H29"/>
    <mergeCell ref="G21:H21"/>
    <mergeCell ref="G12:G13"/>
    <mergeCell ref="A1:D1"/>
    <mergeCell ref="E1:J1"/>
    <mergeCell ref="A2:D2"/>
    <mergeCell ref="E2:J2"/>
    <mergeCell ref="H6:H9"/>
    <mergeCell ref="D6:D9"/>
    <mergeCell ref="G6:G9"/>
    <mergeCell ref="E6:E9"/>
    <mergeCell ref="F6:F9"/>
    <mergeCell ref="I6:I8"/>
    <mergeCell ref="I21:J21"/>
    <mergeCell ref="I12:I15"/>
    <mergeCell ref="F12:F13"/>
    <mergeCell ref="E3:J3"/>
    <mergeCell ref="A3:D3"/>
    <mergeCell ref="A6:A11"/>
    <mergeCell ref="B11:C11"/>
    <mergeCell ref="D12:D15"/>
    <mergeCell ref="E12:E13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4">
      <selection activeCell="E8" sqref="E8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455" t="s">
        <v>3</v>
      </c>
      <c r="B1" s="455"/>
      <c r="C1" s="455"/>
      <c r="D1" s="455"/>
      <c r="E1" s="456" t="s">
        <v>307</v>
      </c>
      <c r="F1" s="456"/>
      <c r="G1" s="456"/>
      <c r="H1" s="456"/>
      <c r="I1" s="456"/>
      <c r="J1" s="456"/>
      <c r="L1" s="108">
        <v>40777</v>
      </c>
    </row>
    <row r="2" spans="1:10" ht="15.75">
      <c r="A2" s="444" t="s">
        <v>4</v>
      </c>
      <c r="B2" s="444"/>
      <c r="C2" s="444"/>
      <c r="D2" s="444"/>
      <c r="E2" s="457" t="s">
        <v>86</v>
      </c>
      <c r="F2" s="457"/>
      <c r="G2" s="457"/>
      <c r="H2" s="457"/>
      <c r="I2" s="457"/>
      <c r="J2" s="457"/>
    </row>
    <row r="3" spans="1:10" ht="15.75">
      <c r="A3" s="442" t="s">
        <v>5</v>
      </c>
      <c r="B3" s="442"/>
      <c r="C3" s="442"/>
      <c r="D3" s="442"/>
      <c r="E3" s="442" t="s">
        <v>220</v>
      </c>
      <c r="F3" s="442"/>
      <c r="G3" s="442"/>
      <c r="H3" s="442"/>
      <c r="I3" s="442"/>
      <c r="J3" s="442"/>
    </row>
    <row r="4" spans="2:8" s="107" customFormat="1" ht="18.75">
      <c r="B4" s="106"/>
      <c r="C4" s="106"/>
      <c r="F4" s="109" t="s">
        <v>36</v>
      </c>
      <c r="G4" s="110">
        <f>'K17CMUTPM'!G4</f>
        <v>33</v>
      </c>
      <c r="H4" s="111">
        <f>$L$1+($G$4-4)*7</f>
        <v>40980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58" t="s">
        <v>1</v>
      </c>
      <c r="B6" s="65">
        <v>1</v>
      </c>
      <c r="C6" s="65" t="s">
        <v>15</v>
      </c>
      <c r="D6" s="338"/>
      <c r="E6" s="464" t="s">
        <v>397</v>
      </c>
      <c r="F6" s="258"/>
      <c r="G6" s="223"/>
      <c r="H6" s="223"/>
      <c r="I6" s="470" t="s">
        <v>409</v>
      </c>
      <c r="J6" s="135"/>
    </row>
    <row r="7" spans="1:10" s="37" customFormat="1" ht="32.25" customHeight="1">
      <c r="A7" s="459"/>
      <c r="B7" s="67">
        <v>2</v>
      </c>
      <c r="C7" s="67" t="s">
        <v>16</v>
      </c>
      <c r="D7" s="531"/>
      <c r="E7" s="447"/>
      <c r="F7" s="530"/>
      <c r="G7" s="530"/>
      <c r="H7" s="530"/>
      <c r="I7" s="447"/>
      <c r="J7" s="33"/>
    </row>
    <row r="8" spans="1:10" s="37" customFormat="1" ht="24" customHeight="1">
      <c r="A8" s="459"/>
      <c r="B8" s="67">
        <v>3</v>
      </c>
      <c r="C8" s="67" t="s">
        <v>17</v>
      </c>
      <c r="D8" s="531"/>
      <c r="E8" s="429"/>
      <c r="F8" s="530"/>
      <c r="G8" s="530"/>
      <c r="H8" s="530"/>
      <c r="I8" s="447"/>
      <c r="J8" s="32"/>
    </row>
    <row r="9" spans="1:10" s="37" customFormat="1" ht="24.75" customHeight="1" thickBot="1">
      <c r="A9" s="459"/>
      <c r="B9" s="68">
        <v>4</v>
      </c>
      <c r="C9" s="68" t="s">
        <v>18</v>
      </c>
      <c r="D9" s="531"/>
      <c r="E9" s="90"/>
      <c r="F9" s="530"/>
      <c r="G9" s="530"/>
      <c r="H9" s="530"/>
      <c r="I9" s="90"/>
      <c r="J9" s="32"/>
    </row>
    <row r="10" spans="1:10" s="37" customFormat="1" ht="24.75" customHeight="1" hidden="1" thickBot="1">
      <c r="A10" s="459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459"/>
      <c r="B11" s="468" t="s">
        <v>20</v>
      </c>
      <c r="C11" s="469"/>
      <c r="D11" s="92"/>
      <c r="E11" s="92" t="s">
        <v>157</v>
      </c>
      <c r="F11" s="92"/>
      <c r="G11" s="92"/>
      <c r="H11" s="92"/>
      <c r="I11" s="261" t="s">
        <v>410</v>
      </c>
      <c r="J11" s="70"/>
    </row>
    <row r="12" spans="1:10" s="37" customFormat="1" ht="18.75" customHeight="1">
      <c r="A12" s="473" t="s">
        <v>2</v>
      </c>
      <c r="B12" s="65">
        <v>1</v>
      </c>
      <c r="C12" s="65" t="s">
        <v>21</v>
      </c>
      <c r="D12" s="464"/>
      <c r="E12" s="464"/>
      <c r="F12" s="470"/>
      <c r="G12" s="470" t="s">
        <v>373</v>
      </c>
      <c r="H12" s="470"/>
      <c r="I12" s="470" t="s">
        <v>377</v>
      </c>
      <c r="J12" s="465"/>
    </row>
    <row r="13" spans="1:10" s="37" customFormat="1" ht="24.75" customHeight="1" thickBot="1">
      <c r="A13" s="473"/>
      <c r="B13" s="67">
        <v>2</v>
      </c>
      <c r="C13" s="67" t="s">
        <v>22</v>
      </c>
      <c r="D13" s="447"/>
      <c r="E13" s="452"/>
      <c r="F13" s="447"/>
      <c r="G13" s="447"/>
      <c r="H13" s="447"/>
      <c r="I13" s="447"/>
      <c r="J13" s="466"/>
    </row>
    <row r="14" spans="1:10" s="37" customFormat="1" ht="24.75" customHeight="1">
      <c r="A14" s="473"/>
      <c r="B14" s="67">
        <v>3</v>
      </c>
      <c r="C14" s="67" t="s">
        <v>23</v>
      </c>
      <c r="D14" s="90"/>
      <c r="E14" s="464" t="s">
        <v>270</v>
      </c>
      <c r="F14" s="464"/>
      <c r="G14" s="447"/>
      <c r="H14" s="464" t="s">
        <v>432</v>
      </c>
      <c r="I14" s="447"/>
      <c r="J14" s="466"/>
    </row>
    <row r="15" spans="1:10" s="37" customFormat="1" ht="39" customHeight="1" thickBot="1">
      <c r="A15" s="473"/>
      <c r="B15" s="67">
        <v>4</v>
      </c>
      <c r="C15" s="67" t="s">
        <v>24</v>
      </c>
      <c r="D15" s="91"/>
      <c r="E15" s="447"/>
      <c r="F15" s="447"/>
      <c r="G15" s="412"/>
      <c r="H15" s="447"/>
      <c r="I15" s="357"/>
      <c r="J15" s="467"/>
    </row>
    <row r="16" spans="1:10" s="37" customFormat="1" ht="26.25" customHeight="1" thickBot="1">
      <c r="A16" s="458"/>
      <c r="B16" s="474" t="s">
        <v>20</v>
      </c>
      <c r="C16" s="475"/>
      <c r="D16" s="73"/>
      <c r="E16" s="261" t="s">
        <v>312</v>
      </c>
      <c r="F16" s="261"/>
      <c r="G16" s="261" t="s">
        <v>372</v>
      </c>
      <c r="H16" s="261" t="s">
        <v>160</v>
      </c>
      <c r="I16" s="71" t="s">
        <v>300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1"/>
      <c r="F17" s="261"/>
      <c r="G17" s="261"/>
      <c r="H17" s="261"/>
      <c r="K17" s="270"/>
      <c r="L17" s="57"/>
    </row>
    <row r="18" spans="1:7" ht="11.25" customHeight="1">
      <c r="A18" s="476" t="s">
        <v>26</v>
      </c>
      <c r="B18" s="477"/>
      <c r="C18" s="478" t="s">
        <v>27</v>
      </c>
      <c r="D18" s="479"/>
      <c r="E18" s="480"/>
      <c r="F18" s="460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81"/>
      <c r="D19" s="482"/>
      <c r="E19" s="483"/>
      <c r="F19" s="461"/>
      <c r="G19" s="41"/>
      <c r="H19" s="42"/>
      <c r="I19" s="43" t="str">
        <f ca="1">"Đà Nẵng, ngày "&amp;TEXT(DAY(TODAY()),"00")&amp;" tháng "&amp;TEXT(MONTH(TODAY()),"00")&amp;" năm "&amp;YEAR(TODAY())</f>
        <v>Đà Nẵng, ngày 12 tháng 03 năm 2012</v>
      </c>
      <c r="J19" s="44"/>
      <c r="K19" s="45"/>
      <c r="L19" s="45"/>
    </row>
    <row r="20" spans="1:7" ht="13.5" customHeight="1">
      <c r="A20" s="143" t="s">
        <v>80</v>
      </c>
      <c r="B20" s="376">
        <v>102</v>
      </c>
      <c r="C20" s="377" t="s">
        <v>236</v>
      </c>
      <c r="D20" s="145">
        <v>2</v>
      </c>
      <c r="E20" s="175"/>
      <c r="F20" s="142"/>
      <c r="G20" s="142"/>
    </row>
    <row r="21" spans="1:6" ht="13.5" customHeight="1">
      <c r="A21" s="136" t="s">
        <v>84</v>
      </c>
      <c r="B21" s="137">
        <v>101</v>
      </c>
      <c r="C21" s="176" t="s">
        <v>211</v>
      </c>
      <c r="D21" s="145">
        <v>2</v>
      </c>
      <c r="E21" s="175"/>
      <c r="F21" s="142"/>
    </row>
    <row r="22" spans="1:8" ht="13.5" customHeight="1">
      <c r="A22" s="136" t="s">
        <v>209</v>
      </c>
      <c r="B22" s="137">
        <v>102</v>
      </c>
      <c r="C22" s="358" t="s">
        <v>237</v>
      </c>
      <c r="D22" s="145">
        <v>2</v>
      </c>
      <c r="E22" s="175"/>
      <c r="F22" s="150" t="s">
        <v>385</v>
      </c>
      <c r="G22" s="142" t="s">
        <v>356</v>
      </c>
      <c r="H22" s="60">
        <v>914078263</v>
      </c>
    </row>
    <row r="23" spans="1:10" ht="13.5" customHeight="1">
      <c r="A23" s="136" t="s">
        <v>89</v>
      </c>
      <c r="B23" s="137">
        <v>101</v>
      </c>
      <c r="C23" s="176" t="s">
        <v>208</v>
      </c>
      <c r="D23" s="145">
        <v>3</v>
      </c>
      <c r="E23" s="175" t="s">
        <v>87</v>
      </c>
      <c r="F23" s="142"/>
      <c r="G23" s="142"/>
      <c r="H23" s="58" t="s">
        <v>32</v>
      </c>
      <c r="I23" s="444" t="s">
        <v>33</v>
      </c>
      <c r="J23" s="444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5"/>
      <c r="F24" s="142"/>
      <c r="G24" s="142" t="s">
        <v>267</v>
      </c>
    </row>
    <row r="25" spans="1:7" ht="13.5" customHeight="1">
      <c r="A25" s="366" t="s">
        <v>335</v>
      </c>
      <c r="B25" s="391">
        <v>151</v>
      </c>
      <c r="C25" s="368" t="s">
        <v>336</v>
      </c>
      <c r="D25" s="385">
        <v>2</v>
      </c>
      <c r="E25" s="149"/>
      <c r="F25" s="392" t="s">
        <v>350</v>
      </c>
      <c r="G25" s="142"/>
    </row>
    <row r="26" spans="1:7" ht="12" customHeight="1">
      <c r="A26" s="136" t="s">
        <v>213</v>
      </c>
      <c r="B26" s="137">
        <v>161</v>
      </c>
      <c r="C26" s="144" t="s">
        <v>337</v>
      </c>
      <c r="D26" s="386">
        <v>2</v>
      </c>
      <c r="E26" s="175"/>
      <c r="F26" s="142"/>
      <c r="G26" s="142"/>
    </row>
    <row r="27" spans="1:7" ht="22.5" customHeight="1">
      <c r="A27" s="136" t="s">
        <v>213</v>
      </c>
      <c r="B27" s="146">
        <v>100</v>
      </c>
      <c r="C27" s="176" t="s">
        <v>214</v>
      </c>
      <c r="D27" s="145">
        <v>2</v>
      </c>
      <c r="E27" s="175"/>
      <c r="F27" s="142"/>
      <c r="G27" s="142"/>
    </row>
    <row r="28" spans="1:7" ht="13.5" customHeight="1">
      <c r="A28" s="371" t="s">
        <v>218</v>
      </c>
      <c r="B28" s="372">
        <v>102</v>
      </c>
      <c r="C28" s="373" t="s">
        <v>338</v>
      </c>
      <c r="D28" s="374">
        <v>2</v>
      </c>
      <c r="E28" s="375" t="s">
        <v>91</v>
      </c>
      <c r="F28" s="80"/>
      <c r="G28" s="359" t="s">
        <v>318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1" t="s">
        <v>35</v>
      </c>
      <c r="B30" s="472"/>
      <c r="C30" s="472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6" t="s">
        <v>239</v>
      </c>
      <c r="B32" s="146">
        <v>201</v>
      </c>
      <c r="C32" s="176" t="s">
        <v>240</v>
      </c>
      <c r="D32" s="145">
        <v>2</v>
      </c>
      <c r="E32" s="58" t="s">
        <v>339</v>
      </c>
    </row>
    <row r="33" spans="1:3" ht="15.75">
      <c r="A33" s="1"/>
      <c r="B33" s="88"/>
      <c r="C33" s="1"/>
    </row>
  </sheetData>
  <sheetProtection/>
  <mergeCells count="31">
    <mergeCell ref="I12:I14"/>
    <mergeCell ref="G12:G14"/>
    <mergeCell ref="H12:H13"/>
    <mergeCell ref="A6:A11"/>
    <mergeCell ref="F7:F9"/>
    <mergeCell ref="I6:I8"/>
    <mergeCell ref="A30:C30"/>
    <mergeCell ref="A18:B18"/>
    <mergeCell ref="C18:E19"/>
    <mergeCell ref="F14:F15"/>
    <mergeCell ref="D7:D9"/>
    <mergeCell ref="H14:H15"/>
    <mergeCell ref="G7:G9"/>
    <mergeCell ref="F12:F13"/>
    <mergeCell ref="B16:C16"/>
    <mergeCell ref="I23:J23"/>
    <mergeCell ref="H7:H9"/>
    <mergeCell ref="B11:C11"/>
    <mergeCell ref="F18:F19"/>
    <mergeCell ref="A12:A16"/>
    <mergeCell ref="E14:E15"/>
    <mergeCell ref="E12:E13"/>
    <mergeCell ref="E6:E7"/>
    <mergeCell ref="D12:D13"/>
    <mergeCell ref="J12:J15"/>
    <mergeCell ref="A1:D1"/>
    <mergeCell ref="E1:J1"/>
    <mergeCell ref="A2:D2"/>
    <mergeCell ref="E2:J2"/>
    <mergeCell ref="E3:J3"/>
    <mergeCell ref="A3:D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4">
      <selection activeCell="G50" sqref="G50:G51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2.003906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102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229</v>
      </c>
      <c r="F3" s="457"/>
      <c r="G3" s="457"/>
      <c r="H3" s="457"/>
      <c r="I3" s="457"/>
      <c r="J3" s="457"/>
    </row>
    <row r="4" spans="2:8" s="4" customFormat="1" ht="18.75">
      <c r="B4" s="3"/>
      <c r="C4" s="3"/>
      <c r="F4" s="5" t="s">
        <v>36</v>
      </c>
      <c r="G4" s="23">
        <f>'K17CMUTPM'!G4</f>
        <v>33</v>
      </c>
      <c r="H4" s="101">
        <f>$L$1+($G$4-4)*7</f>
        <v>40980</v>
      </c>
    </row>
    <row r="5" spans="1:10" s="7" customFormat="1" ht="30" customHeigh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15" t="s">
        <v>1</v>
      </c>
      <c r="B6" s="8">
        <v>1</v>
      </c>
      <c r="C6" s="8" t="s">
        <v>15</v>
      </c>
      <c r="D6" s="520" t="s">
        <v>449</v>
      </c>
      <c r="E6" s="520" t="s">
        <v>449</v>
      </c>
      <c r="F6" s="520" t="s">
        <v>449</v>
      </c>
      <c r="G6" s="520" t="s">
        <v>449</v>
      </c>
      <c r="H6" s="520" t="s">
        <v>449</v>
      </c>
      <c r="I6" s="470" t="s">
        <v>437</v>
      </c>
      <c r="J6" s="233"/>
      <c r="L6" s="9">
        <f>60*120</f>
        <v>7200</v>
      </c>
    </row>
    <row r="7" spans="1:10" s="9" customFormat="1" ht="28.5" customHeight="1">
      <c r="A7" s="516"/>
      <c r="B7" s="10">
        <v>2</v>
      </c>
      <c r="C7" s="10" t="s">
        <v>16</v>
      </c>
      <c r="D7" s="521"/>
      <c r="E7" s="521"/>
      <c r="F7" s="521"/>
      <c r="G7" s="521"/>
      <c r="H7" s="521"/>
      <c r="I7" s="535"/>
      <c r="J7" s="234"/>
    </row>
    <row r="8" spans="1:10" s="9" customFormat="1" ht="31.5" customHeight="1">
      <c r="A8" s="516"/>
      <c r="B8" s="10">
        <v>3</v>
      </c>
      <c r="C8" s="10" t="s">
        <v>17</v>
      </c>
      <c r="D8" s="521"/>
      <c r="E8" s="521"/>
      <c r="F8" s="521"/>
      <c r="G8" s="521"/>
      <c r="H8" s="521"/>
      <c r="I8" s="535"/>
      <c r="J8" s="235"/>
    </row>
    <row r="9" spans="1:10" s="9" customFormat="1" ht="31.5" customHeight="1">
      <c r="A9" s="516"/>
      <c r="B9" s="11">
        <v>4</v>
      </c>
      <c r="C9" s="11" t="s">
        <v>18</v>
      </c>
      <c r="D9" s="522"/>
      <c r="E9" s="522"/>
      <c r="F9" s="522"/>
      <c r="G9" s="522"/>
      <c r="H9" s="522"/>
      <c r="I9" s="90"/>
      <c r="J9" s="234"/>
    </row>
    <row r="10" spans="1:10" s="9" customFormat="1" ht="31.5" customHeight="1" thickBot="1">
      <c r="A10" s="516"/>
      <c r="B10" s="11">
        <v>4</v>
      </c>
      <c r="C10" s="11" t="s">
        <v>19</v>
      </c>
      <c r="D10" s="430"/>
      <c r="E10" s="32"/>
      <c r="F10" s="32"/>
      <c r="G10" s="91"/>
      <c r="H10" s="32"/>
      <c r="I10" s="91"/>
      <c r="J10" s="234"/>
    </row>
    <row r="11" spans="1:10" s="9" customFormat="1" ht="31.5" customHeight="1" thickBot="1">
      <c r="A11" s="516"/>
      <c r="B11" s="533" t="s">
        <v>20</v>
      </c>
      <c r="C11" s="534"/>
      <c r="D11" s="431" t="s">
        <v>435</v>
      </c>
      <c r="E11" s="431" t="s">
        <v>435</v>
      </c>
      <c r="F11" s="431" t="s">
        <v>435</v>
      </c>
      <c r="G11" s="431" t="s">
        <v>435</v>
      </c>
      <c r="H11" s="431" t="s">
        <v>435</v>
      </c>
      <c r="I11" s="70" t="s">
        <v>394</v>
      </c>
      <c r="J11" s="236"/>
    </row>
    <row r="12" spans="1:10" s="9" customFormat="1" ht="30.75" customHeight="1">
      <c r="A12" s="524" t="s">
        <v>2</v>
      </c>
      <c r="B12" s="8">
        <v>1</v>
      </c>
      <c r="C12" s="8" t="s">
        <v>21</v>
      </c>
      <c r="D12" s="538"/>
      <c r="E12" s="538" t="s">
        <v>314</v>
      </c>
      <c r="F12" s="541"/>
      <c r="G12" s="528"/>
      <c r="H12" s="541"/>
      <c r="I12" s="439" t="s">
        <v>387</v>
      </c>
      <c r="J12" s="271"/>
    </row>
    <row r="13" spans="1:10" s="9" customFormat="1" ht="21.75" customHeight="1">
      <c r="A13" s="524"/>
      <c r="B13" s="10">
        <v>2</v>
      </c>
      <c r="C13" s="10" t="s">
        <v>22</v>
      </c>
      <c r="D13" s="539"/>
      <c r="E13" s="539"/>
      <c r="F13" s="470"/>
      <c r="G13" s="528"/>
      <c r="H13" s="470"/>
      <c r="I13" s="440"/>
      <c r="J13" s="237"/>
    </row>
    <row r="14" spans="1:10" s="9" customFormat="1" ht="29.25" customHeight="1">
      <c r="A14" s="524"/>
      <c r="B14" s="10">
        <v>3</v>
      </c>
      <c r="C14" s="10" t="s">
        <v>23</v>
      </c>
      <c r="D14" s="539"/>
      <c r="E14" s="539"/>
      <c r="F14" s="447"/>
      <c r="G14" s="528"/>
      <c r="H14" s="470"/>
      <c r="I14" s="484"/>
      <c r="J14" s="272"/>
    </row>
    <row r="15" spans="1:10" s="9" customFormat="1" ht="29.25" customHeight="1" thickBot="1">
      <c r="A15" s="524"/>
      <c r="B15" s="10">
        <v>4</v>
      </c>
      <c r="C15" s="10" t="s">
        <v>24</v>
      </c>
      <c r="D15" s="34"/>
      <c r="E15" s="540"/>
      <c r="F15" s="452"/>
      <c r="G15" s="542"/>
      <c r="H15" s="452"/>
      <c r="I15" s="485"/>
      <c r="J15" s="273"/>
    </row>
    <row r="16" spans="1:10" s="9" customFormat="1" ht="29.25" customHeight="1" thickBot="1">
      <c r="A16" s="524"/>
      <c r="B16" s="533" t="s">
        <v>20</v>
      </c>
      <c r="C16" s="534"/>
      <c r="D16" s="116"/>
      <c r="E16" s="116" t="s">
        <v>436</v>
      </c>
      <c r="F16" s="267"/>
      <c r="G16" s="267"/>
      <c r="H16" s="267"/>
      <c r="I16" s="36" t="s">
        <v>372</v>
      </c>
      <c r="J16" s="240"/>
    </row>
    <row r="17" spans="1:10" s="9" customFormat="1" ht="29.25" customHeight="1" hidden="1">
      <c r="A17" s="524" t="s">
        <v>232</v>
      </c>
      <c r="B17" s="8">
        <v>1</v>
      </c>
      <c r="C17" s="8" t="s">
        <v>233</v>
      </c>
      <c r="D17" s="274"/>
      <c r="E17" s="464"/>
      <c r="F17" s="492"/>
      <c r="G17" s="536"/>
      <c r="H17" s="453"/>
      <c r="I17" s="274"/>
      <c r="J17" s="232"/>
    </row>
    <row r="18" spans="1:10" s="9" customFormat="1" ht="30.75" customHeight="1" hidden="1" thickBot="1">
      <c r="A18" s="524"/>
      <c r="B18" s="10"/>
      <c r="C18" s="10"/>
      <c r="D18" s="274"/>
      <c r="E18" s="447"/>
      <c r="F18" s="493"/>
      <c r="G18" s="537"/>
      <c r="H18" s="493"/>
      <c r="I18" s="36"/>
      <c r="J18" s="237"/>
    </row>
    <row r="19" spans="1:10" s="9" customFormat="1" ht="29.25" customHeight="1" hidden="1" thickBot="1">
      <c r="A19" s="524"/>
      <c r="B19" s="533" t="s">
        <v>20</v>
      </c>
      <c r="C19" s="534"/>
      <c r="D19" s="116"/>
      <c r="E19" s="116"/>
      <c r="F19" s="116"/>
      <c r="G19" s="116"/>
      <c r="H19" s="116"/>
      <c r="I19" s="15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32" t="s">
        <v>39</v>
      </c>
      <c r="D21" s="532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12 tháng 3 năm 2012</v>
      </c>
    </row>
    <row r="22" spans="1:9" s="4" customFormat="1" ht="15.75" customHeight="1">
      <c r="A22" s="243" t="s">
        <v>80</v>
      </c>
      <c r="B22" s="281">
        <v>102</v>
      </c>
      <c r="C22" s="282" t="s">
        <v>236</v>
      </c>
      <c r="D22" s="246">
        <v>2</v>
      </c>
      <c r="E22" s="249"/>
      <c r="F22" s="142"/>
      <c r="I22" s="18"/>
    </row>
    <row r="23" spans="1:9" s="4" customFormat="1" ht="15.75" customHeight="1">
      <c r="A23" s="248" t="s">
        <v>84</v>
      </c>
      <c r="B23" s="244">
        <v>101</v>
      </c>
      <c r="C23" s="245" t="s">
        <v>211</v>
      </c>
      <c r="D23" s="246">
        <v>2</v>
      </c>
      <c r="E23" s="247"/>
      <c r="F23" s="142"/>
      <c r="I23" s="3" t="s">
        <v>33</v>
      </c>
    </row>
    <row r="24" spans="1:10" s="4" customFormat="1" ht="15.75" customHeight="1">
      <c r="A24" s="248" t="s">
        <v>209</v>
      </c>
      <c r="B24" s="244">
        <v>102</v>
      </c>
      <c r="C24" s="245" t="s">
        <v>237</v>
      </c>
      <c r="D24" s="246">
        <v>2</v>
      </c>
      <c r="E24" s="249"/>
      <c r="F24" s="150" t="s">
        <v>365</v>
      </c>
      <c r="G24" s="527" t="s">
        <v>32</v>
      </c>
      <c r="H24" s="514"/>
      <c r="J24" s="3"/>
    </row>
    <row r="25" spans="1:6" s="4" customFormat="1" ht="15.75" customHeight="1">
      <c r="A25" s="248" t="s">
        <v>89</v>
      </c>
      <c r="B25" s="283">
        <v>101</v>
      </c>
      <c r="C25" s="245" t="s">
        <v>208</v>
      </c>
      <c r="D25" s="246">
        <v>3</v>
      </c>
      <c r="E25" s="249" t="s">
        <v>87</v>
      </c>
      <c r="F25" s="142"/>
    </row>
    <row r="26" spans="1:6" s="4" customFormat="1" ht="15.75" customHeight="1">
      <c r="A26" s="248" t="s">
        <v>238</v>
      </c>
      <c r="B26" s="283">
        <v>151</v>
      </c>
      <c r="C26" s="245" t="s">
        <v>195</v>
      </c>
      <c r="D26" s="246">
        <v>3</v>
      </c>
      <c r="E26" s="249" t="s">
        <v>87</v>
      </c>
      <c r="F26" s="142"/>
    </row>
    <row r="27" spans="1:6" s="4" customFormat="1" ht="15.75" customHeight="1">
      <c r="A27" s="284" t="s">
        <v>216</v>
      </c>
      <c r="B27" s="285">
        <v>151</v>
      </c>
      <c r="C27" s="286" t="s">
        <v>217</v>
      </c>
      <c r="D27" s="246">
        <v>3</v>
      </c>
      <c r="E27" s="249"/>
      <c r="F27" s="150" t="s">
        <v>260</v>
      </c>
    </row>
    <row r="28" spans="1:6" s="4" customFormat="1" ht="15.75" customHeight="1">
      <c r="A28" s="284" t="s">
        <v>239</v>
      </c>
      <c r="B28" s="285">
        <v>201</v>
      </c>
      <c r="C28" s="286" t="s">
        <v>240</v>
      </c>
      <c r="D28" s="246">
        <v>2</v>
      </c>
      <c r="E28" s="249"/>
      <c r="F28" s="231" t="s">
        <v>351</v>
      </c>
    </row>
    <row r="29" spans="1:6" s="4" customFormat="1" ht="15.75" customHeight="1">
      <c r="A29" s="284" t="s">
        <v>218</v>
      </c>
      <c r="B29" s="285">
        <v>102</v>
      </c>
      <c r="C29" s="286" t="s">
        <v>241</v>
      </c>
      <c r="D29" s="246">
        <v>2</v>
      </c>
      <c r="E29" s="249"/>
      <c r="F29" s="153"/>
    </row>
    <row r="30" spans="1:6" s="4" customFormat="1" ht="15.75" customHeight="1">
      <c r="A30" s="287"/>
      <c r="B30" s="288"/>
      <c r="C30" s="289"/>
      <c r="D30" s="251"/>
      <c r="E30" s="252"/>
      <c r="F30" s="231"/>
    </row>
    <row r="31" spans="1:6" s="4" customFormat="1" ht="15.75" customHeight="1">
      <c r="A31" s="157"/>
      <c r="B31" s="158"/>
      <c r="C31" s="159"/>
      <c r="D31" s="160"/>
      <c r="E31" s="161"/>
      <c r="F31" s="142"/>
    </row>
    <row r="32" spans="1:9" s="4" customFormat="1" ht="15.75">
      <c r="A32" s="120"/>
      <c r="B32" s="122"/>
      <c r="C32" s="117"/>
      <c r="D32" s="124"/>
      <c r="E32" s="118"/>
      <c r="F32" s="119"/>
      <c r="G32" s="526" t="s">
        <v>34</v>
      </c>
      <c r="H32" s="457"/>
      <c r="I32"/>
    </row>
    <row r="33" spans="1:8" ht="15.75">
      <c r="A33" s="523" t="s">
        <v>35</v>
      </c>
      <c r="B33" s="523"/>
      <c r="C33" s="523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03"/>
    </row>
    <row r="37" spans="1:12" s="4" customFormat="1" ht="18.75">
      <c r="A37" s="514" t="s">
        <v>3</v>
      </c>
      <c r="B37" s="514"/>
      <c r="C37" s="514"/>
      <c r="D37" s="514"/>
      <c r="E37" s="403" t="s">
        <v>307</v>
      </c>
      <c r="F37" s="403"/>
      <c r="G37" s="403"/>
      <c r="H37" s="403"/>
      <c r="I37" s="104"/>
      <c r="J37" s="403"/>
      <c r="L37" s="102">
        <v>40777</v>
      </c>
    </row>
    <row r="38" spans="1:10" s="4" customFormat="1" ht="15.75">
      <c r="A38" s="514" t="s">
        <v>4</v>
      </c>
      <c r="B38" s="514"/>
      <c r="C38" s="514"/>
      <c r="D38" s="514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457" t="s">
        <v>5</v>
      </c>
      <c r="B39" s="457"/>
      <c r="C39" s="457"/>
      <c r="D39" s="457"/>
      <c r="E39" s="457" t="s">
        <v>230</v>
      </c>
      <c r="F39" s="457"/>
      <c r="G39" s="457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33</v>
      </c>
      <c r="H40" s="101">
        <f>$L$1+($G$4-4)*7</f>
        <v>40980</v>
      </c>
    </row>
    <row r="41" spans="1:10" s="7" customFormat="1" ht="30" customHeigh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15" t="s">
        <v>1</v>
      </c>
      <c r="B42" s="8">
        <v>1</v>
      </c>
      <c r="C42" s="8" t="s">
        <v>15</v>
      </c>
      <c r="D42" s="520" t="s">
        <v>449</v>
      </c>
      <c r="E42" s="520" t="s">
        <v>449</v>
      </c>
      <c r="F42" s="520" t="s">
        <v>449</v>
      </c>
      <c r="G42" s="520" t="s">
        <v>449</v>
      </c>
      <c r="H42" s="520" t="s">
        <v>449</v>
      </c>
      <c r="J42" s="453"/>
    </row>
    <row r="43" spans="1:10" s="9" customFormat="1" ht="23.25" customHeight="1">
      <c r="A43" s="516"/>
      <c r="B43" s="10">
        <v>2</v>
      </c>
      <c r="C43" s="10" t="s">
        <v>16</v>
      </c>
      <c r="D43" s="521"/>
      <c r="E43" s="521"/>
      <c r="F43" s="521"/>
      <c r="G43" s="521"/>
      <c r="H43" s="521"/>
      <c r="J43" s="493"/>
    </row>
    <row r="44" spans="1:10" s="9" customFormat="1" ht="31.5" customHeight="1">
      <c r="A44" s="516"/>
      <c r="B44" s="10">
        <v>3</v>
      </c>
      <c r="C44" s="10" t="s">
        <v>17</v>
      </c>
      <c r="D44" s="521"/>
      <c r="E44" s="521"/>
      <c r="F44" s="521"/>
      <c r="G44" s="521"/>
      <c r="H44" s="521"/>
      <c r="J44" s="235"/>
    </row>
    <row r="45" spans="1:10" s="9" customFormat="1" ht="31.5" customHeight="1">
      <c r="A45" s="516"/>
      <c r="B45" s="11">
        <v>4</v>
      </c>
      <c r="C45" s="11" t="s">
        <v>18</v>
      </c>
      <c r="D45" s="522"/>
      <c r="E45" s="522"/>
      <c r="F45" s="522"/>
      <c r="G45" s="522"/>
      <c r="H45" s="522"/>
      <c r="J45" s="234"/>
    </row>
    <row r="46" spans="1:10" s="9" customFormat="1" ht="31.5" customHeight="1" thickBot="1">
      <c r="A46" s="516"/>
      <c r="B46" s="11">
        <v>4</v>
      </c>
      <c r="C46" s="11" t="s">
        <v>19</v>
      </c>
      <c r="D46" s="430"/>
      <c r="E46" s="32"/>
      <c r="F46" s="32"/>
      <c r="G46" s="91"/>
      <c r="H46" s="32"/>
      <c r="I46" s="274"/>
      <c r="J46" s="234"/>
    </row>
    <row r="47" spans="1:10" s="9" customFormat="1" ht="31.5" customHeight="1" thickBot="1">
      <c r="A47" s="516"/>
      <c r="B47" s="533" t="s">
        <v>20</v>
      </c>
      <c r="C47" s="534"/>
      <c r="D47" s="431" t="s">
        <v>435</v>
      </c>
      <c r="E47" s="431" t="s">
        <v>435</v>
      </c>
      <c r="F47" s="431" t="s">
        <v>435</v>
      </c>
      <c r="G47" s="431" t="s">
        <v>435</v>
      </c>
      <c r="H47" s="431" t="s">
        <v>435</v>
      </c>
      <c r="I47" s="274"/>
      <c r="J47" s="236"/>
    </row>
    <row r="48" spans="1:10" s="9" customFormat="1" ht="25.5" customHeight="1">
      <c r="A48" s="524" t="s">
        <v>2</v>
      </c>
      <c r="B48" s="8">
        <v>1</v>
      </c>
      <c r="C48" s="8" t="s">
        <v>21</v>
      </c>
      <c r="E48" s="538" t="s">
        <v>314</v>
      </c>
      <c r="F48" s="464"/>
      <c r="G48" s="439" t="s">
        <v>371</v>
      </c>
      <c r="H48" s="464"/>
      <c r="I48" s="470" t="s">
        <v>424</v>
      </c>
      <c r="J48" s="271"/>
    </row>
    <row r="49" spans="1:10" s="9" customFormat="1" ht="30" customHeight="1" thickBot="1">
      <c r="A49" s="524"/>
      <c r="B49" s="10">
        <v>2</v>
      </c>
      <c r="C49" s="10" t="s">
        <v>22</v>
      </c>
      <c r="E49" s="539"/>
      <c r="F49" s="447"/>
      <c r="G49" s="440"/>
      <c r="H49" s="452"/>
      <c r="I49" s="447"/>
      <c r="J49" s="237"/>
    </row>
    <row r="50" spans="1:10" s="9" customFormat="1" ht="39" customHeight="1">
      <c r="A50" s="524"/>
      <c r="B50" s="10">
        <v>3</v>
      </c>
      <c r="C50" s="10" t="s">
        <v>23</v>
      </c>
      <c r="E50" s="539"/>
      <c r="F50" s="464"/>
      <c r="G50" s="484"/>
      <c r="H50" s="541"/>
      <c r="I50" s="447"/>
      <c r="J50" s="272"/>
    </row>
    <row r="51" spans="1:10" s="9" customFormat="1" ht="29.25" customHeight="1" thickBot="1">
      <c r="A51" s="524"/>
      <c r="B51" s="10">
        <v>4</v>
      </c>
      <c r="C51" s="10" t="s">
        <v>24</v>
      </c>
      <c r="D51" s="34"/>
      <c r="E51" s="540"/>
      <c r="F51" s="447"/>
      <c r="G51" s="485"/>
      <c r="H51" s="541"/>
      <c r="I51" s="90"/>
      <c r="J51" s="273"/>
    </row>
    <row r="52" spans="1:10" s="9" customFormat="1" ht="29.25" customHeight="1" thickBot="1">
      <c r="A52" s="524"/>
      <c r="B52" s="533" t="s">
        <v>20</v>
      </c>
      <c r="C52" s="534"/>
      <c r="D52" s="116"/>
      <c r="E52" s="426" t="s">
        <v>436</v>
      </c>
      <c r="F52" s="116"/>
      <c r="G52" s="36" t="s">
        <v>372</v>
      </c>
      <c r="H52" s="116"/>
      <c r="I52" s="116" t="s">
        <v>286</v>
      </c>
      <c r="J52" s="240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0"/>
      <c r="I53" s="116"/>
      <c r="J53" s="280"/>
    </row>
    <row r="54" spans="1:10" s="4" customFormat="1" ht="16.5" thickBot="1">
      <c r="A54" s="16" t="s">
        <v>37</v>
      </c>
      <c r="B54" s="16" t="s">
        <v>38</v>
      </c>
      <c r="C54" s="532" t="s">
        <v>39</v>
      </c>
      <c r="D54" s="532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3" t="s">
        <v>80</v>
      </c>
      <c r="B55" s="281">
        <v>102</v>
      </c>
      <c r="C55" s="282" t="s">
        <v>236</v>
      </c>
      <c r="D55" s="246">
        <v>2</v>
      </c>
      <c r="E55" s="249"/>
      <c r="F55" s="142"/>
      <c r="I55" s="18" t="str">
        <f ca="1">"Đà Nẵng, ngày"&amp;" "&amp;DAY(NOW())&amp;" tháng "&amp;MONTH(NOW())&amp;" năm "&amp;YEAR(NOW())</f>
        <v>Đà Nẵng, ngày 12 tháng 3 năm 2012</v>
      </c>
    </row>
    <row r="56" spans="1:9" s="4" customFormat="1" ht="15.75" customHeight="1">
      <c r="A56" s="248" t="s">
        <v>84</v>
      </c>
      <c r="B56" s="244">
        <v>101</v>
      </c>
      <c r="C56" s="245" t="s">
        <v>211</v>
      </c>
      <c r="D56" s="246">
        <v>2</v>
      </c>
      <c r="E56" s="247"/>
      <c r="F56" s="142"/>
      <c r="G56" s="407" t="s">
        <v>32</v>
      </c>
      <c r="I56" s="18"/>
    </row>
    <row r="57" spans="1:10" s="4" customFormat="1" ht="15.75" customHeight="1">
      <c r="A57" s="248" t="s">
        <v>209</v>
      </c>
      <c r="B57" s="244">
        <v>102</v>
      </c>
      <c r="C57" s="245" t="s">
        <v>237</v>
      </c>
      <c r="D57" s="246">
        <v>2</v>
      </c>
      <c r="E57" s="249"/>
      <c r="F57" s="150" t="s">
        <v>351</v>
      </c>
      <c r="H57" s="3"/>
      <c r="I57" s="3" t="s">
        <v>33</v>
      </c>
      <c r="J57" s="3"/>
    </row>
    <row r="58" spans="1:6" s="4" customFormat="1" ht="15.75" customHeight="1">
      <c r="A58" s="248" t="s">
        <v>89</v>
      </c>
      <c r="B58" s="283">
        <v>101</v>
      </c>
      <c r="C58" s="245" t="s">
        <v>208</v>
      </c>
      <c r="D58" s="246">
        <v>3</v>
      </c>
      <c r="E58" s="249" t="s">
        <v>87</v>
      </c>
      <c r="F58" s="142"/>
    </row>
    <row r="59" spans="1:6" s="4" customFormat="1" ht="15.75" customHeight="1">
      <c r="A59" s="248" t="s">
        <v>238</v>
      </c>
      <c r="B59" s="283">
        <v>151</v>
      </c>
      <c r="C59" s="245" t="s">
        <v>195</v>
      </c>
      <c r="D59" s="246">
        <v>3</v>
      </c>
      <c r="E59" s="249" t="s">
        <v>87</v>
      </c>
      <c r="F59" s="142"/>
    </row>
    <row r="60" spans="1:6" s="4" customFormat="1" ht="15.75" customHeight="1">
      <c r="A60" s="284" t="s">
        <v>216</v>
      </c>
      <c r="B60" s="285">
        <v>151</v>
      </c>
      <c r="C60" s="286" t="s">
        <v>217</v>
      </c>
      <c r="D60" s="246">
        <v>3</v>
      </c>
      <c r="E60" s="360" t="s">
        <v>319</v>
      </c>
      <c r="F60" s="150" t="s">
        <v>260</v>
      </c>
    </row>
    <row r="61" spans="1:6" s="4" customFormat="1" ht="15.75" customHeight="1">
      <c r="A61" s="284" t="s">
        <v>239</v>
      </c>
      <c r="B61" s="285">
        <v>201</v>
      </c>
      <c r="C61" s="286" t="s">
        <v>240</v>
      </c>
      <c r="D61" s="246">
        <v>2</v>
      </c>
      <c r="E61" s="249"/>
      <c r="F61" s="231" t="s">
        <v>351</v>
      </c>
    </row>
    <row r="62" spans="1:6" s="4" customFormat="1" ht="15.75" customHeight="1">
      <c r="A62" s="284" t="s">
        <v>218</v>
      </c>
      <c r="B62" s="285">
        <v>102</v>
      </c>
      <c r="C62" s="286" t="s">
        <v>241</v>
      </c>
      <c r="D62" s="246">
        <v>2</v>
      </c>
      <c r="E62" s="249"/>
      <c r="F62" s="153"/>
    </row>
    <row r="63" spans="1:6" s="4" customFormat="1" ht="15.75" customHeight="1">
      <c r="A63" s="154"/>
      <c r="B63" s="155"/>
      <c r="C63" s="156"/>
      <c r="D63" s="151"/>
      <c r="E63" s="152"/>
      <c r="F63" s="231"/>
    </row>
    <row r="64" spans="1:7" s="4" customFormat="1" ht="15.75" customHeight="1">
      <c r="A64" s="157"/>
      <c r="B64" s="158"/>
      <c r="C64" s="159"/>
      <c r="D64" s="160"/>
      <c r="E64" s="161"/>
      <c r="F64" s="142"/>
      <c r="G64" s="406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23" t="s">
        <v>35</v>
      </c>
      <c r="B66" s="523"/>
      <c r="C66" s="523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0">
    <mergeCell ref="A6:A11"/>
    <mergeCell ref="B11:C11"/>
    <mergeCell ref="F42:F45"/>
    <mergeCell ref="G42:G45"/>
    <mergeCell ref="H42:H45"/>
    <mergeCell ref="D6:D9"/>
    <mergeCell ref="E6:E9"/>
    <mergeCell ref="F6:F9"/>
    <mergeCell ref="G6:G9"/>
    <mergeCell ref="H6:H9"/>
    <mergeCell ref="E1:J1"/>
    <mergeCell ref="E3:J3"/>
    <mergeCell ref="A2:D2"/>
    <mergeCell ref="A1:D1"/>
    <mergeCell ref="A3:D3"/>
    <mergeCell ref="E2:J2"/>
    <mergeCell ref="I12:I13"/>
    <mergeCell ref="I14:I15"/>
    <mergeCell ref="B16:C16"/>
    <mergeCell ref="D12:D14"/>
    <mergeCell ref="F12:F13"/>
    <mergeCell ref="E12:E15"/>
    <mergeCell ref="H14:H15"/>
    <mergeCell ref="G12:G13"/>
    <mergeCell ref="H12:H13"/>
    <mergeCell ref="G14:G15"/>
    <mergeCell ref="J42:J43"/>
    <mergeCell ref="A37:D37"/>
    <mergeCell ref="E39:G39"/>
    <mergeCell ref="A12:A16"/>
    <mergeCell ref="F14:F15"/>
    <mergeCell ref="A17:A19"/>
    <mergeCell ref="E17:E18"/>
    <mergeCell ref="C21:D21"/>
    <mergeCell ref="A33:C33"/>
    <mergeCell ref="A38:D38"/>
    <mergeCell ref="I48:I50"/>
    <mergeCell ref="G48:G49"/>
    <mergeCell ref="F50:F51"/>
    <mergeCell ref="E48:E51"/>
    <mergeCell ref="G50:G51"/>
    <mergeCell ref="H50:H51"/>
    <mergeCell ref="B19:C19"/>
    <mergeCell ref="G24:H24"/>
    <mergeCell ref="H17:H18"/>
    <mergeCell ref="A42:A47"/>
    <mergeCell ref="B47:C47"/>
    <mergeCell ref="D42:D45"/>
    <mergeCell ref="E42:E45"/>
    <mergeCell ref="G32:H32"/>
    <mergeCell ref="A66:C66"/>
    <mergeCell ref="C54:D54"/>
    <mergeCell ref="A48:A52"/>
    <mergeCell ref="A39:D39"/>
    <mergeCell ref="B52:C52"/>
    <mergeCell ref="I6:I8"/>
    <mergeCell ref="F48:F49"/>
    <mergeCell ref="H48:H49"/>
    <mergeCell ref="F17:F18"/>
    <mergeCell ref="G17:G18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68">
      <selection activeCell="J41" sqref="J41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14" t="s">
        <v>3</v>
      </c>
      <c r="B1" s="514"/>
      <c r="C1" s="514"/>
      <c r="D1" s="514"/>
      <c r="E1" s="456" t="s">
        <v>307</v>
      </c>
      <c r="F1" s="456"/>
      <c r="G1" s="456"/>
      <c r="H1" s="456"/>
      <c r="I1" s="456"/>
      <c r="J1" s="456"/>
      <c r="L1" s="102">
        <v>40777</v>
      </c>
    </row>
    <row r="2" spans="1:10" s="4" customFormat="1" ht="15.75">
      <c r="A2" s="514" t="s">
        <v>4</v>
      </c>
      <c r="B2" s="514"/>
      <c r="C2" s="514"/>
      <c r="D2" s="514"/>
      <c r="E2" s="457" t="s">
        <v>86</v>
      </c>
      <c r="F2" s="457"/>
      <c r="G2" s="457"/>
      <c r="H2" s="457"/>
      <c r="I2" s="457"/>
      <c r="J2" s="457"/>
    </row>
    <row r="3" spans="1:10" s="4" customFormat="1" ht="15.75">
      <c r="A3" s="457" t="s">
        <v>5</v>
      </c>
      <c r="B3" s="457"/>
      <c r="C3" s="457"/>
      <c r="D3" s="457"/>
      <c r="E3" s="457" t="s">
        <v>201</v>
      </c>
      <c r="F3" s="457"/>
      <c r="G3" s="457"/>
      <c r="H3" s="457"/>
      <c r="I3" s="457"/>
      <c r="J3" s="457"/>
    </row>
    <row r="4" spans="2:8" s="4" customFormat="1" ht="18.75">
      <c r="B4" s="3"/>
      <c r="C4" s="3"/>
      <c r="F4" s="5" t="s">
        <v>36</v>
      </c>
      <c r="G4" s="23">
        <f>'K17CMUTPM'!G4</f>
        <v>33</v>
      </c>
      <c r="H4" s="101">
        <f>$L$1+($G$4-4)*7</f>
        <v>40980</v>
      </c>
    </row>
    <row r="5" spans="1:10" s="7" customFormat="1" ht="30" customHeight="1" thickBot="1">
      <c r="A5" s="6" t="s">
        <v>0</v>
      </c>
      <c r="B5" s="417" t="s">
        <v>6</v>
      </c>
      <c r="C5" s="417" t="s">
        <v>7</v>
      </c>
      <c r="D5" s="417" t="s">
        <v>8</v>
      </c>
      <c r="E5" s="417" t="s">
        <v>9</v>
      </c>
      <c r="F5" s="417" t="s">
        <v>10</v>
      </c>
      <c r="G5" s="417" t="s">
        <v>11</v>
      </c>
      <c r="H5" s="417" t="s">
        <v>12</v>
      </c>
      <c r="I5" s="6" t="s">
        <v>308</v>
      </c>
      <c r="J5" s="6" t="s">
        <v>14</v>
      </c>
    </row>
    <row r="6" spans="1:10" s="9" customFormat="1" ht="31.5" customHeight="1">
      <c r="A6" s="515" t="s">
        <v>1</v>
      </c>
      <c r="B6" s="418">
        <v>1</v>
      </c>
      <c r="C6" s="418" t="s">
        <v>15</v>
      </c>
      <c r="D6" s="551" t="s">
        <v>397</v>
      </c>
      <c r="E6" s="544"/>
      <c r="F6" s="553" t="s">
        <v>441</v>
      </c>
      <c r="G6" s="550" t="s">
        <v>399</v>
      </c>
      <c r="H6" s="544"/>
      <c r="I6" s="470" t="s">
        <v>264</v>
      </c>
      <c r="J6" s="233"/>
    </row>
    <row r="7" spans="1:10" s="9" customFormat="1" ht="25.5" customHeight="1">
      <c r="A7" s="516"/>
      <c r="B7" s="419">
        <v>2</v>
      </c>
      <c r="C7" s="419" t="s">
        <v>16</v>
      </c>
      <c r="D7" s="552"/>
      <c r="E7" s="530"/>
      <c r="F7" s="554"/>
      <c r="G7" s="531"/>
      <c r="H7" s="530"/>
      <c r="I7" s="447"/>
      <c r="J7" s="234"/>
    </row>
    <row r="8" spans="1:10" s="9" customFormat="1" ht="27" customHeight="1">
      <c r="A8" s="516"/>
      <c r="B8" s="419">
        <v>3</v>
      </c>
      <c r="C8" s="419" t="s">
        <v>17</v>
      </c>
      <c r="D8" s="552"/>
      <c r="E8" s="530"/>
      <c r="F8" s="554"/>
      <c r="G8" s="531"/>
      <c r="H8" s="530"/>
      <c r="I8" s="447"/>
      <c r="J8" s="235"/>
    </row>
    <row r="9" spans="1:10" s="9" customFormat="1" ht="22.5" customHeight="1">
      <c r="A9" s="516"/>
      <c r="B9" s="420">
        <v>4</v>
      </c>
      <c r="C9" s="420" t="s">
        <v>18</v>
      </c>
      <c r="D9" s="552"/>
      <c r="E9" s="530"/>
      <c r="F9" s="554"/>
      <c r="G9" s="531"/>
      <c r="H9" s="530"/>
      <c r="I9" s="447"/>
      <c r="J9" s="234"/>
    </row>
    <row r="10" spans="1:10" s="9" customFormat="1" ht="20.25" customHeight="1" thickBot="1">
      <c r="A10" s="516"/>
      <c r="B10" s="420">
        <v>5</v>
      </c>
      <c r="C10" s="420" t="s">
        <v>19</v>
      </c>
      <c r="D10" s="429"/>
      <c r="E10" s="93"/>
      <c r="F10" s="433"/>
      <c r="G10" s="34"/>
      <c r="H10" s="93"/>
      <c r="I10" s="91"/>
      <c r="J10" s="234"/>
    </row>
    <row r="11" spans="1:10" s="9" customFormat="1" ht="31.5" customHeight="1" thickBot="1">
      <c r="A11" s="516"/>
      <c r="B11" s="517" t="s">
        <v>20</v>
      </c>
      <c r="C11" s="518"/>
      <c r="D11" s="428" t="s">
        <v>398</v>
      </c>
      <c r="E11" s="92"/>
      <c r="F11" s="434" t="s">
        <v>440</v>
      </c>
      <c r="G11" s="92" t="s">
        <v>313</v>
      </c>
      <c r="H11" s="92"/>
      <c r="I11" s="70" t="s">
        <v>280</v>
      </c>
      <c r="J11" s="236"/>
    </row>
    <row r="12" spans="1:10" s="9" customFormat="1" ht="29.25" customHeight="1">
      <c r="A12" s="524" t="s">
        <v>2</v>
      </c>
      <c r="B12" s="418">
        <v>1</v>
      </c>
      <c r="C12" s="418" t="s">
        <v>21</v>
      </c>
      <c r="D12" s="439" t="s">
        <v>387</v>
      </c>
      <c r="E12" s="464" t="s">
        <v>393</v>
      </c>
      <c r="F12" s="492" t="s">
        <v>265</v>
      </c>
      <c r="G12" s="470"/>
      <c r="H12" s="274"/>
      <c r="I12" s="470" t="s">
        <v>425</v>
      </c>
      <c r="J12" s="232"/>
    </row>
    <row r="13" spans="1:10" s="9" customFormat="1" ht="30.75" customHeight="1" thickBot="1">
      <c r="A13" s="524"/>
      <c r="B13" s="419">
        <v>2</v>
      </c>
      <c r="C13" s="419" t="s">
        <v>22</v>
      </c>
      <c r="D13" s="440"/>
      <c r="E13" s="447"/>
      <c r="F13" s="454"/>
      <c r="G13" s="447"/>
      <c r="H13" s="274"/>
      <c r="I13" s="447"/>
      <c r="J13" s="237"/>
    </row>
    <row r="14" spans="1:10" s="9" customFormat="1" ht="29.25" customHeight="1">
      <c r="A14" s="524"/>
      <c r="B14" s="10">
        <v>3</v>
      </c>
      <c r="C14" s="10" t="s">
        <v>23</v>
      </c>
      <c r="D14" s="484"/>
      <c r="E14" s="470"/>
      <c r="F14" s="464"/>
      <c r="G14" s="493"/>
      <c r="H14" s="545"/>
      <c r="I14" s="447"/>
      <c r="J14" s="238"/>
    </row>
    <row r="15" spans="1:10" s="9" customFormat="1" ht="29.25" customHeight="1" thickBot="1">
      <c r="A15" s="524"/>
      <c r="B15" s="10">
        <v>4</v>
      </c>
      <c r="C15" s="10" t="s">
        <v>24</v>
      </c>
      <c r="D15" s="485"/>
      <c r="E15" s="447"/>
      <c r="F15" s="452"/>
      <c r="G15" s="519"/>
      <c r="H15" s="546"/>
      <c r="I15" s="447"/>
      <c r="J15" s="239"/>
    </row>
    <row r="16" spans="1:10" s="9" customFormat="1" ht="29.25" customHeight="1" thickBot="1">
      <c r="A16" s="524"/>
      <c r="B16" s="533" t="s">
        <v>20</v>
      </c>
      <c r="C16" s="534"/>
      <c r="D16" s="35" t="s">
        <v>372</v>
      </c>
      <c r="E16" s="116" t="s">
        <v>160</v>
      </c>
      <c r="F16" s="262" t="s">
        <v>300</v>
      </c>
      <c r="G16" s="116"/>
      <c r="H16" s="116"/>
      <c r="I16" s="36"/>
      <c r="J16" s="240"/>
    </row>
    <row r="17" spans="1:10" s="9" customFormat="1" ht="29.25" customHeight="1" hidden="1">
      <c r="A17" s="524" t="s">
        <v>232</v>
      </c>
      <c r="B17" s="515"/>
      <c r="C17" s="8" t="s">
        <v>233</v>
      </c>
      <c r="D17" s="401" t="s">
        <v>372</v>
      </c>
      <c r="E17" s="464"/>
      <c r="F17" s="470"/>
      <c r="G17" s="492"/>
      <c r="H17" s="492"/>
      <c r="I17" s="470"/>
      <c r="J17" s="232"/>
    </row>
    <row r="18" spans="1:10" s="9" customFormat="1" ht="30.75" customHeight="1" hidden="1" thickBot="1">
      <c r="A18" s="524"/>
      <c r="B18" s="543"/>
      <c r="C18" s="10"/>
      <c r="D18" s="91"/>
      <c r="E18" s="447"/>
      <c r="F18" s="447"/>
      <c r="G18" s="493"/>
      <c r="H18" s="454"/>
      <c r="I18" s="447"/>
      <c r="J18" s="237"/>
    </row>
    <row r="19" spans="1:10" s="9" customFormat="1" ht="29.25" customHeight="1" hidden="1" thickBot="1">
      <c r="A19" s="524"/>
      <c r="B19" s="533" t="s">
        <v>20</v>
      </c>
      <c r="C19" s="534"/>
      <c r="D19" s="116"/>
      <c r="E19" s="116"/>
      <c r="F19" s="116"/>
      <c r="G19" s="116"/>
      <c r="H19" s="116"/>
      <c r="I19" s="36"/>
      <c r="J19" s="240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32" t="s">
        <v>39</v>
      </c>
      <c r="D21" s="532"/>
      <c r="E21" s="17" t="s">
        <v>40</v>
      </c>
      <c r="F21" s="17"/>
    </row>
    <row r="22" spans="1:9" s="4" customFormat="1" ht="15.75" customHeight="1">
      <c r="A22" s="243" t="s">
        <v>80</v>
      </c>
      <c r="B22" s="281">
        <v>102</v>
      </c>
      <c r="C22" s="282" t="s">
        <v>236</v>
      </c>
      <c r="D22" s="246">
        <v>2</v>
      </c>
      <c r="E22" s="249"/>
      <c r="F22" s="142"/>
      <c r="I22" s="18" t="str">
        <f ca="1">"Đà Nẵng, ngày"&amp;" "&amp;DAY(NOW())&amp;" tháng "&amp;MONTH(NOW())&amp;" năm "&amp;YEAR(NOW())</f>
        <v>Đà Nẵng, ngày 12 tháng 3 năm 2012</v>
      </c>
    </row>
    <row r="23" spans="1:9" s="4" customFormat="1" ht="15.75" customHeight="1">
      <c r="A23" s="248" t="s">
        <v>84</v>
      </c>
      <c r="B23" s="244">
        <v>101</v>
      </c>
      <c r="C23" s="245" t="s">
        <v>211</v>
      </c>
      <c r="D23" s="246">
        <v>2</v>
      </c>
      <c r="E23" s="247"/>
      <c r="F23" s="150" t="s">
        <v>317</v>
      </c>
      <c r="I23" s="18"/>
    </row>
    <row r="24" spans="1:10" s="4" customFormat="1" ht="15.75" customHeight="1">
      <c r="A24" s="248" t="s">
        <v>209</v>
      </c>
      <c r="B24" s="244">
        <v>102</v>
      </c>
      <c r="C24" s="245" t="s">
        <v>237</v>
      </c>
      <c r="D24" s="246">
        <v>2</v>
      </c>
      <c r="E24" s="249"/>
      <c r="F24" s="153" t="s">
        <v>282</v>
      </c>
      <c r="G24" s="527" t="s">
        <v>32</v>
      </c>
      <c r="H24" s="514"/>
      <c r="I24" s="514" t="s">
        <v>33</v>
      </c>
      <c r="J24" s="514"/>
    </row>
    <row r="25" spans="1:6" s="4" customFormat="1" ht="15.75" customHeight="1">
      <c r="A25" s="248" t="s">
        <v>89</v>
      </c>
      <c r="B25" s="283">
        <v>101</v>
      </c>
      <c r="C25" s="245" t="s">
        <v>208</v>
      </c>
      <c r="D25" s="246">
        <v>3</v>
      </c>
      <c r="E25" s="249" t="s">
        <v>87</v>
      </c>
      <c r="F25" s="153"/>
    </row>
    <row r="26" spans="1:6" s="4" customFormat="1" ht="15.75" customHeight="1">
      <c r="A26" s="248" t="s">
        <v>238</v>
      </c>
      <c r="B26" s="283">
        <v>151</v>
      </c>
      <c r="C26" s="245" t="s">
        <v>195</v>
      </c>
      <c r="D26" s="246">
        <v>3</v>
      </c>
      <c r="E26" s="249" t="s">
        <v>87</v>
      </c>
      <c r="F26" s="153"/>
    </row>
    <row r="27" spans="1:6" s="4" customFormat="1" ht="15.75" customHeight="1">
      <c r="A27" s="284" t="s">
        <v>216</v>
      </c>
      <c r="B27" s="285">
        <v>152</v>
      </c>
      <c r="C27" s="286" t="s">
        <v>219</v>
      </c>
      <c r="D27" s="246">
        <v>3</v>
      </c>
      <c r="E27" s="249"/>
      <c r="F27" s="153" t="s">
        <v>261</v>
      </c>
    </row>
    <row r="28" spans="1:6" s="4" customFormat="1" ht="15.75" customHeight="1">
      <c r="A28" s="284" t="s">
        <v>239</v>
      </c>
      <c r="B28" s="285">
        <v>201</v>
      </c>
      <c r="C28" s="286" t="s">
        <v>240</v>
      </c>
      <c r="D28" s="246">
        <v>2</v>
      </c>
      <c r="E28" s="249"/>
      <c r="F28" s="153" t="s">
        <v>262</v>
      </c>
    </row>
    <row r="29" spans="1:6" s="4" customFormat="1" ht="15.75" customHeight="1">
      <c r="A29" s="290" t="s">
        <v>218</v>
      </c>
      <c r="B29" s="291">
        <v>102</v>
      </c>
      <c r="C29" s="292" t="s">
        <v>241</v>
      </c>
      <c r="D29" s="293">
        <v>2</v>
      </c>
      <c r="E29" s="294"/>
      <c r="F29" s="153"/>
    </row>
    <row r="30" spans="1:8" s="4" customFormat="1" ht="15.75">
      <c r="A30" s="275"/>
      <c r="B30" s="276"/>
      <c r="C30" s="277"/>
      <c r="D30" s="278"/>
      <c r="E30" s="279"/>
      <c r="F30" s="163"/>
      <c r="G30" s="526" t="s">
        <v>34</v>
      </c>
      <c r="H30" s="457"/>
    </row>
    <row r="31" spans="1:8" ht="15.75">
      <c r="A31" s="523" t="s">
        <v>35</v>
      </c>
      <c r="B31" s="523"/>
      <c r="C31" s="523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14" t="s">
        <v>3</v>
      </c>
      <c r="B37" s="514"/>
      <c r="C37" s="514"/>
      <c r="D37" s="514"/>
      <c r="E37" s="456" t="s">
        <v>307</v>
      </c>
      <c r="F37" s="456"/>
      <c r="G37" s="456"/>
      <c r="H37" s="456"/>
      <c r="I37" s="456"/>
      <c r="J37" s="456"/>
      <c r="L37" s="102">
        <v>40413</v>
      </c>
    </row>
    <row r="38" spans="1:10" s="4" customFormat="1" ht="15.75">
      <c r="A38" s="514" t="s">
        <v>4</v>
      </c>
      <c r="B38" s="514"/>
      <c r="C38" s="514"/>
      <c r="D38" s="514"/>
      <c r="E38" s="457" t="s">
        <v>86</v>
      </c>
      <c r="F38" s="457"/>
      <c r="G38" s="457"/>
      <c r="H38" s="457"/>
      <c r="I38" s="457"/>
      <c r="J38" s="457"/>
    </row>
    <row r="39" spans="1:10" s="4" customFormat="1" ht="15.75">
      <c r="A39" s="457" t="s">
        <v>5</v>
      </c>
      <c r="B39" s="457"/>
      <c r="C39" s="457"/>
      <c r="D39" s="457"/>
      <c r="E39" s="457" t="s">
        <v>202</v>
      </c>
      <c r="F39" s="457"/>
      <c r="G39" s="457"/>
      <c r="H39" s="457"/>
      <c r="I39" s="457"/>
      <c r="J39" s="457"/>
    </row>
    <row r="40" spans="2:8" s="4" customFormat="1" ht="18.75">
      <c r="B40" s="3"/>
      <c r="C40" s="3"/>
      <c r="F40" s="5" t="s">
        <v>36</v>
      </c>
      <c r="G40" s="23">
        <f>'K17CMUTPM'!G4</f>
        <v>33</v>
      </c>
      <c r="H40" s="101">
        <f>$L$1+($G$4-4)*7</f>
        <v>40980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15" t="s">
        <v>1</v>
      </c>
      <c r="B42" s="8">
        <v>1</v>
      </c>
      <c r="C42" s="8" t="s">
        <v>15</v>
      </c>
      <c r="D42" s="550"/>
      <c r="E42" s="544"/>
      <c r="F42" s="464" t="s">
        <v>411</v>
      </c>
      <c r="G42" s="550" t="s">
        <v>399</v>
      </c>
      <c r="H42" s="464" t="s">
        <v>411</v>
      </c>
      <c r="J42" s="233"/>
      <c r="N42" s="545"/>
    </row>
    <row r="43" spans="1:14" s="9" customFormat="1" ht="33" customHeight="1">
      <c r="A43" s="516"/>
      <c r="B43" s="10">
        <v>2</v>
      </c>
      <c r="C43" s="10" t="s">
        <v>16</v>
      </c>
      <c r="D43" s="531"/>
      <c r="E43" s="530"/>
      <c r="F43" s="447"/>
      <c r="G43" s="531"/>
      <c r="H43" s="447"/>
      <c r="J43" s="234"/>
      <c r="N43" s="546"/>
    </row>
    <row r="44" spans="1:14" s="9" customFormat="1" ht="31.5" customHeight="1">
      <c r="A44" s="516"/>
      <c r="B44" s="10">
        <v>3</v>
      </c>
      <c r="C44" s="10" t="s">
        <v>17</v>
      </c>
      <c r="D44" s="531"/>
      <c r="E44" s="530"/>
      <c r="F44" s="90"/>
      <c r="G44" s="531"/>
      <c r="H44" s="90"/>
      <c r="I44" s="470" t="s">
        <v>264</v>
      </c>
      <c r="J44" s="235"/>
      <c r="N44" s="545"/>
    </row>
    <row r="45" spans="1:14" s="9" customFormat="1" ht="31.5" customHeight="1" thickBot="1">
      <c r="A45" s="516"/>
      <c r="B45" s="11">
        <v>4</v>
      </c>
      <c r="C45" s="11" t="s">
        <v>18</v>
      </c>
      <c r="D45" s="531"/>
      <c r="E45" s="530"/>
      <c r="F45" s="429"/>
      <c r="G45" s="531"/>
      <c r="H45" s="429"/>
      <c r="I45" s="447"/>
      <c r="J45" s="234"/>
      <c r="N45" s="546"/>
    </row>
    <row r="46" spans="1:10" s="9" customFormat="1" ht="31.5" customHeight="1" hidden="1" thickBot="1">
      <c r="A46" s="516"/>
      <c r="B46" s="11">
        <v>4</v>
      </c>
      <c r="C46" s="11" t="s">
        <v>19</v>
      </c>
      <c r="D46" s="34"/>
      <c r="E46" s="93"/>
      <c r="F46" s="34"/>
      <c r="G46" s="34"/>
      <c r="H46" s="34"/>
      <c r="I46" s="91"/>
      <c r="J46" s="234"/>
    </row>
    <row r="47" spans="1:10" s="9" customFormat="1" ht="31.5" customHeight="1" thickBot="1">
      <c r="A47" s="516"/>
      <c r="B47" s="533" t="s">
        <v>20</v>
      </c>
      <c r="C47" s="534"/>
      <c r="D47" s="92"/>
      <c r="E47" s="92"/>
      <c r="F47" s="92" t="s">
        <v>394</v>
      </c>
      <c r="G47" s="92" t="s">
        <v>405</v>
      </c>
      <c r="H47" s="92" t="s">
        <v>398</v>
      </c>
      <c r="I47" s="70" t="s">
        <v>280</v>
      </c>
      <c r="J47" s="236"/>
    </row>
    <row r="48" spans="1:10" s="9" customFormat="1" ht="37.5" customHeight="1">
      <c r="A48" s="524" t="s">
        <v>2</v>
      </c>
      <c r="B48" s="8">
        <v>1</v>
      </c>
      <c r="C48" s="8" t="s">
        <v>21</v>
      </c>
      <c r="D48" s="439" t="s">
        <v>387</v>
      </c>
      <c r="E48" s="464" t="s">
        <v>393</v>
      </c>
      <c r="F48" s="464"/>
      <c r="G48" s="223"/>
      <c r="H48" s="492" t="s">
        <v>265</v>
      </c>
      <c r="I48" s="470" t="s">
        <v>425</v>
      </c>
      <c r="J48" s="232"/>
    </row>
    <row r="49" spans="1:10" s="9" customFormat="1" ht="33" customHeight="1" thickBot="1">
      <c r="A49" s="524"/>
      <c r="B49" s="10">
        <v>2</v>
      </c>
      <c r="C49" s="10" t="s">
        <v>22</v>
      </c>
      <c r="D49" s="440"/>
      <c r="E49" s="447"/>
      <c r="F49" s="452"/>
      <c r="G49" s="134"/>
      <c r="H49" s="454"/>
      <c r="I49" s="447"/>
      <c r="J49" s="237"/>
    </row>
    <row r="50" spans="1:10" s="9" customFormat="1" ht="29.25" customHeight="1">
      <c r="A50" s="524"/>
      <c r="B50" s="10">
        <v>3</v>
      </c>
      <c r="C50" s="10" t="s">
        <v>23</v>
      </c>
      <c r="D50" s="484"/>
      <c r="E50" s="470"/>
      <c r="F50" s="464"/>
      <c r="G50" s="470"/>
      <c r="H50" s="547"/>
      <c r="I50" s="447"/>
      <c r="J50" s="238"/>
    </row>
    <row r="51" spans="1:10" s="9" customFormat="1" ht="29.25" customHeight="1" thickBot="1">
      <c r="A51" s="524"/>
      <c r="B51" s="10">
        <v>4</v>
      </c>
      <c r="C51" s="10" t="s">
        <v>24</v>
      </c>
      <c r="D51" s="485"/>
      <c r="E51" s="447"/>
      <c r="F51" s="452"/>
      <c r="G51" s="447"/>
      <c r="H51" s="548"/>
      <c r="I51" s="447"/>
      <c r="J51" s="239"/>
    </row>
    <row r="52" spans="1:10" s="9" customFormat="1" ht="29.25" customHeight="1" thickBot="1">
      <c r="A52" s="524"/>
      <c r="B52" s="533" t="s">
        <v>20</v>
      </c>
      <c r="C52" s="534"/>
      <c r="D52" s="35" t="s">
        <v>372</v>
      </c>
      <c r="E52" s="116" t="s">
        <v>160</v>
      </c>
      <c r="F52" s="116"/>
      <c r="G52" s="116"/>
      <c r="H52" s="116" t="s">
        <v>433</v>
      </c>
      <c r="I52" s="36"/>
      <c r="J52" s="240"/>
    </row>
    <row r="53" spans="1:10" s="9" customFormat="1" ht="36.75" customHeight="1" hidden="1">
      <c r="A53" s="524" t="s">
        <v>232</v>
      </c>
      <c r="B53" s="515" t="s">
        <v>232</v>
      </c>
      <c r="C53" s="8" t="s">
        <v>233</v>
      </c>
      <c r="D53" s="265"/>
      <c r="E53" s="90"/>
      <c r="F53" s="464"/>
      <c r="G53" s="464"/>
      <c r="H53" s="492"/>
      <c r="I53" s="464"/>
      <c r="J53" s="232"/>
    </row>
    <row r="54" spans="1:10" s="9" customFormat="1" ht="30.75" customHeight="1" hidden="1" thickBot="1">
      <c r="A54" s="524"/>
      <c r="B54" s="543"/>
      <c r="C54" s="10"/>
      <c r="D54" s="91"/>
      <c r="E54" s="259"/>
      <c r="F54" s="452"/>
      <c r="G54" s="447"/>
      <c r="H54" s="454"/>
      <c r="I54" s="448"/>
      <c r="J54" s="237"/>
    </row>
    <row r="55" spans="1:10" s="9" customFormat="1" ht="29.25" customHeight="1" hidden="1" thickBot="1">
      <c r="A55" s="524"/>
      <c r="B55" s="533" t="s">
        <v>20</v>
      </c>
      <c r="C55" s="534"/>
      <c r="D55" s="116"/>
      <c r="E55" s="116"/>
      <c r="F55" s="116"/>
      <c r="G55" s="116"/>
      <c r="H55" s="116"/>
      <c r="I55" s="36"/>
      <c r="J55" s="240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32" t="s">
        <v>39</v>
      </c>
      <c r="D57" s="532"/>
      <c r="E57" s="17" t="s">
        <v>40</v>
      </c>
      <c r="F57" s="17"/>
    </row>
    <row r="58" spans="1:9" s="4" customFormat="1" ht="15.75" customHeight="1">
      <c r="A58" s="243" t="s">
        <v>80</v>
      </c>
      <c r="B58" s="281">
        <v>102</v>
      </c>
      <c r="C58" s="282" t="s">
        <v>236</v>
      </c>
      <c r="D58" s="246">
        <v>2</v>
      </c>
      <c r="E58" s="249"/>
      <c r="F58" s="142"/>
      <c r="I58" s="18" t="str">
        <f ca="1">"Đà Nẵng, ngày"&amp;" "&amp;DAY(NOW())&amp;" tháng "&amp;MONTH(NOW())&amp;" năm "&amp;YEAR(NOW())</f>
        <v>Đà Nẵng, ngày 12 tháng 3 năm 2012</v>
      </c>
    </row>
    <row r="59" spans="1:9" s="4" customFormat="1" ht="15.75" customHeight="1">
      <c r="A59" s="248" t="s">
        <v>84</v>
      </c>
      <c r="B59" s="244">
        <v>101</v>
      </c>
      <c r="C59" s="245" t="s">
        <v>211</v>
      </c>
      <c r="D59" s="246">
        <v>2</v>
      </c>
      <c r="E59" s="247"/>
      <c r="F59" s="150" t="s">
        <v>317</v>
      </c>
      <c r="I59" s="18"/>
    </row>
    <row r="60" spans="1:10" s="4" customFormat="1" ht="15.75" customHeight="1">
      <c r="A60" s="248" t="s">
        <v>209</v>
      </c>
      <c r="B60" s="244">
        <v>102</v>
      </c>
      <c r="C60" s="245" t="s">
        <v>237</v>
      </c>
      <c r="D60" s="246">
        <v>2</v>
      </c>
      <c r="E60" s="249"/>
      <c r="F60" s="153" t="s">
        <v>384</v>
      </c>
      <c r="G60" s="527" t="s">
        <v>32</v>
      </c>
      <c r="H60" s="514"/>
      <c r="I60" s="514" t="s">
        <v>33</v>
      </c>
      <c r="J60" s="514"/>
    </row>
    <row r="61" spans="1:6" s="4" customFormat="1" ht="15.75" customHeight="1">
      <c r="A61" s="248" t="s">
        <v>89</v>
      </c>
      <c r="B61" s="283">
        <v>101</v>
      </c>
      <c r="C61" s="245" t="s">
        <v>208</v>
      </c>
      <c r="D61" s="246">
        <v>3</v>
      </c>
      <c r="E61" s="249" t="s">
        <v>87</v>
      </c>
      <c r="F61" s="153"/>
    </row>
    <row r="62" spans="1:6" s="4" customFormat="1" ht="15.75" customHeight="1">
      <c r="A62" s="248" t="s">
        <v>238</v>
      </c>
      <c r="B62" s="283">
        <v>151</v>
      </c>
      <c r="C62" s="245" t="s">
        <v>195</v>
      </c>
      <c r="D62" s="246">
        <v>3</v>
      </c>
      <c r="E62" s="249" t="s">
        <v>87</v>
      </c>
      <c r="F62" s="153"/>
    </row>
    <row r="63" spans="1:6" s="4" customFormat="1" ht="15.75" customHeight="1">
      <c r="A63" s="284" t="s">
        <v>216</v>
      </c>
      <c r="B63" s="285">
        <v>152</v>
      </c>
      <c r="C63" s="286" t="s">
        <v>219</v>
      </c>
      <c r="D63" s="246">
        <v>3</v>
      </c>
      <c r="E63" s="249"/>
      <c r="F63" s="153" t="s">
        <v>261</v>
      </c>
    </row>
    <row r="64" spans="1:6" s="4" customFormat="1" ht="15.75" customHeight="1">
      <c r="A64" s="284" t="s">
        <v>239</v>
      </c>
      <c r="B64" s="285">
        <v>201</v>
      </c>
      <c r="C64" s="286" t="s">
        <v>240</v>
      </c>
      <c r="D64" s="246">
        <v>2</v>
      </c>
      <c r="E64" s="249"/>
      <c r="F64" s="153" t="s">
        <v>262</v>
      </c>
    </row>
    <row r="65" spans="1:6" s="4" customFormat="1" ht="15.75" customHeight="1">
      <c r="A65" s="290" t="s">
        <v>218</v>
      </c>
      <c r="B65" s="291">
        <v>102</v>
      </c>
      <c r="C65" s="292" t="s">
        <v>241</v>
      </c>
      <c r="D65" s="293">
        <v>2</v>
      </c>
      <c r="E65" s="294"/>
      <c r="F65" s="153"/>
    </row>
    <row r="66" spans="1:8" s="4" customFormat="1" ht="15.75">
      <c r="A66" s="157"/>
      <c r="B66" s="158"/>
      <c r="C66" s="159"/>
      <c r="D66" s="160"/>
      <c r="E66" s="161"/>
      <c r="F66" s="163"/>
      <c r="G66" s="526" t="s">
        <v>34</v>
      </c>
      <c r="H66" s="457"/>
    </row>
    <row r="67" spans="1:8" ht="15.75">
      <c r="A67" s="523" t="s">
        <v>35</v>
      </c>
      <c r="B67" s="523"/>
      <c r="C67" s="523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14" t="s">
        <v>3</v>
      </c>
      <c r="B70" s="514"/>
      <c r="C70" s="514"/>
      <c r="D70" s="514"/>
      <c r="E70" s="456" t="s">
        <v>307</v>
      </c>
      <c r="F70" s="456"/>
      <c r="G70" s="456"/>
      <c r="H70" s="456"/>
      <c r="I70" s="456"/>
      <c r="J70" s="456"/>
    </row>
    <row r="71" spans="1:10" s="4" customFormat="1" ht="15.75">
      <c r="A71" s="514" t="s">
        <v>4</v>
      </c>
      <c r="B71" s="514"/>
      <c r="C71" s="514"/>
      <c r="D71" s="514"/>
      <c r="E71" s="457" t="s">
        <v>86</v>
      </c>
      <c r="F71" s="457"/>
      <c r="G71" s="457"/>
      <c r="H71" s="457"/>
      <c r="I71" s="457"/>
      <c r="J71" s="457"/>
    </row>
    <row r="72" spans="1:10" s="4" customFormat="1" ht="15.75">
      <c r="A72" s="457" t="s">
        <v>5</v>
      </c>
      <c r="B72" s="457"/>
      <c r="C72" s="457"/>
      <c r="D72" s="457"/>
      <c r="E72" s="457" t="s">
        <v>203</v>
      </c>
      <c r="F72" s="457"/>
      <c r="G72" s="457"/>
      <c r="H72" s="457"/>
      <c r="I72" s="457"/>
      <c r="J72" s="457"/>
    </row>
    <row r="73" spans="2:8" s="4" customFormat="1" ht="18.75">
      <c r="B73" s="3"/>
      <c r="C73" s="3"/>
      <c r="F73" s="5" t="s">
        <v>36</v>
      </c>
      <c r="G73" s="23">
        <f>'K17CMUTPM'!G4</f>
        <v>33</v>
      </c>
      <c r="H73" s="101">
        <f>$L$1+($G$4-4)*7</f>
        <v>40980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17" t="s">
        <v>8</v>
      </c>
      <c r="E74" s="417" t="s">
        <v>9</v>
      </c>
      <c r="F74" s="417" t="s">
        <v>10</v>
      </c>
      <c r="G74" s="417" t="s">
        <v>11</v>
      </c>
      <c r="H74" s="417" t="s">
        <v>12</v>
      </c>
      <c r="I74" s="417" t="s">
        <v>13</v>
      </c>
      <c r="J74" s="417" t="s">
        <v>14</v>
      </c>
    </row>
    <row r="75" spans="1:10" s="9" customFormat="1" ht="24" customHeight="1">
      <c r="A75" s="515" t="s">
        <v>1</v>
      </c>
      <c r="B75" s="8">
        <v>1</v>
      </c>
      <c r="C75" s="8" t="s">
        <v>15</v>
      </c>
      <c r="D75" s="274"/>
      <c r="E75" s="544"/>
      <c r="F75" s="274"/>
      <c r="G75" s="544"/>
      <c r="H75" s="274"/>
      <c r="I75" s="470" t="s">
        <v>265</v>
      </c>
      <c r="J75" s="233"/>
    </row>
    <row r="76" spans="1:10" s="9" customFormat="1" ht="20.25" customHeight="1" thickBot="1">
      <c r="A76" s="516"/>
      <c r="B76" s="10">
        <v>2</v>
      </c>
      <c r="C76" s="10" t="s">
        <v>16</v>
      </c>
      <c r="D76" s="274"/>
      <c r="E76" s="530"/>
      <c r="F76" s="429"/>
      <c r="G76" s="530"/>
      <c r="H76" s="429"/>
      <c r="I76" s="447"/>
      <c r="J76" s="234"/>
    </row>
    <row r="77" spans="1:10" s="9" customFormat="1" ht="31.5" customHeight="1">
      <c r="A77" s="516"/>
      <c r="B77" s="10">
        <v>3</v>
      </c>
      <c r="C77" s="10" t="s">
        <v>17</v>
      </c>
      <c r="D77" s="274"/>
      <c r="E77" s="530"/>
      <c r="F77" s="464" t="s">
        <v>411</v>
      </c>
      <c r="G77" s="530"/>
      <c r="H77" s="464" t="s">
        <v>397</v>
      </c>
      <c r="I77" s="447"/>
      <c r="J77" s="235"/>
    </row>
    <row r="78" spans="1:10" s="9" customFormat="1" ht="31.5" customHeight="1" thickBot="1">
      <c r="A78" s="516"/>
      <c r="B78" s="11">
        <v>4</v>
      </c>
      <c r="C78" s="11" t="s">
        <v>18</v>
      </c>
      <c r="D78" s="274"/>
      <c r="E78" s="530"/>
      <c r="F78" s="452"/>
      <c r="G78" s="530"/>
      <c r="H78" s="452"/>
      <c r="I78" s="90"/>
      <c r="J78" s="234"/>
    </row>
    <row r="79" spans="1:10" s="9" customFormat="1" ht="31.5" customHeight="1" hidden="1" thickBot="1">
      <c r="A79" s="516"/>
      <c r="B79" s="11">
        <v>4</v>
      </c>
      <c r="C79" s="11" t="s">
        <v>19</v>
      </c>
      <c r="D79" s="274"/>
      <c r="E79" s="93"/>
      <c r="F79" s="34"/>
      <c r="G79" s="115"/>
      <c r="H79" s="34"/>
      <c r="I79" s="91"/>
      <c r="J79" s="234"/>
    </row>
    <row r="80" spans="1:10" s="9" customFormat="1" ht="31.5" customHeight="1" thickBot="1">
      <c r="A80" s="516"/>
      <c r="B80" s="533" t="s">
        <v>20</v>
      </c>
      <c r="C80" s="534"/>
      <c r="D80" s="425"/>
      <c r="E80" s="413"/>
      <c r="F80" s="92" t="s">
        <v>394</v>
      </c>
      <c r="G80" s="92"/>
      <c r="H80" s="92" t="s">
        <v>398</v>
      </c>
      <c r="I80" s="70" t="s">
        <v>300</v>
      </c>
      <c r="J80" s="236"/>
    </row>
    <row r="81" spans="1:10" s="9" customFormat="1" ht="26.25" customHeight="1">
      <c r="A81" s="524" t="s">
        <v>2</v>
      </c>
      <c r="B81" s="8">
        <v>1</v>
      </c>
      <c r="C81" s="8" t="s">
        <v>21</v>
      </c>
      <c r="D81" s="549" t="s">
        <v>387</v>
      </c>
      <c r="E81" s="464" t="s">
        <v>393</v>
      </c>
      <c r="F81" s="470" t="s">
        <v>366</v>
      </c>
      <c r="G81" s="223"/>
      <c r="H81" s="274"/>
      <c r="I81" s="470" t="s">
        <v>425</v>
      </c>
      <c r="J81" s="232"/>
    </row>
    <row r="82" spans="1:10" s="9" customFormat="1" ht="26.25" customHeight="1" thickBot="1">
      <c r="A82" s="524"/>
      <c r="B82" s="10">
        <v>2</v>
      </c>
      <c r="C82" s="10" t="s">
        <v>22</v>
      </c>
      <c r="D82" s="440"/>
      <c r="E82" s="447"/>
      <c r="F82" s="447"/>
      <c r="G82" s="134"/>
      <c r="H82" s="274"/>
      <c r="I82" s="447"/>
      <c r="J82" s="237"/>
    </row>
    <row r="83" spans="1:10" s="9" customFormat="1" ht="26.25" customHeight="1">
      <c r="A83" s="524"/>
      <c r="B83" s="10">
        <v>3</v>
      </c>
      <c r="C83" s="10" t="s">
        <v>23</v>
      </c>
      <c r="D83" s="484"/>
      <c r="E83" s="464"/>
      <c r="F83" s="470"/>
      <c r="G83" s="464"/>
      <c r="H83" s="545"/>
      <c r="I83" s="447"/>
      <c r="J83" s="238"/>
    </row>
    <row r="84" spans="1:10" s="9" customFormat="1" ht="26.25" customHeight="1" thickBot="1">
      <c r="A84" s="524"/>
      <c r="B84" s="10">
        <v>4</v>
      </c>
      <c r="C84" s="10" t="s">
        <v>24</v>
      </c>
      <c r="D84" s="485"/>
      <c r="E84" s="452"/>
      <c r="F84" s="447"/>
      <c r="G84" s="452"/>
      <c r="H84" s="546"/>
      <c r="I84" s="447"/>
      <c r="J84" s="239"/>
    </row>
    <row r="85" spans="1:10" s="9" customFormat="1" ht="26.25" customHeight="1" thickBot="1">
      <c r="A85" s="524"/>
      <c r="B85" s="533" t="s">
        <v>20</v>
      </c>
      <c r="C85" s="534"/>
      <c r="D85" s="35" t="s">
        <v>372</v>
      </c>
      <c r="E85" s="116" t="s">
        <v>160</v>
      </c>
      <c r="F85" s="116" t="s">
        <v>290</v>
      </c>
      <c r="G85" s="116"/>
      <c r="H85" s="116"/>
      <c r="I85" s="36"/>
      <c r="J85" s="240"/>
    </row>
    <row r="86" spans="1:10" s="9" customFormat="1" ht="36.75" customHeight="1" hidden="1">
      <c r="A86" s="524" t="s">
        <v>232</v>
      </c>
      <c r="B86" s="515" t="s">
        <v>232</v>
      </c>
      <c r="C86" s="8" t="s">
        <v>233</v>
      </c>
      <c r="D86" s="464"/>
      <c r="E86" s="464"/>
      <c r="F86" s="470"/>
      <c r="G86" s="464"/>
      <c r="H86" s="492"/>
      <c r="I86" s="470"/>
      <c r="J86" s="232"/>
    </row>
    <row r="87" spans="1:10" s="9" customFormat="1" ht="30.75" customHeight="1" hidden="1" thickBot="1">
      <c r="A87" s="524"/>
      <c r="B87" s="543"/>
      <c r="C87" s="10"/>
      <c r="D87" s="447"/>
      <c r="E87" s="447"/>
      <c r="F87" s="447"/>
      <c r="G87" s="447"/>
      <c r="H87" s="454"/>
      <c r="I87" s="447"/>
      <c r="J87" s="237"/>
    </row>
    <row r="88" spans="1:10" s="9" customFormat="1" ht="29.25" customHeight="1" hidden="1" thickBot="1">
      <c r="A88" s="524"/>
      <c r="B88" s="533" t="s">
        <v>20</v>
      </c>
      <c r="C88" s="534"/>
      <c r="D88" s="116" t="s">
        <v>234</v>
      </c>
      <c r="E88" s="268"/>
      <c r="F88" s="116"/>
      <c r="G88" s="268"/>
      <c r="H88" s="268"/>
      <c r="I88" s="269"/>
      <c r="J88" s="240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32" t="s">
        <v>39</v>
      </c>
      <c r="D90" s="532"/>
      <c r="E90" s="17" t="s">
        <v>40</v>
      </c>
      <c r="F90" s="17"/>
    </row>
    <row r="91" spans="1:9" s="4" customFormat="1" ht="15.75" customHeight="1">
      <c r="A91" s="243" t="s">
        <v>80</v>
      </c>
      <c r="B91" s="281">
        <v>102</v>
      </c>
      <c r="C91" s="282" t="s">
        <v>236</v>
      </c>
      <c r="D91" s="246">
        <v>2</v>
      </c>
      <c r="E91" s="249"/>
      <c r="F91" s="142"/>
      <c r="I91" s="18" t="str">
        <f ca="1">"Đà Nẵng, ngày"&amp;" "&amp;DAY(NOW())&amp;" tháng "&amp;MONTH(NOW())&amp;" năm "&amp;YEAR(NOW())</f>
        <v>Đà Nẵng, ngày 12 tháng 3 năm 2012</v>
      </c>
    </row>
    <row r="92" spans="1:9" s="4" customFormat="1" ht="15.75" customHeight="1">
      <c r="A92" s="248" t="s">
        <v>84</v>
      </c>
      <c r="B92" s="244">
        <v>101</v>
      </c>
      <c r="C92" s="245" t="s">
        <v>211</v>
      </c>
      <c r="D92" s="246">
        <v>2</v>
      </c>
      <c r="E92" s="247"/>
      <c r="F92" s="150" t="s">
        <v>317</v>
      </c>
      <c r="I92" s="18"/>
    </row>
    <row r="93" spans="1:10" s="4" customFormat="1" ht="15.75" customHeight="1">
      <c r="A93" s="248" t="s">
        <v>209</v>
      </c>
      <c r="B93" s="244">
        <v>102</v>
      </c>
      <c r="C93" s="245" t="s">
        <v>237</v>
      </c>
      <c r="D93" s="246">
        <v>2</v>
      </c>
      <c r="E93" s="249"/>
      <c r="F93" s="164"/>
      <c r="G93" s="527" t="s">
        <v>32</v>
      </c>
      <c r="H93" s="514"/>
      <c r="I93" s="514" t="s">
        <v>33</v>
      </c>
      <c r="J93" s="514"/>
    </row>
    <row r="94" spans="1:6" s="4" customFormat="1" ht="15.75" customHeight="1">
      <c r="A94" s="248" t="s">
        <v>89</v>
      </c>
      <c r="B94" s="283">
        <v>101</v>
      </c>
      <c r="C94" s="245" t="s">
        <v>208</v>
      </c>
      <c r="D94" s="246">
        <v>3</v>
      </c>
      <c r="E94" s="249" t="s">
        <v>87</v>
      </c>
      <c r="F94" s="153"/>
    </row>
    <row r="95" spans="1:6" s="4" customFormat="1" ht="15.75" customHeight="1">
      <c r="A95" s="248" t="s">
        <v>238</v>
      </c>
      <c r="B95" s="283">
        <v>151</v>
      </c>
      <c r="C95" s="245" t="s">
        <v>195</v>
      </c>
      <c r="D95" s="246">
        <v>3</v>
      </c>
      <c r="E95" s="249" t="s">
        <v>87</v>
      </c>
      <c r="F95" s="153"/>
    </row>
    <row r="96" spans="1:6" s="4" customFormat="1" ht="15.75" customHeight="1">
      <c r="A96" s="284" t="s">
        <v>216</v>
      </c>
      <c r="B96" s="285">
        <v>152</v>
      </c>
      <c r="C96" s="286" t="s">
        <v>219</v>
      </c>
      <c r="D96" s="246">
        <v>3</v>
      </c>
      <c r="E96" s="249"/>
      <c r="F96" s="153" t="s">
        <v>261</v>
      </c>
    </row>
    <row r="97" spans="1:6" s="4" customFormat="1" ht="15.75" customHeight="1">
      <c r="A97" s="284" t="s">
        <v>239</v>
      </c>
      <c r="B97" s="285">
        <v>201</v>
      </c>
      <c r="C97" s="286" t="s">
        <v>240</v>
      </c>
      <c r="D97" s="246">
        <v>2</v>
      </c>
      <c r="E97" s="249"/>
      <c r="F97" s="153" t="s">
        <v>262</v>
      </c>
    </row>
    <row r="98" spans="1:6" s="4" customFormat="1" ht="15.75" customHeight="1">
      <c r="A98" s="290" t="s">
        <v>218</v>
      </c>
      <c r="B98" s="291">
        <v>102</v>
      </c>
      <c r="C98" s="292" t="s">
        <v>241</v>
      </c>
      <c r="D98" s="293">
        <v>2</v>
      </c>
      <c r="E98" s="294"/>
      <c r="F98" s="162"/>
    </row>
    <row r="99" spans="1:8" s="4" customFormat="1" ht="15.75">
      <c r="A99" s="157"/>
      <c r="B99" s="158"/>
      <c r="C99" s="159"/>
      <c r="D99" s="160"/>
      <c r="E99" s="161"/>
      <c r="F99" s="162"/>
      <c r="G99" s="526" t="s">
        <v>34</v>
      </c>
      <c r="H99" s="457"/>
    </row>
    <row r="100" spans="1:8" ht="15.75">
      <c r="A100" s="523" t="s">
        <v>35</v>
      </c>
      <c r="B100" s="523"/>
      <c r="C100" s="523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E39:J39"/>
    <mergeCell ref="G42:G45"/>
    <mergeCell ref="H48:H49"/>
    <mergeCell ref="I48:I51"/>
    <mergeCell ref="F50:F51"/>
    <mergeCell ref="E48:E49"/>
    <mergeCell ref="E42:E45"/>
    <mergeCell ref="E50:E51"/>
    <mergeCell ref="F42:F43"/>
    <mergeCell ref="A3:D3"/>
    <mergeCell ref="E12:E13"/>
    <mergeCell ref="E3:J3"/>
    <mergeCell ref="G12:G13"/>
    <mergeCell ref="D6:D9"/>
    <mergeCell ref="I8:I9"/>
    <mergeCell ref="E6:E9"/>
    <mergeCell ref="F6:F9"/>
    <mergeCell ref="G6:G9"/>
    <mergeCell ref="A6:A11"/>
    <mergeCell ref="A1:D1"/>
    <mergeCell ref="E1:J1"/>
    <mergeCell ref="A2:D2"/>
    <mergeCell ref="E2:J2"/>
    <mergeCell ref="E17:E18"/>
    <mergeCell ref="F17:F18"/>
    <mergeCell ref="I12:I15"/>
    <mergeCell ref="E14:E15"/>
    <mergeCell ref="G17:G18"/>
    <mergeCell ref="D14:D15"/>
    <mergeCell ref="A39:D39"/>
    <mergeCell ref="I6:I7"/>
    <mergeCell ref="H17:H18"/>
    <mergeCell ref="F12:F13"/>
    <mergeCell ref="G14:G15"/>
    <mergeCell ref="I17:I18"/>
    <mergeCell ref="H6:H9"/>
    <mergeCell ref="F14:F15"/>
    <mergeCell ref="B11:C11"/>
    <mergeCell ref="H14:H15"/>
    <mergeCell ref="B16:C16"/>
    <mergeCell ref="D12:D13"/>
    <mergeCell ref="A12:A16"/>
    <mergeCell ref="A67:C67"/>
    <mergeCell ref="B55:C55"/>
    <mergeCell ref="B19:C19"/>
    <mergeCell ref="A37:D37"/>
    <mergeCell ref="A48:A52"/>
    <mergeCell ref="D50:D51"/>
    <mergeCell ref="A17:A19"/>
    <mergeCell ref="D42:D45"/>
    <mergeCell ref="B17:B18"/>
    <mergeCell ref="D48:D49"/>
    <mergeCell ref="A70:D70"/>
    <mergeCell ref="A53:A55"/>
    <mergeCell ref="A100:C100"/>
    <mergeCell ref="A75:A80"/>
    <mergeCell ref="B80:C80"/>
    <mergeCell ref="A81:A85"/>
    <mergeCell ref="B85:C85"/>
    <mergeCell ref="C90:D90"/>
    <mergeCell ref="B88:C88"/>
    <mergeCell ref="D81:D82"/>
    <mergeCell ref="D83:D84"/>
    <mergeCell ref="B86:B87"/>
    <mergeCell ref="G93:H93"/>
    <mergeCell ref="I60:J60"/>
    <mergeCell ref="H86:H87"/>
    <mergeCell ref="I86:I87"/>
    <mergeCell ref="G60:H60"/>
    <mergeCell ref="G66:H66"/>
    <mergeCell ref="I81:I84"/>
    <mergeCell ref="E70:J70"/>
    <mergeCell ref="F77:F78"/>
    <mergeCell ref="H77:H78"/>
    <mergeCell ref="N42:N43"/>
    <mergeCell ref="N44:N45"/>
    <mergeCell ref="G53:G54"/>
    <mergeCell ref="F53:F54"/>
    <mergeCell ref="I53:I54"/>
    <mergeCell ref="H53:H54"/>
    <mergeCell ref="H50:H51"/>
    <mergeCell ref="G50:G51"/>
    <mergeCell ref="F48:F49"/>
    <mergeCell ref="H42:H43"/>
    <mergeCell ref="G99:H99"/>
    <mergeCell ref="E83:E84"/>
    <mergeCell ref="E71:J71"/>
    <mergeCell ref="H83:H84"/>
    <mergeCell ref="G83:G84"/>
    <mergeCell ref="I93:J93"/>
    <mergeCell ref="I75:I77"/>
    <mergeCell ref="G75:G78"/>
    <mergeCell ref="G86:G87"/>
    <mergeCell ref="A86:A88"/>
    <mergeCell ref="E75:E78"/>
    <mergeCell ref="F86:F87"/>
    <mergeCell ref="D86:D87"/>
    <mergeCell ref="E86:E87"/>
    <mergeCell ref="F83:F84"/>
    <mergeCell ref="E81:E82"/>
    <mergeCell ref="F81:F82"/>
    <mergeCell ref="G24:H24"/>
    <mergeCell ref="E38:J38"/>
    <mergeCell ref="A31:C31"/>
    <mergeCell ref="C21:D21"/>
    <mergeCell ref="E37:J37"/>
    <mergeCell ref="I24:J24"/>
    <mergeCell ref="A38:D38"/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2012-03-12T07:48:07Z</cp:lastPrinted>
  <dcterms:created xsi:type="dcterms:W3CDTF">2009-11-30T16:09:24Z</dcterms:created>
  <dcterms:modified xsi:type="dcterms:W3CDTF">2012-03-12T09:54:41Z</dcterms:modified>
  <cp:category/>
  <cp:version/>
  <cp:contentType/>
  <cp:contentStatus/>
</cp:coreProperties>
</file>