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20" windowHeight="7995" activeTab="0"/>
  </bookViews>
  <sheets>
    <sheet name="Danh gia nhom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<sst xmlns="http://schemas.openxmlformats.org/spreadsheetml/2006/main" count="66" uniqueCount="62">
  <si>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Project:</t>
  </si>
  <si>
    <t>Sponsor:</t>
  </si>
  <si>
    <t>Team Member 1:</t>
  </si>
  <si>
    <t>Team Member 2:</t>
  </si>
  <si>
    <t>Team Member 3:</t>
  </si>
  <si>
    <t>Team Member 4:</t>
  </si>
  <si>
    <t>Deliverable</t>
  </si>
  <si>
    <t>Criteria</t>
  </si>
  <si>
    <t>Team</t>
  </si>
  <si>
    <t>Team member</t>
  </si>
  <si>
    <t>Team met project objectives</t>
  </si>
  <si>
    <t>All deliverables achieved with satisfactory results</t>
  </si>
  <si>
    <t>Final Grade Recommendation</t>
  </si>
  <si>
    <t>Final Grade</t>
  </si>
  <si>
    <t>Evaluator/Mentor:</t>
  </si>
  <si>
    <t>Team Member 5:</t>
  </si>
  <si>
    <t>Note</t>
  </si>
  <si>
    <t>Overall Organization</t>
  </si>
  <si>
    <t>Visual Aids quality/effect</t>
  </si>
  <si>
    <t>Technical content</t>
  </si>
  <si>
    <t>Handling of questions</t>
  </si>
  <si>
    <t>Effective use of time</t>
  </si>
  <si>
    <t>Completeness of the product</t>
  </si>
  <si>
    <t>Applicability of the product</t>
  </si>
  <si>
    <t>Point</t>
  </si>
  <si>
    <t>Oral Presentation
(10%)</t>
  </si>
  <si>
    <t>Project Outcome
(20%)</t>
  </si>
  <si>
    <t>Grade of Requirements/Specifications</t>
  </si>
  <si>
    <t>Grade of Project Plan/Schedule</t>
  </si>
  <si>
    <t>Grade of Oral Presentation</t>
  </si>
  <si>
    <t>Grade of Project Outcome</t>
  </si>
  <si>
    <t>DUY TAN UNIVERSITY</t>
  </si>
  <si>
    <t>INTERNATIONAL SCHOOL</t>
  </si>
  <si>
    <t>Code:</t>
  </si>
  <si>
    <t>Date:……………/………../…………….</t>
  </si>
  <si>
    <t>Signature of Evaluator</t>
  </si>
  <si>
    <t>Grades of Architecture Documents</t>
  </si>
  <si>
    <t>Grade of Testing</t>
  </si>
  <si>
    <t>Comments</t>
  </si>
  <si>
    <t>Capstone Project Grading Sheet</t>
  </si>
  <si>
    <t>(for Evaluator)</t>
  </si>
  <si>
    <t>Design Methodology</t>
  </si>
  <si>
    <t>Methodology</t>
  </si>
  <si>
    <t>Documentation</t>
  </si>
  <si>
    <t>Testing</t>
  </si>
  <si>
    <t>Project management</t>
  </si>
  <si>
    <t>Communication</t>
  </si>
  <si>
    <t>Weekly progress reports</t>
  </si>
  <si>
    <t>Participation in team meetings</t>
  </si>
  <si>
    <t>Engineering documentation</t>
  </si>
  <si>
    <t>Project notebook</t>
  </si>
  <si>
    <t>Engineering logbook</t>
  </si>
  <si>
    <t>Project proposal</t>
  </si>
  <si>
    <t>Written</t>
  </si>
  <si>
    <t>Presentation</t>
  </si>
  <si>
    <t>Trúc</t>
  </si>
  <si>
    <t>Trang</t>
  </si>
  <si>
    <t>Tấn</t>
  </si>
  <si>
    <t>Khánh</t>
  </si>
  <si>
    <t>Contribution(*)</t>
  </si>
  <si>
    <t>Team member contributed significantly to team's success (in percentage)</t>
  </si>
  <si>
    <t>Note: Grade of (*) is in percentage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</si>
</sst>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44" fillId="34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3" fillId="0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2" fillId="10" borderId="12" xfId="0" applyFont="1" applyFill="1" applyBorder="1" applyAlignment="1">
      <alignment horizontal="left" vertical="center" wrapText="1" readingOrder="1"/>
    </xf>
    <xf numFmtId="0" fontId="48" fillId="36" borderId="12" xfId="0" applyFont="1" applyFill="1" applyBorder="1" applyAlignment="1">
      <alignment/>
    </xf>
    <xf numFmtId="0" fontId="49" fillId="35" borderId="12" xfId="0" applyFont="1" applyFill="1" applyBorder="1" applyAlignment="1">
      <alignment/>
    </xf>
    <xf numFmtId="0" fontId="43" fillId="34" borderId="14" xfId="0" applyFont="1" applyFill="1" applyBorder="1" applyAlignment="1">
      <alignment vertical="center" wrapText="1"/>
    </xf>
    <xf numFmtId="9" fontId="43" fillId="34" borderId="15" xfId="0" applyNumberFormat="1" applyFont="1" applyFill="1" applyBorder="1" applyAlignment="1">
      <alignment vertical="center"/>
    </xf>
    <xf numFmtId="0" fontId="43" fillId="34" borderId="16" xfId="0" applyFont="1" applyFill="1" applyBorder="1" applyAlignment="1">
      <alignment vertical="center"/>
    </xf>
    <xf numFmtId="0" fontId="43" fillId="34" borderId="12" xfId="0" applyFont="1" applyFill="1" applyBorder="1" applyAlignment="1">
      <alignment/>
    </xf>
    <xf numFmtId="0" fontId="43" fillId="33" borderId="14" xfId="0" applyFont="1" applyFill="1" applyBorder="1" applyAlignment="1">
      <alignment vertical="center" wrapText="1"/>
    </xf>
    <xf numFmtId="9" fontId="43" fillId="33" borderId="15" xfId="0" applyNumberFormat="1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9" fontId="43" fillId="33" borderId="15" xfId="0" applyNumberFormat="1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4" fillId="37" borderId="12" xfId="0" applyFont="1" applyFill="1" applyBorder="1" applyAlignment="1">
      <alignment/>
    </xf>
    <xf numFmtId="0" fontId="43" fillId="35" borderId="14" xfId="0" applyFont="1" applyFill="1" applyBorder="1" applyAlignment="1">
      <alignment vertical="center"/>
    </xf>
    <xf numFmtId="9" fontId="43" fillId="35" borderId="15" xfId="0" applyNumberFormat="1" applyFont="1" applyFill="1" applyBorder="1" applyAlignment="1">
      <alignment vertical="center"/>
    </xf>
    <xf numFmtId="0" fontId="43" fillId="35" borderId="16" xfId="0" applyFont="1" applyFill="1" applyBorder="1" applyAlignment="1">
      <alignment vertical="center"/>
    </xf>
    <xf numFmtId="0" fontId="43" fillId="35" borderId="12" xfId="0" applyFont="1" applyFill="1" applyBorder="1" applyAlignment="1">
      <alignment/>
    </xf>
    <xf numFmtId="0" fontId="43" fillId="34" borderId="15" xfId="0" applyFont="1" applyFill="1" applyBorder="1" applyAlignment="1">
      <alignment vertical="center"/>
    </xf>
    <xf numFmtId="0" fontId="43" fillId="35" borderId="14" xfId="0" applyFont="1" applyFill="1" applyBorder="1" applyAlignment="1">
      <alignment vertical="center" wrapText="1"/>
    </xf>
    <xf numFmtId="0" fontId="43" fillId="35" borderId="15" xfId="0" applyFont="1" applyFill="1" applyBorder="1" applyAlignment="1">
      <alignment vertical="center"/>
    </xf>
    <xf numFmtId="0" fontId="50" fillId="0" borderId="12" xfId="0" applyFont="1" applyBorder="1" applyAlignment="1">
      <alignment wrapText="1"/>
    </xf>
    <xf numFmtId="0" fontId="48" fillId="35" borderId="12" xfId="0" applyFont="1" applyFill="1" applyBorder="1" applyAlignment="1">
      <alignment horizontal="left"/>
    </xf>
    <xf numFmtId="0" fontId="48" fillId="0" borderId="12" xfId="0" applyFont="1" applyFill="1" applyBorder="1" applyAlignment="1">
      <alignment/>
    </xf>
    <xf numFmtId="0" fontId="43" fillId="37" borderId="16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 horizontal="center"/>
    </xf>
    <xf numFmtId="0" fontId="43" fillId="37" borderId="18" xfId="0" applyFont="1" applyFill="1" applyBorder="1" applyAlignment="1">
      <alignment horizontal="center"/>
    </xf>
    <xf numFmtId="0" fontId="43" fillId="37" borderId="19" xfId="0" applyFont="1" applyFill="1" applyBorder="1" applyAlignment="1">
      <alignment horizontal="center"/>
    </xf>
    <xf numFmtId="0" fontId="43" fillId="37" borderId="20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3" fillId="37" borderId="21" xfId="0" applyFont="1" applyFill="1" applyBorder="1" applyAlignment="1">
      <alignment horizontal="center"/>
    </xf>
    <xf numFmtId="0" fontId="43" fillId="37" borderId="22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43" fillId="37" borderId="23" xfId="0" applyFont="1" applyFill="1" applyBorder="1" applyAlignment="1">
      <alignment horizontal="center"/>
    </xf>
    <xf numFmtId="0" fontId="44" fillId="37" borderId="14" xfId="0" applyFont="1" applyFill="1" applyBorder="1" applyAlignment="1">
      <alignment horizontal="center"/>
    </xf>
    <xf numFmtId="0" fontId="44" fillId="37" borderId="16" xfId="0" applyFont="1" applyFill="1" applyBorder="1" applyAlignment="1">
      <alignment horizontal="center"/>
    </xf>
    <xf numFmtId="0" fontId="43" fillId="37" borderId="14" xfId="0" applyFont="1" applyFill="1" applyBorder="1" applyAlignment="1">
      <alignment horizontal="center"/>
    </xf>
    <xf numFmtId="0" fontId="43" fillId="37" borderId="15" xfId="0" applyFont="1" applyFill="1" applyBorder="1" applyAlignment="1">
      <alignment horizontal="center"/>
    </xf>
    <xf numFmtId="0" fontId="43" fillId="37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30">
      <selection activeCell="E45" sqref="E45"/>
    </sheetView>
  </sheetViews>
  <sheetFormatPr defaultColWidth="9.140625" defaultRowHeight="15"/>
  <cols>
    <col min="1" max="1" width="34.140625" style="13" customWidth="1"/>
    <col min="2" max="2" width="55.57421875" style="13" customWidth="1"/>
    <col min="3" max="3" width="7.140625" style="13" hidden="1" customWidth="1"/>
    <col min="4" max="4" width="8.140625" style="13" customWidth="1"/>
    <col min="5" max="9" width="6.28125" style="13" customWidth="1"/>
    <col min="10" max="10" width="9.140625" style="13" hidden="1" customWidth="1"/>
    <col min="11" max="16384" width="9.140625" style="13" customWidth="1"/>
  </cols>
  <sheetData>
    <row r="1" ht="15">
      <c r="A1" s="13" t="s">
        <v>31</v>
      </c>
    </row>
    <row r="2" ht="15">
      <c r="A2" s="13" t="s">
        <v>32</v>
      </c>
    </row>
    <row r="4" s="1" customFormat="1" ht="20.25">
      <c r="B4" s="12" t="s">
        <v>39</v>
      </c>
    </row>
    <row r="5" s="1" customFormat="1" ht="15">
      <c r="B5" s="3" t="s">
        <v>40</v>
      </c>
    </row>
    <row r="6" spans="1:9" s="1" customFormat="1" ht="21.75" customHeight="1">
      <c r="A6" s="2" t="s">
        <v>0</v>
      </c>
      <c r="B6" s="74"/>
      <c r="C6" s="74"/>
      <c r="D6" s="74"/>
      <c r="E6" s="74"/>
      <c r="F6" s="74"/>
      <c r="G6" s="74"/>
      <c r="H6" s="74"/>
      <c r="I6" s="74"/>
    </row>
    <row r="7" spans="1:9" s="1" customFormat="1" ht="21.75" customHeight="1">
      <c r="A7" s="2" t="s">
        <v>1</v>
      </c>
      <c r="B7" s="84"/>
      <c r="C7" s="84"/>
      <c r="D7" s="84"/>
      <c r="E7" s="84"/>
      <c r="F7" s="84"/>
      <c r="G7" s="84"/>
      <c r="H7" s="84"/>
      <c r="I7" s="84"/>
    </row>
    <row r="8" spans="1:2" s="1" customFormat="1" ht="21.75" customHeight="1">
      <c r="A8" s="2" t="s">
        <v>14</v>
      </c>
      <c r="B8" s="4"/>
    </row>
    <row r="9" spans="1:9" s="1" customFormat="1" ht="21.75" customHeight="1">
      <c r="A9" s="2" t="s">
        <v>2</v>
      </c>
      <c r="B9" s="5"/>
      <c r="C9" s="26" t="s">
        <v>55</v>
      </c>
      <c r="D9" s="1" t="s">
        <v>33</v>
      </c>
      <c r="E9" s="76"/>
      <c r="F9" s="76"/>
      <c r="G9" s="76"/>
      <c r="H9" s="76"/>
      <c r="I9" s="76"/>
    </row>
    <row r="10" spans="1:9" s="1" customFormat="1" ht="21.75" customHeight="1">
      <c r="A10" s="2" t="s">
        <v>3</v>
      </c>
      <c r="B10" s="5"/>
      <c r="C10" s="26" t="s">
        <v>56</v>
      </c>
      <c r="D10" s="1" t="s">
        <v>33</v>
      </c>
      <c r="E10" s="76"/>
      <c r="F10" s="76"/>
      <c r="G10" s="76"/>
      <c r="H10" s="76"/>
      <c r="I10" s="76"/>
    </row>
    <row r="11" spans="1:9" s="1" customFormat="1" ht="21.75" customHeight="1">
      <c r="A11" s="2" t="s">
        <v>4</v>
      </c>
      <c r="B11" s="5"/>
      <c r="C11" s="26" t="s">
        <v>57</v>
      </c>
      <c r="D11" s="1" t="s">
        <v>33</v>
      </c>
      <c r="E11" s="76"/>
      <c r="F11" s="76"/>
      <c r="G11" s="76"/>
      <c r="H11" s="76"/>
      <c r="I11" s="76"/>
    </row>
    <row r="12" spans="1:9" s="1" customFormat="1" ht="21.75" customHeight="1">
      <c r="A12" s="2" t="s">
        <v>5</v>
      </c>
      <c r="B12" s="5"/>
      <c r="C12" s="26" t="s">
        <v>58</v>
      </c>
      <c r="D12" s="1" t="s">
        <v>33</v>
      </c>
      <c r="E12" s="76"/>
      <c r="F12" s="76"/>
      <c r="G12" s="76"/>
      <c r="H12" s="76"/>
      <c r="I12" s="76"/>
    </row>
    <row r="13" spans="1:9" s="1" customFormat="1" ht="21.75" customHeight="1">
      <c r="A13" s="2" t="s">
        <v>15</v>
      </c>
      <c r="B13" s="5"/>
      <c r="D13" s="1" t="s">
        <v>33</v>
      </c>
      <c r="E13" s="76"/>
      <c r="F13" s="76"/>
      <c r="G13" s="76"/>
      <c r="H13" s="76"/>
      <c r="I13" s="76"/>
    </row>
    <row r="16" spans="1:10" s="14" customFormat="1" ht="15" customHeight="1">
      <c r="A16" s="51" t="s">
        <v>6</v>
      </c>
      <c r="B16" s="51" t="s">
        <v>7</v>
      </c>
      <c r="C16" s="77" t="s">
        <v>24</v>
      </c>
      <c r="D16" s="79" t="s">
        <v>8</v>
      </c>
      <c r="E16" s="81" t="s">
        <v>9</v>
      </c>
      <c r="F16" s="81"/>
      <c r="G16" s="81"/>
      <c r="H16" s="81"/>
      <c r="I16" s="81"/>
      <c r="J16" s="82" t="s">
        <v>16</v>
      </c>
    </row>
    <row r="17" spans="1:10" ht="15">
      <c r="A17" s="7"/>
      <c r="B17" s="7"/>
      <c r="C17" s="78"/>
      <c r="D17" s="80"/>
      <c r="E17" s="15">
        <v>1</v>
      </c>
      <c r="F17" s="15">
        <v>2</v>
      </c>
      <c r="G17" s="15">
        <v>3</v>
      </c>
      <c r="H17" s="15">
        <v>4</v>
      </c>
      <c r="I17" s="15">
        <v>5</v>
      </c>
      <c r="J17" s="83"/>
    </row>
    <row r="18" spans="1:10" ht="19.5" customHeight="1">
      <c r="A18" s="29" t="s">
        <v>52</v>
      </c>
      <c r="B18" s="16" t="s">
        <v>53</v>
      </c>
      <c r="C18" s="7"/>
      <c r="D18" s="7"/>
      <c r="E18" s="67"/>
      <c r="F18" s="68"/>
      <c r="G18" s="68"/>
      <c r="H18" s="68"/>
      <c r="I18" s="69"/>
      <c r="J18" s="7"/>
    </row>
    <row r="19" spans="1:10" ht="19.5" customHeight="1">
      <c r="A19" s="30">
        <v>0.1</v>
      </c>
      <c r="B19" s="16" t="s">
        <v>54</v>
      </c>
      <c r="C19" s="7"/>
      <c r="D19" s="7"/>
      <c r="E19" s="70"/>
      <c r="F19" s="71"/>
      <c r="G19" s="71"/>
      <c r="H19" s="71"/>
      <c r="I19" s="72"/>
      <c r="J19" s="7"/>
    </row>
    <row r="20" spans="1:10" ht="19.5" customHeight="1">
      <c r="A20" s="31"/>
      <c r="B20" s="17" t="s">
        <v>28</v>
      </c>
      <c r="C20" s="7"/>
      <c r="D20" s="32" t="e">
        <f>AVERAGE(D18:D19)*10%</f>
        <v>#DIV/0!</v>
      </c>
      <c r="E20" s="73"/>
      <c r="F20" s="74"/>
      <c r="G20" s="74"/>
      <c r="H20" s="74"/>
      <c r="I20" s="75"/>
      <c r="J20" s="7"/>
    </row>
    <row r="21" spans="1:10" ht="23.25" customHeight="1">
      <c r="A21" s="33" t="s">
        <v>41</v>
      </c>
      <c r="B21" s="16" t="s">
        <v>42</v>
      </c>
      <c r="C21" s="7"/>
      <c r="D21" s="7"/>
      <c r="E21" s="53"/>
      <c r="F21" s="54"/>
      <c r="G21" s="54"/>
      <c r="H21" s="54"/>
      <c r="I21" s="55"/>
      <c r="J21" s="7"/>
    </row>
    <row r="22" spans="1:10" ht="23.25" customHeight="1">
      <c r="A22" s="34">
        <v>0.2</v>
      </c>
      <c r="B22" s="16" t="s">
        <v>43</v>
      </c>
      <c r="C22" s="7"/>
      <c r="D22" s="7"/>
      <c r="E22" s="56"/>
      <c r="F22" s="57"/>
      <c r="G22" s="57"/>
      <c r="H22" s="57"/>
      <c r="I22" s="58"/>
      <c r="J22" s="7"/>
    </row>
    <row r="23" spans="1:10" ht="23.25" customHeight="1">
      <c r="A23" s="35"/>
      <c r="B23" s="16" t="s">
        <v>44</v>
      </c>
      <c r="C23" s="7"/>
      <c r="D23" s="7"/>
      <c r="E23" s="56"/>
      <c r="F23" s="57"/>
      <c r="G23" s="57"/>
      <c r="H23" s="57"/>
      <c r="I23" s="58"/>
      <c r="J23" s="7"/>
    </row>
    <row r="24" spans="1:10" ht="24.75" customHeight="1">
      <c r="A24" s="35"/>
      <c r="B24" s="16" t="s">
        <v>45</v>
      </c>
      <c r="C24" s="7"/>
      <c r="D24" s="7"/>
      <c r="E24" s="56"/>
      <c r="F24" s="57"/>
      <c r="G24" s="57"/>
      <c r="H24" s="57"/>
      <c r="I24" s="58"/>
      <c r="J24" s="7"/>
    </row>
    <row r="25" spans="1:10" ht="24.75" customHeight="1">
      <c r="A25" s="36"/>
      <c r="B25" s="17" t="s">
        <v>27</v>
      </c>
      <c r="C25" s="7"/>
      <c r="D25" s="10" t="e">
        <f>AVERAGE(D21:D24)*20%</f>
        <v>#DIV/0!</v>
      </c>
      <c r="E25" s="56"/>
      <c r="F25" s="57"/>
      <c r="G25" s="57"/>
      <c r="H25" s="57"/>
      <c r="I25" s="58"/>
      <c r="J25" s="7"/>
    </row>
    <row r="26" spans="1:10" ht="24" customHeight="1">
      <c r="A26" s="33" t="s">
        <v>49</v>
      </c>
      <c r="B26" s="16" t="s">
        <v>50</v>
      </c>
      <c r="C26" s="7"/>
      <c r="D26" s="7"/>
      <c r="E26" s="53"/>
      <c r="F26" s="54"/>
      <c r="G26" s="54"/>
      <c r="H26" s="54"/>
      <c r="I26" s="55"/>
      <c r="J26" s="7"/>
    </row>
    <row r="27" spans="1:10" ht="19.5" customHeight="1">
      <c r="A27" s="37">
        <v>0.15</v>
      </c>
      <c r="B27" s="16" t="s">
        <v>51</v>
      </c>
      <c r="C27" s="7"/>
      <c r="D27" s="7"/>
      <c r="E27" s="56"/>
      <c r="F27" s="57"/>
      <c r="G27" s="57"/>
      <c r="H27" s="57"/>
      <c r="I27" s="58"/>
      <c r="J27" s="7"/>
    </row>
    <row r="28" spans="1:10" ht="19.5" customHeight="1">
      <c r="A28" s="38"/>
      <c r="B28" s="17" t="s">
        <v>37</v>
      </c>
      <c r="C28" s="7"/>
      <c r="D28" s="6" t="e">
        <f>AVERAGE(D26:D27)*15%</f>
        <v>#DIV/0!</v>
      </c>
      <c r="E28" s="59"/>
      <c r="F28" s="60"/>
      <c r="G28" s="60"/>
      <c r="H28" s="60"/>
      <c r="I28" s="61"/>
      <c r="J28" s="7"/>
    </row>
    <row r="29" spans="1:10" ht="26.25" customHeight="1">
      <c r="A29" s="40" t="s">
        <v>46</v>
      </c>
      <c r="B29" s="19" t="s">
        <v>47</v>
      </c>
      <c r="C29" s="7"/>
      <c r="D29" s="62"/>
      <c r="E29" s="25"/>
      <c r="F29" s="25"/>
      <c r="G29" s="25"/>
      <c r="H29" s="25"/>
      <c r="I29" s="25"/>
      <c r="J29" s="7"/>
    </row>
    <row r="30" spans="1:10" ht="26.25" customHeight="1">
      <c r="A30" s="41">
        <v>0.1</v>
      </c>
      <c r="B30" s="19" t="s">
        <v>48</v>
      </c>
      <c r="C30" s="7"/>
      <c r="D30" s="63"/>
      <c r="E30" s="25"/>
      <c r="F30" s="25"/>
      <c r="G30" s="25"/>
      <c r="H30" s="25"/>
      <c r="I30" s="25"/>
      <c r="J30" s="7"/>
    </row>
    <row r="31" spans="1:10" ht="26.25" customHeight="1">
      <c r="A31" s="42"/>
      <c r="B31" s="20" t="s">
        <v>36</v>
      </c>
      <c r="C31" s="7"/>
      <c r="D31" s="39"/>
      <c r="E31" s="43" t="e">
        <f>AVERAGE(E29:E30)*10%</f>
        <v>#DIV/0!</v>
      </c>
      <c r="F31" s="43" t="e">
        <f>AVERAGE(F29:F30)*10%</f>
        <v>#DIV/0!</v>
      </c>
      <c r="G31" s="43" t="e">
        <f>AVERAGE(G29:G30)*10%</f>
        <v>#DIV/0!</v>
      </c>
      <c r="H31" s="43" t="e">
        <f>AVERAGE(H29:H30)*10%</f>
        <v>#DIV/0!</v>
      </c>
      <c r="I31" s="43"/>
      <c r="J31" s="7"/>
    </row>
    <row r="32" spans="1:10" ht="19.5" customHeight="1">
      <c r="A32" s="45" t="s">
        <v>25</v>
      </c>
      <c r="B32" s="16" t="s">
        <v>17</v>
      </c>
      <c r="C32" s="7"/>
      <c r="D32" s="64"/>
      <c r="E32" s="7"/>
      <c r="F32" s="7"/>
      <c r="G32" s="7"/>
      <c r="H32" s="7"/>
      <c r="I32" s="7"/>
      <c r="J32" s="7"/>
    </row>
    <row r="33" spans="1:10" ht="19.5" customHeight="1">
      <c r="A33" s="46"/>
      <c r="B33" s="16" t="s">
        <v>18</v>
      </c>
      <c r="C33" s="7"/>
      <c r="D33" s="65"/>
      <c r="E33" s="7"/>
      <c r="F33" s="7"/>
      <c r="G33" s="7"/>
      <c r="H33" s="7"/>
      <c r="I33" s="7"/>
      <c r="J33" s="7"/>
    </row>
    <row r="34" spans="1:10" ht="19.5" customHeight="1">
      <c r="A34" s="41">
        <v>0.15</v>
      </c>
      <c r="B34" s="16" t="s">
        <v>19</v>
      </c>
      <c r="C34" s="7"/>
      <c r="D34" s="65"/>
      <c r="E34" s="7"/>
      <c r="F34" s="7"/>
      <c r="G34" s="7"/>
      <c r="H34" s="7"/>
      <c r="I34" s="7"/>
      <c r="J34" s="7"/>
    </row>
    <row r="35" spans="1:10" ht="19.5" customHeight="1">
      <c r="A35" s="46"/>
      <c r="B35" s="16" t="s">
        <v>20</v>
      </c>
      <c r="C35" s="7"/>
      <c r="D35" s="65"/>
      <c r="E35" s="7"/>
      <c r="F35" s="7"/>
      <c r="G35" s="7"/>
      <c r="H35" s="7"/>
      <c r="I35" s="7"/>
      <c r="J35" s="7"/>
    </row>
    <row r="36" spans="1:10" ht="19.5" customHeight="1">
      <c r="A36" s="46"/>
      <c r="B36" s="16" t="s">
        <v>21</v>
      </c>
      <c r="C36" s="7"/>
      <c r="D36" s="66"/>
      <c r="E36" s="7"/>
      <c r="F36" s="7"/>
      <c r="G36" s="7"/>
      <c r="H36" s="7"/>
      <c r="I36" s="7"/>
      <c r="J36" s="7"/>
    </row>
    <row r="37" spans="1:10" ht="19.5" customHeight="1">
      <c r="A37" s="52"/>
      <c r="B37" s="17" t="s">
        <v>29</v>
      </c>
      <c r="C37" s="7"/>
      <c r="D37" s="50"/>
      <c r="E37" s="11" t="e">
        <f>AVERAGE(E32:E36)*15%</f>
        <v>#DIV/0!</v>
      </c>
      <c r="F37" s="11" t="e">
        <f>AVERAGE(F32:F36)*15%</f>
        <v>#DIV/0!</v>
      </c>
      <c r="G37" s="11" t="e">
        <f>AVERAGE(G32:G36)*15%</f>
        <v>#DIV/0!</v>
      </c>
      <c r="H37" s="11" t="e">
        <f>AVERAGE(H32:H36)*15%</f>
        <v>#DIV/0!</v>
      </c>
      <c r="I37" s="11"/>
      <c r="J37" s="7"/>
    </row>
    <row r="38" spans="1:10" ht="19.5" customHeight="1">
      <c r="A38" s="29" t="s">
        <v>26</v>
      </c>
      <c r="B38" s="16" t="s">
        <v>22</v>
      </c>
      <c r="C38" s="7"/>
      <c r="D38" s="7"/>
      <c r="E38" s="67"/>
      <c r="F38" s="68"/>
      <c r="G38" s="68"/>
      <c r="H38" s="68"/>
      <c r="I38" s="69"/>
      <c r="J38" s="7"/>
    </row>
    <row r="39" spans="1:10" ht="19.5" customHeight="1">
      <c r="A39" s="44"/>
      <c r="B39" s="16" t="s">
        <v>23</v>
      </c>
      <c r="C39" s="7"/>
      <c r="D39" s="7"/>
      <c r="E39" s="70"/>
      <c r="F39" s="71"/>
      <c r="G39" s="71"/>
      <c r="H39" s="71"/>
      <c r="I39" s="72"/>
      <c r="J39" s="7"/>
    </row>
    <row r="40" spans="1:10" ht="19.5" customHeight="1">
      <c r="A40" s="30">
        <v>0.3</v>
      </c>
      <c r="B40" s="16" t="s">
        <v>10</v>
      </c>
      <c r="C40" s="7"/>
      <c r="D40" s="7"/>
      <c r="E40" s="70"/>
      <c r="F40" s="71"/>
      <c r="G40" s="71"/>
      <c r="H40" s="71"/>
      <c r="I40" s="72"/>
      <c r="J40" s="7"/>
    </row>
    <row r="41" spans="1:10" ht="19.5" customHeight="1">
      <c r="A41" s="44"/>
      <c r="B41" s="16" t="s">
        <v>11</v>
      </c>
      <c r="C41" s="7"/>
      <c r="D41" s="7"/>
      <c r="E41" s="70"/>
      <c r="F41" s="71"/>
      <c r="G41" s="71"/>
      <c r="H41" s="71"/>
      <c r="I41" s="72"/>
      <c r="J41" s="7"/>
    </row>
    <row r="42" spans="1:10" ht="19.5" customHeight="1">
      <c r="A42" s="31"/>
      <c r="B42" s="17" t="s">
        <v>30</v>
      </c>
      <c r="C42" s="7"/>
      <c r="D42" s="9" t="e">
        <f>AVERAGE(D38:D41)*30%</f>
        <v>#DIV/0!</v>
      </c>
      <c r="E42" s="73"/>
      <c r="F42" s="74"/>
      <c r="G42" s="74"/>
      <c r="H42" s="74"/>
      <c r="I42" s="75"/>
      <c r="J42" s="7"/>
    </row>
    <row r="43" spans="1:10" ht="26.25">
      <c r="A43" s="48" t="s">
        <v>59</v>
      </c>
      <c r="B43" s="47" t="s">
        <v>60</v>
      </c>
      <c r="C43" s="49"/>
      <c r="D43" s="27"/>
      <c r="E43" s="28"/>
      <c r="F43" s="28"/>
      <c r="G43" s="28"/>
      <c r="H43" s="28"/>
      <c r="I43" s="28"/>
      <c r="J43" s="7"/>
    </row>
    <row r="44" spans="1:10" ht="19.5" customHeight="1">
      <c r="A44" s="7"/>
      <c r="B44" s="16"/>
      <c r="C44" s="7"/>
      <c r="D44" s="18"/>
      <c r="E44" s="18"/>
      <c r="F44" s="18"/>
      <c r="G44" s="18"/>
      <c r="H44" s="18"/>
      <c r="I44" s="18"/>
      <c r="J44" s="7"/>
    </row>
    <row r="45" spans="1:10" s="21" customFormat="1" ht="19.5" customHeight="1">
      <c r="A45" s="51" t="s">
        <v>13</v>
      </c>
      <c r="B45" s="17" t="s">
        <v>12</v>
      </c>
      <c r="C45" s="18"/>
      <c r="D45" s="18"/>
      <c r="E45" s="18" t="e">
        <f>($D$20+$D$25+$D$28+E31+E37+$D$42)*E43</f>
        <v>#DIV/0!</v>
      </c>
      <c r="F45" s="18" t="e">
        <f>($D$20+$D$25+$D$28+F31+F37+$D$42)*F43</f>
        <v>#DIV/0!</v>
      </c>
      <c r="G45" s="18" t="e">
        <f>($D$20+$D$25+$D$28+G31+G37+$D$42)*G43</f>
        <v>#DIV/0!</v>
      </c>
      <c r="H45" s="18" t="e">
        <f>($D$20+$D$25+$D$28+H31+H37+$D$42)*H43</f>
        <v>#DIV/0!</v>
      </c>
      <c r="I45" s="18"/>
      <c r="J45" s="18">
        <f>I20+I25+I28+J31+J37+J43+I42*J43</f>
        <v>0</v>
      </c>
    </row>
    <row r="46" ht="15">
      <c r="B46" s="22"/>
    </row>
    <row r="47" spans="1:2" ht="15">
      <c r="A47" s="21" t="s">
        <v>38</v>
      </c>
      <c r="B47" s="22"/>
    </row>
    <row r="48" spans="1:9" ht="18.75" customHeight="1">
      <c r="A48" s="23"/>
      <c r="B48" s="24"/>
      <c r="C48" s="23"/>
      <c r="D48" s="23"/>
      <c r="E48" s="23"/>
      <c r="F48" s="23"/>
      <c r="G48" s="23"/>
      <c r="H48" s="23"/>
      <c r="I48" s="23"/>
    </row>
    <row r="49" spans="1:9" ht="18.75" customHeight="1">
      <c r="A49" s="23"/>
      <c r="B49" s="24"/>
      <c r="C49" s="23"/>
      <c r="D49" s="23"/>
      <c r="E49" s="23"/>
      <c r="F49" s="23"/>
      <c r="G49" s="23"/>
      <c r="H49" s="23"/>
      <c r="I49" s="23"/>
    </row>
    <row r="50" spans="1:9" ht="18.75" customHeight="1">
      <c r="A50" s="23"/>
      <c r="B50" s="24"/>
      <c r="C50" s="23"/>
      <c r="D50" s="23"/>
      <c r="E50" s="23"/>
      <c r="F50" s="23"/>
      <c r="G50" s="23"/>
      <c r="H50" s="23"/>
      <c r="I50" s="23"/>
    </row>
    <row r="51" spans="1:9" ht="18.75" customHeight="1">
      <c r="A51" s="23"/>
      <c r="B51" s="24"/>
      <c r="C51" s="23"/>
      <c r="D51" s="23"/>
      <c r="E51" s="23"/>
      <c r="F51" s="23"/>
      <c r="G51" s="23"/>
      <c r="H51" s="23"/>
      <c r="I51" s="23"/>
    </row>
    <row r="52" spans="1:9" ht="18.75" customHeight="1">
      <c r="A52" s="23"/>
      <c r="B52" s="24"/>
      <c r="C52" s="23"/>
      <c r="D52" s="23"/>
      <c r="E52" s="23"/>
      <c r="F52" s="23"/>
      <c r="G52" s="23"/>
      <c r="H52" s="23"/>
      <c r="I52" s="23"/>
    </row>
    <row r="53" spans="1:9" ht="18.75" customHeight="1">
      <c r="A53" s="23"/>
      <c r="B53" s="24"/>
      <c r="C53" s="23"/>
      <c r="D53" s="23"/>
      <c r="E53" s="23"/>
      <c r="F53" s="23"/>
      <c r="G53" s="23"/>
      <c r="H53" s="23"/>
      <c r="I53" s="23"/>
    </row>
    <row r="54" spans="1:9" ht="18.75" customHeight="1">
      <c r="A54" s="23"/>
      <c r="B54" s="24"/>
      <c r="C54" s="23"/>
      <c r="D54" s="23"/>
      <c r="E54" s="23"/>
      <c r="F54" s="23"/>
      <c r="G54" s="23"/>
      <c r="H54" s="23"/>
      <c r="I54" s="23"/>
    </row>
    <row r="55" spans="1:4" ht="23.25" customHeight="1">
      <c r="A55" s="8" t="s">
        <v>61</v>
      </c>
      <c r="D55" s="13" t="s">
        <v>34</v>
      </c>
    </row>
    <row r="56" ht="15">
      <c r="D56" s="21" t="s">
        <v>35</v>
      </c>
    </row>
  </sheetData>
  <sheetProtection/>
  <mergeCells count="17">
    <mergeCell ref="E12:I12"/>
    <mergeCell ref="C16:C17"/>
    <mergeCell ref="D16:D17"/>
    <mergeCell ref="E16:I16"/>
    <mergeCell ref="J16:J17"/>
    <mergeCell ref="E18:I20"/>
    <mergeCell ref="B6:I6"/>
    <mergeCell ref="B7:I7"/>
    <mergeCell ref="E9:I9"/>
    <mergeCell ref="E10:I10"/>
    <mergeCell ref="E11:I11"/>
    <mergeCell ref="E21:I25"/>
    <mergeCell ref="E26:I28"/>
    <mergeCell ref="D29:D30"/>
    <mergeCell ref="D32:D36"/>
    <mergeCell ref="E38:I42"/>
    <mergeCell ref="E13:I13"/>
  </mergeCells>
  <printOptions horizontalCentered="1"/>
  <pageMargins left="0.2" right="0.2" top="0.25" bottom="0.25" header="0.05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Windows User</cp:lastModifiedBy>
  <cp:lastPrinted>2013-05-18T00:43:13Z</cp:lastPrinted>
  <dcterms:created xsi:type="dcterms:W3CDTF">2011-11-24T08:36:10Z</dcterms:created>
  <dcterms:modified xsi:type="dcterms:W3CDTF">2013-05-21T05:55:37Z</dcterms:modified>
  <cp:category/>
  <cp:version/>
  <cp:contentType/>
  <cp:contentStatus/>
</cp:coreProperties>
</file>