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activeTab="2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'K17CMUTCD'!$A$1:$J$30</definedName>
    <definedName name="_xlnm.Print_Area" localSheetId="2">'K17CMUTPM'!$A$1:$J$30</definedName>
    <definedName name="_xlnm.Print_Area" localSheetId="1">'K17CMUTTT'!$A$1:$J$31</definedName>
    <definedName name="_xlnm.Print_Area" localSheetId="4">'K17CSUKTR'!$A$1:$J$63</definedName>
    <definedName name="_xlnm.Print_Area" localSheetId="3">'K17CSUXDD'!$A$1:$J$30</definedName>
    <definedName name="_xlnm.Print_Area" localSheetId="10">'K17PSU-DCD '!$A$1:$J$64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comments6.xml><?xml version="1.0" encoding="utf-8"?>
<comments xmlns="http://schemas.openxmlformats.org/spreadsheetml/2006/main">
  <authors>
    <author>mannd</author>
  </authors>
  <commentList>
    <comment ref="F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Thay lịch học từ tuần 35
</t>
        </r>
      </text>
    </comment>
  </commentList>
</comments>
</file>

<file path=xl/comments8.xml><?xml version="1.0" encoding="utf-8"?>
<comments xmlns="http://schemas.openxmlformats.org/spreadsheetml/2006/main">
  <authors>
    <author>mannd</author>
  </authors>
  <commentList>
    <comment ref="F42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Thay lịch học từ tuần 35
</t>
        </r>
      </text>
    </comment>
  </commentList>
</comments>
</file>

<file path=xl/sharedStrings.xml><?xml version="1.0" encoding="utf-8"?>
<sst xmlns="http://schemas.openxmlformats.org/spreadsheetml/2006/main" count="1979" uniqueCount="450">
  <si>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</si>
  <si>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</si>
  <si>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</si>
  <si>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</si>
  <si>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</si>
  <si>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</si>
  <si>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</si>
  <si>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</si>
  <si>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</si>
  <si>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</si>
  <si>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</si>
  <si>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</si>
  <si>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</si>
  <si>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</si>
  <si>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</si>
  <si>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</si>
  <si>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</si>
  <si>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</si>
  <si>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</si>
  <si>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</si>
  <si>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</si>
  <si>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</si>
  <si>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</si>
  <si>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</si>
  <si>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</si>
  <si>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</si>
  <si>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</si>
  <si>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</si>
  <si>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</si>
  <si>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</si>
  <si>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</si>
  <si>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</si>
  <si>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</si>
  <si>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</si>
  <si>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</si>
  <si>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</si>
  <si>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</si>
  <si>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</si>
  <si>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</si>
  <si>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</si>
  <si>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</si>
  <si>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</si>
  <si>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</si>
  <si>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</si>
  <si>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</si>
  <si>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</si>
  <si>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</si>
  <si>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</si>
  <si>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</si>
  <si>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</si>
  <si>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</si>
  <si>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</si>
  <si>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</si>
  <si>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</si>
  <si>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</si>
  <si>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</si>
  <si>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</si>
  <si>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</si>
  <si>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</si>
  <si>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</si>
  <si>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</si>
  <si>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</si>
  <si>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</si>
  <si>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</si>
  <si>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</si>
  <si>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</si>
  <si>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</si>
  <si>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</si>
  <si>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</si>
  <si>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</si>
  <si>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</si>
  <si>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</si>
  <si>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</si>
  <si>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</si>
  <si>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</si>
  <si>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</si>
  <si>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</si>
  <si>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</si>
  <si>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</si>
  <si>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</si>
  <si>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</si>
  <si>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</si>
  <si>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</si>
  <si>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</si>
  <si>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</si>
  <si>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</si>
  <si>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</si>
  <si>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</si>
  <si>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</si>
  <si>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</si>
  <si>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</si>
  <si>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</si>
  <si>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</si>
  <si>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</si>
  <si>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</si>
  <si>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</si>
  <si>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</si>
  <si>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</si>
  <si>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</si>
  <si>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</si>
  <si>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</si>
  <si>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</si>
  <si>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</si>
  <si>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</si>
  <si>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</si>
  <si>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</si>
  <si>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</si>
  <si>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</si>
  <si>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</si>
  <si>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</si>
  <si>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</si>
  <si>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</si>
  <si>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</si>
  <si>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</si>
  <si>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</si>
  <si>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</si>
  <si>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</si>
  <si>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</si>
  <si>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</si>
  <si>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</si>
  <si>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</si>
  <si>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</si>
  <si>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</si>
  <si>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</si>
  <si>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</si>
  <si>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</si>
  <si>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</si>
  <si>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</si>
  <si>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</si>
  <si>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</si>
  <si>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</si>
  <si>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</si>
  <si>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</si>
  <si>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</si>
  <si>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</si>
  <si>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</si>
  <si>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</si>
  <si>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</si>
  <si>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</si>
  <si>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</si>
  <si>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</si>
  <si>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</si>
  <si>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</si>
  <si>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</si>
  <si>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</si>
  <si>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</si>
  <si>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</si>
  <si>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</si>
  <si>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</si>
  <si>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</si>
  <si>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</si>
  <si>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</si>
  <si>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</si>
  <si>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</si>
  <si>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</si>
  <si>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</si>
  <si>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</si>
  <si>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</si>
  <si>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</si>
  <si>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</si>
  <si>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</si>
  <si>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</si>
  <si>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</si>
  <si>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</si>
  <si>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</si>
  <si>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</si>
  <si>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</si>
  <si>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</si>
  <si>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</si>
  <si>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</si>
  <si>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</si>
  <si>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</si>
  <si>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</si>
  <si>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</si>
  <si>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</si>
  <si>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</si>
  <si>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</si>
  <si>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</si>
  <si>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</si>
  <si>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</si>
  <si>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</si>
  <si>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</si>
  <si>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</si>
  <si>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</si>
  <si>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</si>
  <si>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</si>
  <si>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</si>
  <si>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</si>
  <si>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</si>
  <si>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</si>
  <si>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</si>
  <si>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</si>
  <si>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</si>
  <si>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</si>
  <si>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</si>
  <si>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</si>
  <si>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</si>
  <si>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</si>
  <si>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</si>
  <si>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</si>
  <si>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</si>
  <si>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</si>
  <si>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</si>
  <si>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</si>
  <si>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</si>
  <si>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</si>
  <si>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</si>
  <si>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</si>
  <si>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</si>
  <si>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</si>
  <si>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</si>
  <si>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</si>
  <si>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</si>
  <si>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</si>
  <si>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</si>
  <si>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</si>
  <si>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</si>
  <si>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</si>
  <si>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</si>
  <si>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</si>
  <si>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</si>
  <si>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</si>
  <si>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</si>
  <si>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</si>
  <si>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</si>
  <si>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</si>
  <si>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</si>
  <si>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</si>
  <si>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</si>
  <si>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</si>
  <si>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</si>
  <si>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</si>
  <si>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</si>
  <si>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</si>
  <si>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</si>
  <si>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</si>
  <si>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</si>
  <si>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</si>
  <si>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</si>
  <si>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</si>
  <si>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</si>
  <si>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</si>
  <si>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</si>
  <si>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</si>
  <si>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</si>
  <si>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</si>
  <si>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</si>
  <si>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</si>
  <si>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</si>
  <si>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</si>
  <si>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</si>
  <si>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</si>
  <si>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</si>
  <si>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</si>
  <si>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</si>
  <si>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</si>
  <si>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</si>
  <si>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</si>
  <si>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</si>
  <si>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</si>
  <si>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</si>
  <si>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</si>
  <si>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</si>
  <si>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</si>
  <si>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</si>
  <si>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</si>
  <si>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</si>
  <si>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</si>
  <si>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</si>
  <si>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CSU-ENG102
(27--35)*2</t>
  </si>
  <si>
    <t>PSU-ENG102
(27--35)*2</t>
  </si>
  <si>
    <t>Dothory</t>
  </si>
  <si>
    <t>CSU-ENG</t>
  </si>
  <si>
    <t>CSU-ENG102
(28--35)*2</t>
  </si>
  <si>
    <t>AVBT2</t>
  </si>
  <si>
    <t>STA151 (27--)*2</t>
  </si>
  <si>
    <t>MTH101 (27--)*2</t>
  </si>
  <si>
    <t>PSU-ACC201
(27--36)*2</t>
  </si>
  <si>
    <t>PSUECO151
(27-36)*2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</si>
  <si>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</si>
  <si>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</si>
  <si>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</si>
  <si>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</si>
  <si>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</si>
  <si>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</si>
  <si>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</si>
  <si>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</si>
  <si>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</si>
  <si>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</si>
  <si>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STA151 (28--)*2</t>
  </si>
  <si>
    <t>PSU-ACC201
(28--36)*2</t>
  </si>
  <si>
    <t>807QT</t>
  </si>
  <si>
    <t>PSU-ENG102
(28--35)*2</t>
  </si>
  <si>
    <t>CHE100 *3
(28--34)</t>
  </si>
  <si>
    <t>607QT</t>
  </si>
  <si>
    <t>MTH103
(27-36)*2</t>
  </si>
  <si>
    <t>PHY101
(27--36)*2</t>
  </si>
  <si>
    <t>CS201 
(27--42)*3</t>
  </si>
  <si>
    <t>CMU-CS252
(27--42)*3</t>
  </si>
  <si>
    <t>MTH103
(27--36)*2</t>
  </si>
  <si>
    <t>801QT</t>
  </si>
  <si>
    <t>CMU-ENG102
(27--34)*2</t>
  </si>
  <si>
    <t>508QT</t>
  </si>
  <si>
    <t>FC1 
(28--44)*3</t>
  </si>
  <si>
    <t>502QT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</si>
  <si>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</si>
  <si>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</si>
  <si>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</si>
  <si>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</si>
  <si>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</si>
  <si>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</si>
  <si>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</si>
  <si>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</si>
  <si>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</si>
  <si>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</si>
  <si>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1101 PT</t>
  </si>
  <si>
    <t>COM101 (28--34)*4</t>
  </si>
  <si>
    <t>COM101 (28--35)*4</t>
  </si>
  <si>
    <t>1102PT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</si>
  <si>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</si>
  <si>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</si>
  <si>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</si>
  <si>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</si>
  <si>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</si>
  <si>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</si>
  <si>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</si>
  <si>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</si>
  <si>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</si>
  <si>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</si>
  <si>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</si>
  <si>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</si>
  <si>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</si>
  <si>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</si>
  <si>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</si>
  <si>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</si>
  <si>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</si>
  <si>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</si>
  <si>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</si>
  <si>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</si>
  <si>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</si>
  <si>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</si>
  <si>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</si>
  <si>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</si>
  <si>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</si>
  <si>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</si>
  <si>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ENG101- K17CSUE2 (27-34)*2 giờ đầu</t>
  </si>
  <si>
    <t>ENG201 -K17CSUI2 (27-34)*2 giờ sau</t>
  </si>
  <si>
    <t>Cơ sở kiến trúc 2
ARC102 (28-42)*3</t>
  </si>
  <si>
    <t>Hoàng Hà</t>
  </si>
  <si>
    <t>Tin ĐC
(28--44)*3
 Tăng giờ tin ĐC 2 buổi</t>
  </si>
  <si>
    <t>G.Thiên</t>
  </si>
  <si>
    <t>Thảo</t>
  </si>
  <si>
    <t>Nguyễn Trần Thụy Ân</t>
  </si>
  <si>
    <t>Nguyễn Lê Giang Thiên</t>
  </si>
  <si>
    <t>T.Hải</t>
  </si>
  <si>
    <t>208PT</t>
  </si>
  <si>
    <t>PHI100 (27--35)*4</t>
  </si>
  <si>
    <t>802QT</t>
  </si>
  <si>
    <t>Q.Thi</t>
  </si>
  <si>
    <t>Tuần 30- (4 buổi sáng)</t>
  </si>
  <si>
    <t>MTH104
(28--39)*2
Đinh Trung Hoà</t>
  </si>
  <si>
    <t>Dđinh Trung Hoà</t>
  </si>
  <si>
    <t>Cô Yến</t>
  </si>
  <si>
    <t>CMU-252
(27--42)*3
Học với K17CMUTCD</t>
  </si>
  <si>
    <t>CMU-CS303
(27--44)*3
Học với K17CMUTCD</t>
  </si>
  <si>
    <t>CS201 (27--44)*3
Học với K17CMUTPM</t>
  </si>
  <si>
    <t>MTH101 (27--)*2
Học với K17PSUKCD2</t>
  </si>
  <si>
    <t>Kim Hương</t>
  </si>
  <si>
    <t>Thầy Hải-Thỉnh giảng</t>
  </si>
  <si>
    <t>STA151
(27--)*3</t>
  </si>
  <si>
    <t>PSUECO152
(28--44)*3</t>
  </si>
  <si>
    <t>CS101
(28--44)*3</t>
  </si>
  <si>
    <t>PSU--ENG102
(28--35)*2</t>
  </si>
  <si>
    <t>ENG102 (E9) (28-36)* 2giờ đầu
ENG202 (I10)(28-36)* 2 giờ sau</t>
  </si>
  <si>
    <t>ENG102 (E7) (28--36)*2 -1003PT
ENG202 (I7)(28--36)*2 902PT
ENG202(I8)(28--36)*2g sau
1003PT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</si>
  <si>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</si>
  <si>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</si>
  <si>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</si>
  <si>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</si>
  <si>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</si>
  <si>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</si>
  <si>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</si>
  <si>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 xml:space="preserve">MTH102
(27--34)*2 - </t>
  </si>
  <si>
    <t>PSUACC201
(28--40)*2</t>
  </si>
  <si>
    <t>STA151
(28--40)*2</t>
  </si>
  <si>
    <t>PSU-ECO152
(28--36)*3</t>
  </si>
  <si>
    <t>PSU-ECO152
(28--36)*2</t>
  </si>
  <si>
    <t>PSUACC201
(28--43)*3</t>
  </si>
  <si>
    <t>Tin ĐC- CÔ Thi
(28--43)*3</t>
  </si>
  <si>
    <t>Tin ĐC
Cô Thi
(28--43)*3</t>
  </si>
  <si>
    <t>Trần Nhân Tâm Quyền - 0914078263</t>
  </si>
  <si>
    <t>Nhân Tâm Quyền (ĐHSP)</t>
  </si>
  <si>
    <t>1002PT</t>
  </si>
  <si>
    <t>GDTC
(28-40)*2
Bắt đầu lúc 2 giờ</t>
  </si>
  <si>
    <t>PSUECO152
(tuần 28 --43)*3</t>
  </si>
  <si>
    <t>GDTC
(29-40)*2</t>
  </si>
  <si>
    <t>513 PT</t>
  </si>
  <si>
    <t xml:space="preserve">CHE100 
(29--34)*3
</t>
  </si>
  <si>
    <t>Cô Hà</t>
  </si>
  <si>
    <t>Quỳnh Giao</t>
  </si>
  <si>
    <t xml:space="preserve">ENG102 (I5) 
(28-29)*2
</t>
  </si>
  <si>
    <t>801 QT</t>
  </si>
  <si>
    <t>Cô Uyên</t>
  </si>
  <si>
    <t>607 QT</t>
  </si>
  <si>
    <t>MTH 102
Toán Cao Cấp C2
(30-43)*3</t>
  </si>
  <si>
    <t>803 QT</t>
  </si>
  <si>
    <t>COM 101
Nói và Trình Bày Tiếng Việt
(30-31)*4</t>
  </si>
  <si>
    <t>807 QT</t>
  </si>
  <si>
    <t>COM 101
Nói và Trình Bày Tiếng Việt
(32-37)*4</t>
  </si>
  <si>
    <t>PSU-MGT 201
Quản Trị Học
(30-38)*2</t>
  </si>
  <si>
    <t>PSU-MGT 201
Quản Trị Học
(30-39)*2</t>
  </si>
  <si>
    <t>413 PT</t>
  </si>
  <si>
    <t>Nguyễn Thị Kim Bài</t>
  </si>
  <si>
    <t xml:space="preserve">COM101
(30--37)*4
</t>
  </si>
  <si>
    <t>1102 PT</t>
  </si>
  <si>
    <t>COM101 (30-37)*4</t>
  </si>
  <si>
    <t>Đinh Thị Kim Ngân</t>
  </si>
  <si>
    <t>Trần Xuân Hiệp</t>
  </si>
  <si>
    <t>PHI161
(30-36)*3</t>
  </si>
  <si>
    <t>508 PT</t>
  </si>
  <si>
    <t>MTH 102
Toán Cao Cấp C2
(30-43)*2</t>
  </si>
  <si>
    <t>LAW201
(30-40)*3</t>
  </si>
  <si>
    <t>901 PT</t>
  </si>
  <si>
    <t>COM101
(30-37)*4</t>
  </si>
  <si>
    <t>402 ĐBP</t>
  </si>
  <si>
    <t>Hồ Thị Ái Phương</t>
  </si>
  <si>
    <t>COM101
(tuần 30-37)*4</t>
  </si>
  <si>
    <t xml:space="preserve">PHI161
(30--36)*3
</t>
  </si>
  <si>
    <t>Đoàn Thị Thúy Hải</t>
  </si>
  <si>
    <t>PSU-MGT 201
Quản Trị Học
(31-38)*2</t>
  </si>
  <si>
    <t>Thúy Hải</t>
  </si>
  <si>
    <t>PSUACC201
(30--43)*2</t>
  </si>
  <si>
    <t>Đặng Thị Mỹ Ý</t>
  </si>
  <si>
    <t xml:space="preserve">MTH102 (28--)*3
</t>
  </si>
  <si>
    <r>
      <t xml:space="preserve">ENG102 (I6) (28-36)*2 - 1003PT
ENG202 (E6) (28-36)*2 sau - 1003PT
</t>
    </r>
    <r>
      <rPr>
        <b/>
        <sz val="10"/>
        <rFont val="Times New Roman"/>
        <family val="1"/>
      </rPr>
      <t xml:space="preserve">
</t>
    </r>
  </si>
  <si>
    <t xml:space="preserve">ENG102 (E7) (28--36)*2 -803PT
ENG202 (I7)(28--36)*2 1002PT
ENG202(I8)(28--36)*2g sau
803PT
</t>
  </si>
  <si>
    <t xml:space="preserve">COM102 (27--34)*4
</t>
  </si>
  <si>
    <t>COM101
(tuần 32)*4</t>
  </si>
  <si>
    <t>chú ý đổi phòng</t>
  </si>
  <si>
    <t xml:space="preserve">COM102
(30--34)*4
</t>
  </si>
  <si>
    <t xml:space="preserve">COM102
(32--34)*4
</t>
  </si>
  <si>
    <t>PSUECO 151
Căn bản kinh tế vi mô
(32-23)*3</t>
  </si>
  <si>
    <t>712 QT</t>
  </si>
  <si>
    <r>
      <t xml:space="preserve">PSU-ENG102
(27--35)*2
</t>
    </r>
    <r>
      <rPr>
        <b/>
        <sz val="10"/>
        <color indexed="10"/>
        <rFont val="Times New Roman"/>
        <family val="1"/>
      </rPr>
      <t xml:space="preserve">
</t>
    </r>
  </si>
  <si>
    <t>129 PT</t>
  </si>
  <si>
    <t>(nghỉ tuần 32)</t>
  </si>
  <si>
    <t>1201 PT</t>
  </si>
  <si>
    <t>310 Quang Trung</t>
  </si>
  <si>
    <t>703 PT</t>
  </si>
  <si>
    <t>MTH102 (27--)*3
T.Hải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</si>
</sst>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FF0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8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1" applyNumberFormat="0" applyAlignment="0" applyProtection="0"/>
    <xf numFmtId="0" fontId="111" fillId="0" borderId="6" applyNumberFormat="0" applyFill="0" applyAlignment="0" applyProtection="0"/>
    <xf numFmtId="0" fontId="11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3" fillId="26" borderId="8" applyNumberFormat="0" applyAlignment="0" applyProtection="0"/>
    <xf numFmtId="9" fontId="1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58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9" xfId="59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2" fillId="0" borderId="25" xfId="59" applyFont="1" applyFill="1" applyBorder="1" applyAlignment="1">
      <alignment vertical="top" wrapText="1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7" fillId="0" borderId="38" xfId="59" applyFont="1" applyFill="1" applyBorder="1" applyAlignment="1">
      <alignment vertical="center" wrapText="1"/>
      <protection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7" fillId="0" borderId="38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3" fillId="0" borderId="3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8" xfId="59" applyFont="1" applyFill="1" applyBorder="1" applyAlignment="1">
      <alignment vertical="center" wrapText="1"/>
      <protection/>
    </xf>
    <xf numFmtId="0" fontId="13" fillId="0" borderId="46" xfId="0" applyFont="1" applyFill="1" applyBorder="1" applyAlignment="1">
      <alignment vertical="center" wrapText="1"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13" fillId="0" borderId="25" xfId="0" applyFont="1" applyFill="1" applyBorder="1" applyAlignment="1">
      <alignment vertical="center" wrapText="1"/>
    </xf>
    <xf numFmtId="0" fontId="26" fillId="0" borderId="25" xfId="59" applyFont="1" applyFill="1" applyBorder="1" applyAlignment="1">
      <alignment vertical="center"/>
      <protection/>
    </xf>
    <xf numFmtId="0" fontId="57" fillId="0" borderId="46" xfId="59" applyFont="1" applyFill="1" applyBorder="1" applyAlignment="1">
      <alignment vertical="center" wrapText="1"/>
      <protection/>
    </xf>
    <xf numFmtId="0" fontId="57" fillId="0" borderId="14" xfId="59" applyFont="1" applyFill="1" applyBorder="1" applyAlignment="1">
      <alignment vertical="center"/>
      <protection/>
    </xf>
    <xf numFmtId="0" fontId="2" fillId="0" borderId="24" xfId="0" applyFont="1" applyFill="1" applyBorder="1" applyAlignment="1">
      <alignment vertical="center" wrapText="1"/>
    </xf>
    <xf numFmtId="0" fontId="35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wrapText="1"/>
    </xf>
    <xf numFmtId="0" fontId="16" fillId="0" borderId="14" xfId="59" applyFont="1" applyFill="1" applyBorder="1">
      <alignment/>
      <protection/>
    </xf>
    <xf numFmtId="0" fontId="16" fillId="0" borderId="25" xfId="59" applyFont="1" applyFill="1" applyBorder="1">
      <alignment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5" xfId="59" applyFont="1" applyFill="1" applyBorder="1" applyAlignment="1">
      <alignment horizontal="center" vertical="center"/>
      <protection/>
    </xf>
    <xf numFmtId="0" fontId="35" fillId="0" borderId="14" xfId="59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vertical="center" wrapText="1"/>
    </xf>
    <xf numFmtId="0" fontId="9" fillId="0" borderId="18" xfId="59" applyFont="1" applyFill="1" applyBorder="1" applyAlignment="1">
      <alignment vertical="center"/>
      <protection/>
    </xf>
    <xf numFmtId="0" fontId="9" fillId="0" borderId="14" xfId="59" applyFont="1" applyFill="1" applyBorder="1" applyAlignment="1">
      <alignment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horizontal="right" wrapText="1"/>
    </xf>
    <xf numFmtId="0" fontId="75" fillId="0" borderId="0" xfId="0" applyFont="1" applyBorder="1" applyAlignment="1">
      <alignment horizontal="left" wrapText="1"/>
    </xf>
    <xf numFmtId="0" fontId="76" fillId="0" borderId="14" xfId="0" applyFont="1" applyBorder="1" applyAlignment="1">
      <alignment wrapText="1"/>
    </xf>
    <xf numFmtId="0" fontId="77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26" fillId="0" borderId="50" xfId="59" applyFont="1" applyFill="1" applyBorder="1" applyAlignment="1">
      <alignment horizontal="center" vertical="center" wrapText="1"/>
      <protection/>
    </xf>
    <xf numFmtId="0" fontId="2" fillId="0" borderId="51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8" fillId="0" borderId="38" xfId="0" applyFont="1" applyFill="1" applyBorder="1" applyAlignment="1">
      <alignment vertical="center" wrapText="1"/>
    </xf>
    <xf numFmtId="0" fontId="79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2" fillId="35" borderId="14" xfId="59" applyFont="1" applyFill="1" applyBorder="1" applyAlignment="1">
      <alignment horizontal="center" vertical="center"/>
      <protection/>
    </xf>
    <xf numFmtId="0" fontId="78" fillId="0" borderId="14" xfId="59" applyFont="1" applyFill="1" applyBorder="1" applyAlignment="1">
      <alignment horizontal="center" vertical="center"/>
      <protection/>
    </xf>
    <xf numFmtId="0" fontId="78" fillId="0" borderId="30" xfId="59" applyFont="1" applyFill="1" applyBorder="1" applyAlignment="1">
      <alignment horizontal="center" vertical="center"/>
      <protection/>
    </xf>
    <xf numFmtId="0" fontId="16" fillId="0" borderId="52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9" fillId="0" borderId="52" xfId="59" applyFont="1" applyFill="1" applyBorder="1" applyAlignment="1">
      <alignment vertical="center"/>
      <protection/>
    </xf>
    <xf numFmtId="0" fontId="117" fillId="35" borderId="18" xfId="59" applyFont="1" applyFill="1" applyBorder="1" applyAlignment="1">
      <alignment vertical="center"/>
      <protection/>
    </xf>
    <xf numFmtId="0" fontId="2" fillId="35" borderId="29" xfId="59" applyFont="1" applyFill="1" applyBorder="1" applyAlignment="1">
      <alignment horizontal="center" vertical="center" wrapText="1"/>
      <protection/>
    </xf>
    <xf numFmtId="0" fontId="26" fillId="35" borderId="17" xfId="59" applyFont="1" applyFill="1" applyBorder="1" applyAlignment="1">
      <alignment horizontal="center" vertical="center" wrapText="1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6" fillId="35" borderId="14" xfId="59" applyFont="1" applyFill="1" applyBorder="1" applyAlignment="1">
      <alignment vertical="center"/>
      <protection/>
    </xf>
    <xf numFmtId="0" fontId="2" fillId="35" borderId="25" xfId="0" applyFont="1" applyFill="1" applyBorder="1" applyAlignment="1">
      <alignment vertical="center" wrapText="1"/>
    </xf>
    <xf numFmtId="0" fontId="2" fillId="36" borderId="17" xfId="59" applyFont="1" applyFill="1" applyBorder="1" applyAlignment="1">
      <alignment horizontal="center" vertical="center"/>
      <protection/>
    </xf>
    <xf numFmtId="0" fontId="118" fillId="36" borderId="14" xfId="59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/>
      <protection/>
    </xf>
    <xf numFmtId="0" fontId="2" fillId="35" borderId="14" xfId="0" applyFont="1" applyFill="1" applyBorder="1" applyAlignment="1">
      <alignment vertical="center" wrapText="1"/>
    </xf>
    <xf numFmtId="0" fontId="2" fillId="35" borderId="30" xfId="59" applyFont="1" applyFill="1" applyBorder="1" applyAlignment="1">
      <alignment horizontal="center" vertical="center" wrapText="1"/>
      <protection/>
    </xf>
    <xf numFmtId="0" fontId="119" fillId="35" borderId="0" xfId="59" applyFont="1" applyFill="1" applyAlignment="1">
      <alignment vertical="center"/>
      <protection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6" fillId="0" borderId="53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7" xfId="59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3" fillId="0" borderId="1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120" fillId="35" borderId="46" xfId="59" applyFont="1" applyFill="1" applyBorder="1" applyAlignment="1">
      <alignment horizontal="center" vertical="center" wrapText="1"/>
      <protection/>
    </xf>
    <xf numFmtId="0" fontId="120" fillId="35" borderId="14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2" fillId="0" borderId="38" xfId="59" applyFont="1" applyFill="1" applyBorder="1" applyAlignment="1">
      <alignment horizontal="center" vertical="center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57" fillId="0" borderId="46" xfId="59" applyFont="1" applyFill="1" applyBorder="1" applyAlignment="1">
      <alignment horizontal="center" vertical="center" wrapText="1"/>
      <protection/>
    </xf>
    <xf numFmtId="0" fontId="57" fillId="0" borderId="14" xfId="59" applyFont="1" applyFill="1" applyBorder="1" applyAlignment="1">
      <alignment horizontal="center" vertical="center" wrapText="1"/>
      <protection/>
    </xf>
    <xf numFmtId="0" fontId="57" fillId="0" borderId="25" xfId="59" applyFont="1" applyFill="1" applyBorder="1" applyAlignment="1">
      <alignment horizontal="center" vertical="center" wrapText="1"/>
      <protection/>
    </xf>
    <xf numFmtId="0" fontId="57" fillId="35" borderId="46" xfId="59" applyFont="1" applyFill="1" applyBorder="1" applyAlignment="1">
      <alignment horizontal="center" vertical="center" wrapText="1"/>
      <protection/>
    </xf>
    <xf numFmtId="0" fontId="57" fillId="35" borderId="14" xfId="59" applyFont="1" applyFill="1" applyBorder="1" applyAlignment="1">
      <alignment horizontal="center" vertical="center" wrapText="1"/>
      <protection/>
    </xf>
    <xf numFmtId="0" fontId="57" fillId="35" borderId="25" xfId="59" applyFont="1" applyFill="1" applyBorder="1" applyAlignment="1">
      <alignment horizontal="center" vertical="center" wrapText="1"/>
      <protection/>
    </xf>
    <xf numFmtId="0" fontId="35" fillId="0" borderId="46" xfId="59" applyFont="1" applyFill="1" applyBorder="1" applyAlignment="1">
      <alignment horizontal="center" vertical="center" wrapText="1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0" borderId="25" xfId="59" applyFont="1" applyFill="1" applyBorder="1" applyAlignment="1">
      <alignment horizontal="center" vertical="center" wrapText="1"/>
      <protection/>
    </xf>
    <xf numFmtId="0" fontId="35" fillId="0" borderId="58" xfId="59" applyFont="1" applyFill="1" applyBorder="1" applyAlignment="1">
      <alignment horizontal="center" vertical="center" wrapText="1"/>
      <protection/>
    </xf>
    <xf numFmtId="0" fontId="35" fillId="0" borderId="41" xfId="59" applyFont="1" applyFill="1" applyBorder="1" applyAlignment="1">
      <alignment horizontal="center" vertical="center"/>
      <protection/>
    </xf>
    <xf numFmtId="0" fontId="38" fillId="0" borderId="1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9" fontId="2" fillId="0" borderId="18" xfId="68" applyFont="1" applyFill="1" applyBorder="1" applyAlignment="1">
      <alignment horizontal="center" vertical="center" wrapText="1"/>
    </xf>
    <xf numFmtId="9" fontId="2" fillId="0" borderId="14" xfId="68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9" fillId="35" borderId="18" xfId="59" applyFont="1" applyFill="1" applyBorder="1" applyAlignment="1">
      <alignment horizontal="center" vertical="center" wrapText="1"/>
      <protection/>
    </xf>
    <xf numFmtId="0" fontId="9" fillId="35" borderId="14" xfId="59" applyFont="1" applyFill="1" applyBorder="1" applyAlignment="1">
      <alignment horizontal="center" vertical="center" wrapText="1"/>
      <protection/>
    </xf>
    <xf numFmtId="0" fontId="9" fillId="35" borderId="38" xfId="59" applyFont="1" applyFill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7" xfId="59" applyFont="1" applyFill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5" xfId="59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1" fillId="0" borderId="28" xfId="59" applyFont="1" applyBorder="1" applyAlignment="1">
      <alignment horizontal="center" vertical="center"/>
      <protection/>
    </xf>
    <xf numFmtId="0" fontId="11" fillId="0" borderId="57" xfId="59" applyFont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59" applyFont="1" applyFill="1" applyBorder="1" applyAlignment="1">
      <alignment horizontal="center" vertical="top" wrapText="1"/>
      <protection/>
    </xf>
    <xf numFmtId="0" fontId="2" fillId="0" borderId="60" xfId="0" applyFont="1" applyFill="1" applyBorder="1" applyAlignment="1">
      <alignment horizontal="center" vertical="center" wrapText="1"/>
    </xf>
    <xf numFmtId="0" fontId="19" fillId="0" borderId="10" xfId="57" applyFont="1" applyBorder="1" applyAlignment="1">
      <alignment horizontal="center" vertical="center" wrapText="1"/>
      <protection/>
    </xf>
    <xf numFmtId="0" fontId="2" fillId="35" borderId="18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2" fillId="0" borderId="4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vertical="center" wrapText="1"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57" fillId="0" borderId="46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9" fillId="0" borderId="38" xfId="59" applyFont="1" applyBorder="1" applyAlignment="1">
      <alignment horizontal="center" vertical="center"/>
      <protection/>
    </xf>
    <xf numFmtId="0" fontId="121" fillId="35" borderId="18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9" fillId="0" borderId="53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2" fillId="35" borderId="18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G4" sqref="G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77" t="s">
        <v>3</v>
      </c>
      <c r="B1" s="477"/>
      <c r="C1" s="477"/>
      <c r="D1" s="477"/>
      <c r="E1" s="478" t="s">
        <v>309</v>
      </c>
      <c r="F1" s="478"/>
      <c r="G1" s="478"/>
      <c r="H1" s="478"/>
      <c r="I1" s="478"/>
      <c r="J1" s="478"/>
      <c r="L1" s="109">
        <v>40777</v>
      </c>
    </row>
    <row r="2" spans="1:10" ht="15.75">
      <c r="A2" s="479" t="s">
        <v>4</v>
      </c>
      <c r="B2" s="479"/>
      <c r="C2" s="479"/>
      <c r="D2" s="479"/>
      <c r="E2" s="480" t="s">
        <v>86</v>
      </c>
      <c r="F2" s="480"/>
      <c r="G2" s="480"/>
      <c r="H2" s="480"/>
      <c r="I2" s="480"/>
      <c r="J2" s="480"/>
    </row>
    <row r="3" spans="1:10" ht="15.75">
      <c r="A3" s="481" t="s">
        <v>5</v>
      </c>
      <c r="B3" s="481"/>
      <c r="C3" s="481"/>
      <c r="D3" s="481"/>
      <c r="E3" s="481" t="s">
        <v>225</v>
      </c>
      <c r="F3" s="481"/>
      <c r="G3" s="481"/>
      <c r="H3" s="481"/>
      <c r="I3" s="481"/>
      <c r="J3" s="481"/>
    </row>
    <row r="4" spans="2:8" s="108" customFormat="1" ht="18.75">
      <c r="B4" s="107"/>
      <c r="C4" s="107"/>
      <c r="F4" s="110" t="s">
        <v>36</v>
      </c>
      <c r="G4" s="111">
        <f>'K17CMUTPM'!G4</f>
        <v>32</v>
      </c>
      <c r="H4" s="112">
        <f>$L$1+($G$4-4)*7</f>
        <v>40973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50" t="s">
        <v>1</v>
      </c>
      <c r="B6" s="65">
        <v>1</v>
      </c>
      <c r="C6" s="65" t="s">
        <v>15</v>
      </c>
      <c r="D6" s="476" t="s">
        <v>303</v>
      </c>
      <c r="E6" s="463"/>
      <c r="F6" s="461" t="s">
        <v>375</v>
      </c>
      <c r="G6" s="347"/>
      <c r="H6" s="260"/>
      <c r="J6" s="136"/>
    </row>
    <row r="7" spans="1:10" s="37" customFormat="1" ht="24" customHeight="1">
      <c r="A7" s="468"/>
      <c r="B7" s="67">
        <v>2</v>
      </c>
      <c r="C7" s="67" t="s">
        <v>16</v>
      </c>
      <c r="D7" s="466"/>
      <c r="E7" s="464"/>
      <c r="F7" s="462"/>
      <c r="G7" s="135"/>
      <c r="H7" s="91"/>
      <c r="J7" s="33"/>
    </row>
    <row r="8" spans="1:10" s="37" customFormat="1" ht="24" customHeight="1">
      <c r="A8" s="468"/>
      <c r="B8" s="67">
        <v>3</v>
      </c>
      <c r="C8" s="67" t="s">
        <v>17</v>
      </c>
      <c r="D8" s="466"/>
      <c r="E8" s="461" t="s">
        <v>301</v>
      </c>
      <c r="F8" s="463"/>
      <c r="G8" s="461" t="s">
        <v>301</v>
      </c>
      <c r="H8" s="91"/>
      <c r="J8" s="32"/>
    </row>
    <row r="9" spans="1:10" s="37" customFormat="1" ht="30" customHeight="1">
      <c r="A9" s="468"/>
      <c r="B9" s="68">
        <v>4</v>
      </c>
      <c r="C9" s="68" t="s">
        <v>18</v>
      </c>
      <c r="D9" s="32"/>
      <c r="E9" s="462"/>
      <c r="F9" s="464"/>
      <c r="G9" s="462"/>
      <c r="H9" s="131"/>
      <c r="I9" s="104"/>
      <c r="J9" s="32"/>
    </row>
    <row r="10" spans="1:10" s="37" customFormat="1" ht="24.75" customHeight="1" thickBot="1">
      <c r="A10" s="468"/>
      <c r="B10" s="67">
        <v>5</v>
      </c>
      <c r="C10" s="68" t="s">
        <v>19</v>
      </c>
      <c r="D10" s="66"/>
      <c r="E10" s="66"/>
      <c r="F10" s="35"/>
      <c r="G10" s="35"/>
      <c r="H10" s="35"/>
      <c r="I10" s="32"/>
      <c r="J10" s="35"/>
    </row>
    <row r="11" spans="1:10" s="37" customFormat="1" ht="36" customHeight="1" thickBot="1">
      <c r="A11" s="468"/>
      <c r="B11" s="474" t="s">
        <v>20</v>
      </c>
      <c r="C11" s="475"/>
      <c r="D11" s="69" t="s">
        <v>305</v>
      </c>
      <c r="E11" s="264" t="s">
        <v>300</v>
      </c>
      <c r="F11" s="36" t="s">
        <v>376</v>
      </c>
      <c r="G11" s="264" t="s">
        <v>300</v>
      </c>
      <c r="H11" s="266"/>
      <c r="I11" s="264"/>
      <c r="J11" s="70"/>
    </row>
    <row r="12" spans="1:10" s="37" customFormat="1" ht="27.75" customHeight="1">
      <c r="A12" s="449" t="s">
        <v>2</v>
      </c>
      <c r="B12" s="65">
        <v>1</v>
      </c>
      <c r="C12" s="65" t="s">
        <v>21</v>
      </c>
      <c r="D12" s="465" t="s">
        <v>293</v>
      </c>
      <c r="E12" s="465"/>
      <c r="F12" s="465" t="s">
        <v>295</v>
      </c>
      <c r="G12" s="484" t="s">
        <v>297</v>
      </c>
      <c r="H12" s="465" t="s">
        <v>295</v>
      </c>
      <c r="I12" s="465" t="s">
        <v>298</v>
      </c>
      <c r="J12" s="471"/>
    </row>
    <row r="13" spans="1:10" s="37" customFormat="1" ht="24.75" customHeight="1">
      <c r="A13" s="449"/>
      <c r="B13" s="67">
        <v>2</v>
      </c>
      <c r="C13" s="67" t="s">
        <v>22</v>
      </c>
      <c r="D13" s="466"/>
      <c r="E13" s="466"/>
      <c r="F13" s="466"/>
      <c r="G13" s="485"/>
      <c r="H13" s="466"/>
      <c r="I13" s="466"/>
      <c r="J13" s="472"/>
    </row>
    <row r="14" spans="1:10" s="37" customFormat="1" ht="24.75" customHeight="1">
      <c r="A14" s="449"/>
      <c r="B14" s="67">
        <v>3</v>
      </c>
      <c r="C14" s="67" t="s">
        <v>23</v>
      </c>
      <c r="D14" s="466"/>
      <c r="E14" s="466"/>
      <c r="F14" s="466" t="s">
        <v>296</v>
      </c>
      <c r="G14" s="486"/>
      <c r="H14" s="466" t="s">
        <v>296</v>
      </c>
      <c r="I14" s="466"/>
      <c r="J14" s="472"/>
    </row>
    <row r="15" spans="1:10" s="37" customFormat="1" ht="30.75" customHeight="1" thickBot="1">
      <c r="A15" s="449"/>
      <c r="B15" s="67">
        <v>4</v>
      </c>
      <c r="C15" s="67" t="s">
        <v>24</v>
      </c>
      <c r="D15" s="467"/>
      <c r="E15" s="90"/>
      <c r="F15" s="467"/>
      <c r="G15" s="149"/>
      <c r="H15" s="467"/>
      <c r="I15" s="90"/>
      <c r="J15" s="473"/>
    </row>
    <row r="16" spans="1:10" s="37" customFormat="1" ht="16.5" thickBot="1">
      <c r="A16" s="450"/>
      <c r="B16" s="451" t="s">
        <v>20</v>
      </c>
      <c r="C16" s="452"/>
      <c r="D16" s="73" t="s">
        <v>257</v>
      </c>
      <c r="E16" s="38"/>
      <c r="F16" s="74" t="s">
        <v>257</v>
      </c>
      <c r="G16" s="71" t="s">
        <v>305</v>
      </c>
      <c r="H16" s="36" t="s">
        <v>257</v>
      </c>
      <c r="I16" s="38" t="s">
        <v>294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83"/>
      <c r="L17" s="479"/>
      <c r="M17" s="479"/>
      <c r="N17" s="479"/>
    </row>
    <row r="18" spans="1:7" ht="11.25" customHeight="1">
      <c r="A18" s="453" t="s">
        <v>26</v>
      </c>
      <c r="B18" s="454"/>
      <c r="C18" s="455" t="s">
        <v>27</v>
      </c>
      <c r="D18" s="456"/>
      <c r="E18" s="457"/>
      <c r="F18" s="469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58"/>
      <c r="D19" s="459"/>
      <c r="E19" s="460"/>
      <c r="F19" s="470"/>
      <c r="G19" s="41"/>
      <c r="H19" s="42"/>
      <c r="I19" s="43" t="str">
        <f ca="1">"Đà Nẵng, ngày "&amp;TEXT(DAY(TODAY()),"00")&amp;" tháng "&amp;TEXT(MONTH(TODAY()),"00")&amp;" năm "&amp;YEAR(TODAY())</f>
        <v>Đà Nẵng, ngày 04 tháng 03 năm 2012</v>
      </c>
      <c r="J19" s="44"/>
      <c r="K19" s="45"/>
      <c r="M19" s="45"/>
      <c r="N19" s="45"/>
    </row>
    <row r="20" spans="1:7" ht="13.5" customHeight="1">
      <c r="A20" s="257" t="s">
        <v>80</v>
      </c>
      <c r="B20" s="256">
        <v>101</v>
      </c>
      <c r="C20" s="247" t="s">
        <v>207</v>
      </c>
      <c r="D20" s="248">
        <v>2</v>
      </c>
      <c r="E20" s="249"/>
      <c r="F20" s="143"/>
      <c r="G20" s="143"/>
    </row>
    <row r="21" spans="1:7" ht="13.5" customHeight="1">
      <c r="A21" s="257" t="s">
        <v>89</v>
      </c>
      <c r="B21" s="256">
        <v>201</v>
      </c>
      <c r="C21" s="247" t="s">
        <v>246</v>
      </c>
      <c r="D21" s="248">
        <v>3</v>
      </c>
      <c r="E21" s="251" t="s">
        <v>87</v>
      </c>
      <c r="F21" s="143"/>
      <c r="G21" s="143"/>
    </row>
    <row r="22" spans="1:7" ht="13.5" customHeight="1">
      <c r="A22" s="257" t="s">
        <v>209</v>
      </c>
      <c r="B22" s="256">
        <v>103</v>
      </c>
      <c r="C22" s="247" t="s">
        <v>210</v>
      </c>
      <c r="D22" s="248">
        <v>3</v>
      </c>
      <c r="E22" s="249" t="s">
        <v>87</v>
      </c>
      <c r="F22" s="143"/>
      <c r="G22" s="143"/>
    </row>
    <row r="23" spans="1:13" ht="13.5" customHeight="1">
      <c r="A23" s="257" t="s">
        <v>247</v>
      </c>
      <c r="B23" s="259">
        <v>252</v>
      </c>
      <c r="C23" s="314" t="s">
        <v>248</v>
      </c>
      <c r="D23" s="248">
        <v>3</v>
      </c>
      <c r="E23" s="249"/>
      <c r="F23" s="143"/>
      <c r="G23" s="151"/>
      <c r="H23" s="58" t="s">
        <v>32</v>
      </c>
      <c r="I23" s="479" t="s">
        <v>33</v>
      </c>
      <c r="J23" s="479"/>
      <c r="L23" s="482"/>
      <c r="M23" s="481"/>
    </row>
    <row r="24" spans="1:7" ht="13.5" customHeight="1">
      <c r="A24" s="257" t="s">
        <v>247</v>
      </c>
      <c r="B24" s="259">
        <v>303</v>
      </c>
      <c r="C24" s="314" t="s">
        <v>249</v>
      </c>
      <c r="D24" s="248">
        <v>3</v>
      </c>
      <c r="E24" s="249" t="s">
        <v>87</v>
      </c>
      <c r="F24" s="143"/>
      <c r="G24" s="151"/>
    </row>
    <row r="25" spans="1:7" ht="13.5" customHeight="1">
      <c r="A25" s="257" t="s">
        <v>250</v>
      </c>
      <c r="B25" s="256">
        <v>100</v>
      </c>
      <c r="C25" s="308" t="s">
        <v>251</v>
      </c>
      <c r="D25" s="248">
        <v>1</v>
      </c>
      <c r="E25" s="249"/>
      <c r="F25" s="143"/>
      <c r="G25" s="143"/>
    </row>
    <row r="26" spans="1:7" ht="12" customHeight="1">
      <c r="A26" s="250" t="s">
        <v>252</v>
      </c>
      <c r="B26" s="246">
        <v>101</v>
      </c>
      <c r="C26" s="247" t="s">
        <v>212</v>
      </c>
      <c r="D26" s="248">
        <v>3</v>
      </c>
      <c r="E26" s="249" t="s">
        <v>87</v>
      </c>
      <c r="F26" s="113"/>
      <c r="G26" s="81"/>
    </row>
    <row r="27" spans="1:7" ht="22.5" customHeight="1">
      <c r="A27" s="315" t="s">
        <v>81</v>
      </c>
      <c r="B27" s="316">
        <v>102</v>
      </c>
      <c r="C27" s="317" t="s">
        <v>253</v>
      </c>
      <c r="D27" s="318">
        <v>2</v>
      </c>
      <c r="E27" s="319" t="s">
        <v>91</v>
      </c>
      <c r="F27" s="113" t="s">
        <v>271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47" t="s">
        <v>35</v>
      </c>
      <c r="B30" s="448"/>
      <c r="C30" s="448"/>
      <c r="D30" s="53">
        <f>SUM(D20:D29)</f>
        <v>20</v>
      </c>
      <c r="E30" s="53"/>
      <c r="F30" s="55">
        <v>17</v>
      </c>
      <c r="G30" s="56"/>
    </row>
    <row r="31" spans="2:3" s="60" customFormat="1" ht="15.75">
      <c r="B31" s="59"/>
      <c r="C31" s="59"/>
    </row>
  </sheetData>
  <sheetProtection/>
  <mergeCells count="33">
    <mergeCell ref="G8:G9"/>
    <mergeCell ref="L23:M23"/>
    <mergeCell ref="K17:L17"/>
    <mergeCell ref="G12:G14"/>
    <mergeCell ref="H14:H15"/>
    <mergeCell ref="M17:N17"/>
    <mergeCell ref="I23:J23"/>
    <mergeCell ref="A1:D1"/>
    <mergeCell ref="E1:J1"/>
    <mergeCell ref="A2:D2"/>
    <mergeCell ref="E2:J2"/>
    <mergeCell ref="A3:D3"/>
    <mergeCell ref="E3:J3"/>
    <mergeCell ref="A6:A11"/>
    <mergeCell ref="F18:F19"/>
    <mergeCell ref="E6:E7"/>
    <mergeCell ref="F12:F13"/>
    <mergeCell ref="J12:J15"/>
    <mergeCell ref="I12:I14"/>
    <mergeCell ref="H12:H13"/>
    <mergeCell ref="F14:F15"/>
    <mergeCell ref="B11:C11"/>
    <mergeCell ref="D6:D8"/>
    <mergeCell ref="A30:C30"/>
    <mergeCell ref="A12:A16"/>
    <mergeCell ref="B16:C16"/>
    <mergeCell ref="A18:B18"/>
    <mergeCell ref="C18:E19"/>
    <mergeCell ref="F6:F7"/>
    <mergeCell ref="F8:F9"/>
    <mergeCell ref="E8:E9"/>
    <mergeCell ref="D12:D15"/>
    <mergeCell ref="E12:E14"/>
  </mergeCells>
  <printOptions/>
  <pageMargins left="0.33" right="0.16" top="0.25" bottom="0.2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G54" sqref="G54:H5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17.710937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4" t="s">
        <v>3</v>
      </c>
      <c r="B1" s="534"/>
      <c r="C1" s="534"/>
      <c r="D1" s="534"/>
      <c r="E1" s="478" t="s">
        <v>309</v>
      </c>
      <c r="F1" s="478"/>
      <c r="G1" s="478"/>
      <c r="H1" s="478"/>
      <c r="I1" s="478"/>
      <c r="J1" s="478"/>
      <c r="L1" s="231">
        <v>40777</v>
      </c>
    </row>
    <row r="2" spans="1:10" s="4" customFormat="1" ht="15.75">
      <c r="A2" s="534" t="s">
        <v>4</v>
      </c>
      <c r="B2" s="534"/>
      <c r="C2" s="534"/>
      <c r="D2" s="534"/>
      <c r="E2" s="480" t="s">
        <v>86</v>
      </c>
      <c r="F2" s="480"/>
      <c r="G2" s="480"/>
      <c r="H2" s="480"/>
      <c r="I2" s="480"/>
      <c r="J2" s="480"/>
    </row>
    <row r="3" spans="1:10" s="4" customFormat="1" ht="15.75">
      <c r="A3" s="480" t="s">
        <v>5</v>
      </c>
      <c r="B3" s="480"/>
      <c r="C3" s="480"/>
      <c r="D3" s="480"/>
      <c r="E3" s="480" t="s">
        <v>221</v>
      </c>
      <c r="F3" s="480"/>
      <c r="G3" s="480"/>
      <c r="H3" s="480"/>
      <c r="I3" s="480"/>
      <c r="J3" s="480"/>
    </row>
    <row r="4" spans="2:8" s="4" customFormat="1" ht="18.75">
      <c r="B4" s="3"/>
      <c r="C4" s="3"/>
      <c r="F4" s="5" t="s">
        <v>36</v>
      </c>
      <c r="G4" s="23">
        <f>'K17CMUTPM'!G4</f>
        <v>32</v>
      </c>
      <c r="H4" s="102">
        <f>$L$1+($G$4-4)*7</f>
        <v>40973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35" t="s">
        <v>1</v>
      </c>
      <c r="B6" s="8">
        <v>1</v>
      </c>
      <c r="C6" s="8" t="s">
        <v>15</v>
      </c>
      <c r="D6" s="466"/>
      <c r="E6" s="465" t="s">
        <v>385</v>
      </c>
      <c r="F6" s="466"/>
      <c r="G6" s="461" t="s">
        <v>375</v>
      </c>
      <c r="H6" s="465" t="s">
        <v>386</v>
      </c>
      <c r="I6" s="476" t="s">
        <v>378</v>
      </c>
      <c r="J6" s="235"/>
      <c r="K6" s="280"/>
    </row>
    <row r="7" spans="1:11" s="9" customFormat="1" ht="19.5" customHeight="1" thickBot="1">
      <c r="A7" s="536"/>
      <c r="B7" s="10">
        <v>2</v>
      </c>
      <c r="C7" s="10" t="s">
        <v>16</v>
      </c>
      <c r="D7" s="467"/>
      <c r="E7" s="466"/>
      <c r="F7" s="467"/>
      <c r="G7" s="462"/>
      <c r="H7" s="466"/>
      <c r="I7" s="466"/>
      <c r="J7" s="236"/>
      <c r="K7" s="280"/>
    </row>
    <row r="8" spans="1:11" s="9" customFormat="1" ht="21.75" customHeight="1">
      <c r="A8" s="536"/>
      <c r="B8" s="10">
        <v>3</v>
      </c>
      <c r="C8" s="10" t="s">
        <v>17</v>
      </c>
      <c r="D8" s="476" t="s">
        <v>384</v>
      </c>
      <c r="E8" s="466"/>
      <c r="F8" s="476" t="s">
        <v>384</v>
      </c>
      <c r="G8" s="463"/>
      <c r="H8" s="466"/>
      <c r="I8" s="466"/>
      <c r="J8" s="237"/>
      <c r="K8" s="280"/>
    </row>
    <row r="9" spans="1:11" s="9" customFormat="1" ht="31.5" customHeight="1" thickBot="1">
      <c r="A9" s="536"/>
      <c r="B9" s="11">
        <v>4</v>
      </c>
      <c r="C9" s="11" t="s">
        <v>18</v>
      </c>
      <c r="D9" s="466"/>
      <c r="E9" s="94"/>
      <c r="F9" s="466"/>
      <c r="G9" s="464"/>
      <c r="H9" s="94"/>
      <c r="I9" s="466"/>
      <c r="J9" s="236"/>
      <c r="K9" s="280"/>
    </row>
    <row r="10" spans="1:11" s="9" customFormat="1" ht="31.5" customHeight="1" hidden="1" thickBot="1">
      <c r="A10" s="536"/>
      <c r="B10" s="11">
        <v>4</v>
      </c>
      <c r="C10" s="11" t="s">
        <v>19</v>
      </c>
      <c r="D10" s="117"/>
      <c r="E10" s="94"/>
      <c r="F10" s="34"/>
      <c r="G10" s="35"/>
      <c r="H10" s="94"/>
      <c r="I10" s="115"/>
      <c r="J10" s="236"/>
      <c r="K10" s="280"/>
    </row>
    <row r="11" spans="1:11" s="9" customFormat="1" ht="31.5" customHeight="1" thickBot="1">
      <c r="A11" s="536"/>
      <c r="B11" s="542" t="s">
        <v>20</v>
      </c>
      <c r="C11" s="543"/>
      <c r="D11" s="117" t="s">
        <v>281</v>
      </c>
      <c r="E11" s="36" t="s">
        <v>281</v>
      </c>
      <c r="F11" s="36" t="s">
        <v>258</v>
      </c>
      <c r="G11" s="36" t="s">
        <v>376</v>
      </c>
      <c r="H11" s="36" t="s">
        <v>314</v>
      </c>
      <c r="I11" s="36" t="s">
        <v>281</v>
      </c>
      <c r="J11" s="238"/>
      <c r="K11" s="280"/>
    </row>
    <row r="12" spans="1:10" s="9" customFormat="1" ht="29.25" customHeight="1">
      <c r="A12" s="528" t="s">
        <v>2</v>
      </c>
      <c r="B12" s="8">
        <v>1</v>
      </c>
      <c r="C12" s="8" t="s">
        <v>21</v>
      </c>
      <c r="D12" s="493"/>
      <c r="E12" s="225" t="s">
        <v>313</v>
      </c>
      <c r="F12" s="465"/>
      <c r="G12" s="565" t="s">
        <v>374</v>
      </c>
      <c r="H12" s="493"/>
      <c r="I12" s="565" t="s">
        <v>435</v>
      </c>
      <c r="J12" s="234"/>
    </row>
    <row r="13" spans="1:10" s="9" customFormat="1" ht="30.75" customHeight="1" thickBot="1">
      <c r="A13" s="528"/>
      <c r="B13" s="10">
        <v>2</v>
      </c>
      <c r="C13" s="10" t="s">
        <v>22</v>
      </c>
      <c r="D13" s="489"/>
      <c r="E13" s="135" t="s">
        <v>342</v>
      </c>
      <c r="F13" s="492"/>
      <c r="G13" s="566"/>
      <c r="H13" s="489"/>
      <c r="I13" s="566"/>
      <c r="J13" s="239"/>
    </row>
    <row r="14" spans="1:10" s="9" customFormat="1" ht="29.25" customHeight="1">
      <c r="A14" s="528"/>
      <c r="B14" s="10">
        <v>3</v>
      </c>
      <c r="C14" s="10" t="s">
        <v>23</v>
      </c>
      <c r="D14" s="466"/>
      <c r="E14" s="493" t="s">
        <v>379</v>
      </c>
      <c r="F14" s="476"/>
      <c r="G14" s="566"/>
      <c r="H14" s="489"/>
      <c r="I14" s="566"/>
      <c r="J14" s="280"/>
    </row>
    <row r="15" spans="1:10" s="9" customFormat="1" ht="29.25" customHeight="1" thickBot="1">
      <c r="A15" s="528"/>
      <c r="B15" s="10">
        <v>4</v>
      </c>
      <c r="C15" s="10" t="s">
        <v>24</v>
      </c>
      <c r="D15" s="467"/>
      <c r="E15" s="539"/>
      <c r="F15" s="466"/>
      <c r="G15" s="567"/>
      <c r="H15" s="539"/>
      <c r="I15" s="567"/>
      <c r="J15" s="241"/>
    </row>
    <row r="16" spans="1:10" s="9" customFormat="1" ht="29.25" customHeight="1" thickBot="1">
      <c r="A16" s="528"/>
      <c r="B16" s="542" t="s">
        <v>20</v>
      </c>
      <c r="C16" s="543"/>
      <c r="D16" s="117"/>
      <c r="E16" s="266" t="s">
        <v>343</v>
      </c>
      <c r="F16" s="117"/>
      <c r="G16" s="117"/>
      <c r="H16" s="117"/>
      <c r="I16" s="36"/>
      <c r="J16" s="242"/>
    </row>
    <row r="17" spans="1:10" s="9" customFormat="1" ht="12" customHeight="1">
      <c r="A17" s="13"/>
      <c r="B17" s="14"/>
      <c r="C17" s="14"/>
      <c r="D17" s="286"/>
      <c r="E17" s="286"/>
      <c r="F17" s="286"/>
      <c r="G17" s="286"/>
      <c r="H17" s="286"/>
      <c r="I17" s="286"/>
      <c r="J17" s="286"/>
    </row>
    <row r="18" spans="1:6" s="4" customFormat="1" ht="16.5" thickBot="1">
      <c r="A18" s="16" t="s">
        <v>37</v>
      </c>
      <c r="B18" s="16" t="s">
        <v>38</v>
      </c>
      <c r="C18" s="549" t="s">
        <v>39</v>
      </c>
      <c r="D18" s="549"/>
      <c r="E18" s="17" t="s">
        <v>40</v>
      </c>
      <c r="F18" s="17"/>
    </row>
    <row r="19" spans="1:9" s="4" customFormat="1" ht="15.75" customHeight="1">
      <c r="A19" s="144" t="s">
        <v>80</v>
      </c>
      <c r="B19" s="383">
        <v>102</v>
      </c>
      <c r="C19" s="384" t="s">
        <v>236</v>
      </c>
      <c r="D19" s="146">
        <v>2</v>
      </c>
      <c r="E19" s="176"/>
      <c r="F19" s="120"/>
      <c r="I19" s="18" t="str">
        <f ca="1">"Đà Nẵng, ngày"&amp;" "&amp;DAY(NOW())&amp;" tháng "&amp;MONTH(NOW())&amp;" năm "&amp;YEAR(NOW())</f>
        <v>Đà Nẵng, ngày 4 tháng 3 năm 2012</v>
      </c>
    </row>
    <row r="20" spans="1:9" s="4" customFormat="1" ht="15.75" customHeight="1">
      <c r="A20" s="137" t="s">
        <v>84</v>
      </c>
      <c r="B20" s="147">
        <v>101</v>
      </c>
      <c r="C20" s="177" t="s">
        <v>211</v>
      </c>
      <c r="D20" s="146">
        <v>2</v>
      </c>
      <c r="E20" s="150"/>
      <c r="F20" s="122"/>
      <c r="I20" s="18"/>
    </row>
    <row r="21" spans="1:10" s="4" customFormat="1" ht="15.75" customHeight="1">
      <c r="A21" s="137" t="s">
        <v>238</v>
      </c>
      <c r="B21" s="138">
        <v>151</v>
      </c>
      <c r="C21" s="365" t="s">
        <v>195</v>
      </c>
      <c r="D21" s="146">
        <v>3</v>
      </c>
      <c r="E21" s="176" t="s">
        <v>87</v>
      </c>
      <c r="F21" s="154"/>
      <c r="G21" s="533" t="s">
        <v>32</v>
      </c>
      <c r="H21" s="534"/>
      <c r="I21" s="534" t="s">
        <v>33</v>
      </c>
      <c r="J21" s="534"/>
    </row>
    <row r="22" spans="1:6" s="4" customFormat="1" ht="15.75" customHeight="1">
      <c r="A22" s="385" t="s">
        <v>216</v>
      </c>
      <c r="B22" s="386">
        <v>152</v>
      </c>
      <c r="C22" s="387" t="s">
        <v>219</v>
      </c>
      <c r="D22" s="146">
        <v>3</v>
      </c>
      <c r="E22" s="388"/>
      <c r="F22" s="154" t="s">
        <v>350</v>
      </c>
    </row>
    <row r="23" spans="1:6" s="4" customFormat="1" ht="15.75" customHeight="1">
      <c r="A23" s="385" t="s">
        <v>335</v>
      </c>
      <c r="B23" s="386">
        <v>201</v>
      </c>
      <c r="C23" s="387" t="s">
        <v>243</v>
      </c>
      <c r="D23" s="146">
        <v>3</v>
      </c>
      <c r="E23" s="176"/>
      <c r="F23" s="154"/>
    </row>
    <row r="24" spans="1:6" s="4" customFormat="1" ht="15.75" customHeight="1">
      <c r="A24" s="385" t="s">
        <v>239</v>
      </c>
      <c r="B24" s="386">
        <v>201</v>
      </c>
      <c r="C24" s="387" t="s">
        <v>240</v>
      </c>
      <c r="D24" s="146">
        <v>2</v>
      </c>
      <c r="E24" s="176"/>
      <c r="F24" s="154" t="s">
        <v>351</v>
      </c>
    </row>
    <row r="25" spans="1:6" s="4" customFormat="1" ht="15.75" customHeight="1">
      <c r="A25" s="137" t="s">
        <v>89</v>
      </c>
      <c r="B25" s="138">
        <v>101</v>
      </c>
      <c r="C25" s="177" t="s">
        <v>208</v>
      </c>
      <c r="D25" s="146">
        <v>3</v>
      </c>
      <c r="E25" s="176" t="s">
        <v>87</v>
      </c>
      <c r="F25" s="120"/>
    </row>
    <row r="26" spans="1:6" s="4" customFormat="1" ht="15.75" customHeight="1">
      <c r="A26" s="166" t="s">
        <v>336</v>
      </c>
      <c r="B26" s="167">
        <v>102</v>
      </c>
      <c r="C26" s="168" t="s">
        <v>274</v>
      </c>
      <c r="D26" s="169">
        <v>2</v>
      </c>
      <c r="E26" s="170"/>
      <c r="F26" s="120"/>
    </row>
    <row r="27" spans="1:8" s="4" customFormat="1" ht="15.75">
      <c r="A27" s="171"/>
      <c r="B27" s="172"/>
      <c r="C27" s="173"/>
      <c r="D27" s="174"/>
      <c r="E27" s="175"/>
      <c r="F27" s="120"/>
      <c r="G27" s="532" t="s">
        <v>34</v>
      </c>
      <c r="H27" s="480"/>
    </row>
    <row r="28" spans="1:8" ht="15.75">
      <c r="A28" s="527" t="s">
        <v>35</v>
      </c>
      <c r="B28" s="527"/>
      <c r="C28" s="527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34" t="s">
        <v>3</v>
      </c>
      <c r="B34" s="534"/>
      <c r="C34" s="534"/>
      <c r="D34" s="534"/>
      <c r="E34" s="478" t="s">
        <v>309</v>
      </c>
      <c r="F34" s="478"/>
      <c r="G34" s="478"/>
      <c r="H34" s="478"/>
      <c r="I34" s="478"/>
      <c r="J34" s="478"/>
    </row>
    <row r="35" spans="1:10" s="4" customFormat="1" ht="15.75">
      <c r="A35" s="534" t="s">
        <v>4</v>
      </c>
      <c r="B35" s="534"/>
      <c r="C35" s="534"/>
      <c r="D35" s="534"/>
      <c r="E35" s="480" t="s">
        <v>86</v>
      </c>
      <c r="F35" s="480"/>
      <c r="G35" s="480"/>
      <c r="H35" s="480"/>
      <c r="I35" s="480"/>
      <c r="J35" s="480"/>
    </row>
    <row r="36" spans="1:10" s="4" customFormat="1" ht="15.75">
      <c r="A36" s="480" t="s">
        <v>5</v>
      </c>
      <c r="B36" s="480"/>
      <c r="C36" s="480"/>
      <c r="D36" s="480"/>
      <c r="E36" s="480" t="s">
        <v>222</v>
      </c>
      <c r="F36" s="480"/>
      <c r="G36" s="480"/>
      <c r="H36" s="480"/>
      <c r="I36" s="480"/>
      <c r="J36" s="480"/>
    </row>
    <row r="37" spans="2:8" s="4" customFormat="1" ht="18.75">
      <c r="B37" s="3"/>
      <c r="C37" s="3"/>
      <c r="F37" s="5" t="s">
        <v>36</v>
      </c>
      <c r="G37" s="23">
        <f>'K17CMUTPM'!G4</f>
        <v>32</v>
      </c>
      <c r="H37" s="102">
        <f>$L$1+($G$4-4)*7</f>
        <v>40973</v>
      </c>
    </row>
    <row r="38" spans="1:10" s="7" customFormat="1" ht="30" customHeight="1" thickBot="1">
      <c r="A38" s="6" t="s">
        <v>0</v>
      </c>
      <c r="B38" s="425" t="s">
        <v>6</v>
      </c>
      <c r="C38" s="425" t="s">
        <v>7</v>
      </c>
      <c r="D38" s="425" t="s">
        <v>8</v>
      </c>
      <c r="E38" s="425" t="s">
        <v>9</v>
      </c>
      <c r="F38" s="425" t="s">
        <v>10</v>
      </c>
      <c r="G38" s="425" t="s">
        <v>11</v>
      </c>
      <c r="H38" s="425" t="s">
        <v>12</v>
      </c>
      <c r="I38" s="6" t="s">
        <v>13</v>
      </c>
      <c r="J38" s="6" t="s">
        <v>14</v>
      </c>
    </row>
    <row r="39" spans="1:10" s="9" customFormat="1" ht="31.5" customHeight="1">
      <c r="A39" s="535" t="s">
        <v>1</v>
      </c>
      <c r="B39" s="426">
        <v>1</v>
      </c>
      <c r="C39" s="426" t="s">
        <v>15</v>
      </c>
      <c r="D39" s="465" t="s">
        <v>395</v>
      </c>
      <c r="E39" s="488"/>
      <c r="F39" s="570"/>
      <c r="G39" s="488" t="s">
        <v>394</v>
      </c>
      <c r="H39" s="465"/>
      <c r="I39" s="476"/>
      <c r="J39" s="235"/>
    </row>
    <row r="40" spans="1:10" s="9" customFormat="1" ht="24.75" customHeight="1" thickBot="1">
      <c r="A40" s="536"/>
      <c r="B40" s="427">
        <v>2</v>
      </c>
      <c r="C40" s="427" t="s">
        <v>16</v>
      </c>
      <c r="D40" s="466"/>
      <c r="E40" s="489"/>
      <c r="F40" s="571"/>
      <c r="G40" s="489"/>
      <c r="H40" s="466"/>
      <c r="I40" s="466"/>
      <c r="J40" s="236"/>
    </row>
    <row r="41" spans="1:10" s="9" customFormat="1" ht="23.25" customHeight="1">
      <c r="A41" s="536"/>
      <c r="B41" s="427">
        <v>3</v>
      </c>
      <c r="C41" s="427" t="s">
        <v>17</v>
      </c>
      <c r="D41" s="91"/>
      <c r="E41" s="465"/>
      <c r="F41" s="135"/>
      <c r="G41" s="465"/>
      <c r="H41" s="466"/>
      <c r="I41" s="466"/>
      <c r="J41" s="237"/>
    </row>
    <row r="42" spans="1:10" s="9" customFormat="1" ht="31.5" customHeight="1" thickBot="1">
      <c r="A42" s="536"/>
      <c r="B42" s="428">
        <v>4</v>
      </c>
      <c r="C42" s="428" t="s">
        <v>18</v>
      </c>
      <c r="D42" s="261"/>
      <c r="E42" s="466"/>
      <c r="F42" s="34"/>
      <c r="G42" s="466"/>
      <c r="H42" s="94"/>
      <c r="I42" s="466"/>
      <c r="J42" s="236"/>
    </row>
    <row r="43" spans="1:10" s="9" customFormat="1" ht="31.5" customHeight="1" hidden="1" thickBot="1">
      <c r="A43" s="536"/>
      <c r="B43" s="428">
        <v>4</v>
      </c>
      <c r="C43" s="428" t="s">
        <v>19</v>
      </c>
      <c r="D43" s="117"/>
      <c r="E43" s="466"/>
      <c r="F43" s="34"/>
      <c r="G43" s="466"/>
      <c r="H43" s="94"/>
      <c r="I43" s="115"/>
      <c r="J43" s="236"/>
    </row>
    <row r="44" spans="1:10" s="9" customFormat="1" ht="31.5" customHeight="1" thickBot="1">
      <c r="A44" s="536"/>
      <c r="B44" s="529" t="s">
        <v>20</v>
      </c>
      <c r="C44" s="530"/>
      <c r="D44" s="117" t="s">
        <v>376</v>
      </c>
      <c r="E44" s="36"/>
      <c r="F44" s="36"/>
      <c r="G44" s="93" t="s">
        <v>157</v>
      </c>
      <c r="H44" s="36"/>
      <c r="I44" s="36"/>
      <c r="J44" s="238"/>
    </row>
    <row r="45" spans="1:10" s="9" customFormat="1" ht="29.25" customHeight="1">
      <c r="A45" s="528" t="s">
        <v>2</v>
      </c>
      <c r="B45" s="426">
        <v>1</v>
      </c>
      <c r="C45" s="426" t="s">
        <v>21</v>
      </c>
      <c r="D45" s="493"/>
      <c r="E45" s="465" t="s">
        <v>384</v>
      </c>
      <c r="F45" s="493" t="s">
        <v>380</v>
      </c>
      <c r="G45" s="565" t="s">
        <v>374</v>
      </c>
      <c r="H45" s="465" t="s">
        <v>384</v>
      </c>
      <c r="I45" s="565" t="s">
        <v>435</v>
      </c>
      <c r="J45" s="234"/>
    </row>
    <row r="46" spans="1:10" s="9" customFormat="1" ht="30.75" customHeight="1">
      <c r="A46" s="528"/>
      <c r="B46" s="427">
        <v>2</v>
      </c>
      <c r="C46" s="427" t="s">
        <v>22</v>
      </c>
      <c r="D46" s="489"/>
      <c r="E46" s="466"/>
      <c r="F46" s="489"/>
      <c r="G46" s="566"/>
      <c r="H46" s="466"/>
      <c r="I46" s="566"/>
      <c r="J46" s="239"/>
    </row>
    <row r="47" spans="1:10" s="9" customFormat="1" ht="29.25" customHeight="1">
      <c r="A47" s="528"/>
      <c r="B47" s="427">
        <v>3</v>
      </c>
      <c r="C47" s="427" t="s">
        <v>23</v>
      </c>
      <c r="D47" s="466"/>
      <c r="E47" s="488" t="s">
        <v>383</v>
      </c>
      <c r="F47" s="489"/>
      <c r="G47" s="566"/>
      <c r="H47" s="488" t="s">
        <v>383</v>
      </c>
      <c r="I47" s="566"/>
      <c r="J47" s="240"/>
    </row>
    <row r="48" spans="1:10" s="9" customFormat="1" ht="29.25" customHeight="1" thickBot="1">
      <c r="A48" s="528"/>
      <c r="B48" s="427">
        <v>4</v>
      </c>
      <c r="C48" s="427" t="s">
        <v>24</v>
      </c>
      <c r="D48" s="467"/>
      <c r="E48" s="489"/>
      <c r="F48" s="133"/>
      <c r="G48" s="567"/>
      <c r="H48" s="489"/>
      <c r="I48" s="567"/>
      <c r="J48" s="241"/>
    </row>
    <row r="49" spans="1:10" s="9" customFormat="1" ht="29.25" customHeight="1" thickBot="1">
      <c r="A49" s="528"/>
      <c r="B49" s="542" t="s">
        <v>20</v>
      </c>
      <c r="C49" s="543"/>
      <c r="D49" s="117"/>
      <c r="E49" s="36" t="s">
        <v>291</v>
      </c>
      <c r="F49" s="117" t="s">
        <v>343</v>
      </c>
      <c r="G49" s="36"/>
      <c r="H49" s="117" t="s">
        <v>357</v>
      </c>
      <c r="I49" s="36"/>
      <c r="J49" s="242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49" t="s">
        <v>39</v>
      </c>
      <c r="D51" s="549"/>
      <c r="E51" s="17" t="s">
        <v>40</v>
      </c>
      <c r="F51" s="17"/>
    </row>
    <row r="52" spans="1:9" s="4" customFormat="1" ht="15.75" customHeight="1">
      <c r="A52" s="144" t="s">
        <v>80</v>
      </c>
      <c r="B52" s="383">
        <v>102</v>
      </c>
      <c r="C52" s="384" t="s">
        <v>236</v>
      </c>
      <c r="D52" s="146">
        <v>2</v>
      </c>
      <c r="E52" s="176"/>
      <c r="F52" s="120"/>
      <c r="I52" s="18" t="str">
        <f ca="1">"Đà Nẵng, ngày"&amp;" "&amp;DAY(NOW())&amp;" tháng "&amp;MONTH(NOW())&amp;" năm "&amp;YEAR(NOW())</f>
        <v>Đà Nẵng, ngày 4 tháng 3 năm 2012</v>
      </c>
    </row>
    <row r="53" spans="1:9" s="4" customFormat="1" ht="15.75" customHeight="1">
      <c r="A53" s="137" t="s">
        <v>84</v>
      </c>
      <c r="B53" s="147">
        <v>101</v>
      </c>
      <c r="C53" s="177" t="s">
        <v>211</v>
      </c>
      <c r="D53" s="146">
        <v>2</v>
      </c>
      <c r="E53" s="150"/>
      <c r="F53" s="122"/>
      <c r="I53" s="18"/>
    </row>
    <row r="54" spans="1:10" s="4" customFormat="1" ht="15.75" customHeight="1">
      <c r="A54" s="137" t="s">
        <v>238</v>
      </c>
      <c r="B54" s="138">
        <v>151</v>
      </c>
      <c r="C54" s="365" t="s">
        <v>195</v>
      </c>
      <c r="D54" s="146">
        <v>3</v>
      </c>
      <c r="E54" s="176" t="s">
        <v>87</v>
      </c>
      <c r="F54" s="154"/>
      <c r="G54" s="533" t="s">
        <v>32</v>
      </c>
      <c r="H54" s="534"/>
      <c r="I54" s="534" t="s">
        <v>33</v>
      </c>
      <c r="J54" s="534"/>
    </row>
    <row r="55" spans="1:6" s="4" customFormat="1" ht="15.75" customHeight="1">
      <c r="A55" s="385" t="s">
        <v>216</v>
      </c>
      <c r="B55" s="386">
        <v>152</v>
      </c>
      <c r="C55" s="387" t="s">
        <v>219</v>
      </c>
      <c r="D55" s="146">
        <v>3</v>
      </c>
      <c r="E55" s="388"/>
      <c r="F55" s="399" t="s">
        <v>352</v>
      </c>
    </row>
    <row r="56" spans="1:6" s="4" customFormat="1" ht="15.75" customHeight="1">
      <c r="A56" s="385" t="s">
        <v>335</v>
      </c>
      <c r="B56" s="386">
        <v>201</v>
      </c>
      <c r="C56" s="387" t="s">
        <v>243</v>
      </c>
      <c r="D56" s="146">
        <v>3</v>
      </c>
      <c r="E56" s="176"/>
      <c r="F56" s="154" t="s">
        <v>367</v>
      </c>
    </row>
    <row r="57" spans="1:6" s="4" customFormat="1" ht="15.75" customHeight="1">
      <c r="A57" s="385" t="s">
        <v>239</v>
      </c>
      <c r="B57" s="386">
        <v>201</v>
      </c>
      <c r="C57" s="387" t="s">
        <v>240</v>
      </c>
      <c r="D57" s="146">
        <v>2</v>
      </c>
      <c r="E57" s="176"/>
      <c r="F57" s="154" t="s">
        <v>351</v>
      </c>
    </row>
    <row r="58" spans="1:6" s="4" customFormat="1" ht="15.75" customHeight="1">
      <c r="A58" s="137" t="s">
        <v>89</v>
      </c>
      <c r="B58" s="138">
        <v>101</v>
      </c>
      <c r="C58" s="177" t="s">
        <v>208</v>
      </c>
      <c r="D58" s="146">
        <v>3</v>
      </c>
      <c r="E58" s="176" t="s">
        <v>87</v>
      </c>
      <c r="F58" s="120"/>
    </row>
    <row r="59" spans="1:6" s="4" customFormat="1" ht="15.75" customHeight="1">
      <c r="A59" s="166" t="s">
        <v>336</v>
      </c>
      <c r="B59" s="167">
        <v>102</v>
      </c>
      <c r="C59" s="168" t="s">
        <v>274</v>
      </c>
      <c r="D59" s="169">
        <v>2</v>
      </c>
      <c r="E59" s="170"/>
      <c r="F59" s="120"/>
    </row>
    <row r="60" spans="1:8" s="4" customFormat="1" ht="15.75">
      <c r="A60" s="171"/>
      <c r="B60" s="172"/>
      <c r="C60" s="173"/>
      <c r="D60" s="174"/>
      <c r="E60" s="175"/>
      <c r="F60" s="120"/>
      <c r="G60" s="532" t="s">
        <v>34</v>
      </c>
      <c r="H60" s="480"/>
    </row>
    <row r="61" spans="1:8" ht="15.75">
      <c r="A61" s="527" t="s">
        <v>35</v>
      </c>
      <c r="B61" s="527"/>
      <c r="C61" s="527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34" t="s">
        <v>3</v>
      </c>
      <c r="B66" s="534"/>
      <c r="C66" s="534"/>
      <c r="D66" s="534"/>
      <c r="E66" s="478" t="s">
        <v>309</v>
      </c>
      <c r="F66" s="478"/>
      <c r="G66" s="478"/>
      <c r="H66" s="478"/>
      <c r="I66" s="478"/>
      <c r="J66" s="478"/>
    </row>
    <row r="67" spans="1:10" s="4" customFormat="1" ht="15.75">
      <c r="A67" s="534" t="s">
        <v>4</v>
      </c>
      <c r="B67" s="534"/>
      <c r="C67" s="534"/>
      <c r="D67" s="534"/>
      <c r="E67" s="480" t="s">
        <v>86</v>
      </c>
      <c r="F67" s="480"/>
      <c r="G67" s="480"/>
      <c r="H67" s="480"/>
      <c r="I67" s="480"/>
      <c r="J67" s="480"/>
    </row>
    <row r="68" spans="1:10" s="4" customFormat="1" ht="15.75">
      <c r="A68" s="480" t="s">
        <v>5</v>
      </c>
      <c r="B68" s="480"/>
      <c r="C68" s="480"/>
      <c r="D68" s="480"/>
      <c r="E68" s="480" t="s">
        <v>223</v>
      </c>
      <c r="F68" s="480"/>
      <c r="G68" s="480"/>
      <c r="H68" s="480"/>
      <c r="I68" s="480"/>
      <c r="J68" s="480"/>
    </row>
    <row r="69" spans="2:8" s="4" customFormat="1" ht="18.75">
      <c r="B69" s="3"/>
      <c r="C69" s="3"/>
      <c r="F69" s="5" t="s">
        <v>36</v>
      </c>
      <c r="G69" s="23">
        <f>'K17CMUTPM'!G4</f>
        <v>32</v>
      </c>
      <c r="H69" s="102">
        <f>$L$1+($G$4-4)*7</f>
        <v>40973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35" t="s">
        <v>1</v>
      </c>
      <c r="B71" s="8">
        <v>1</v>
      </c>
      <c r="C71" s="8" t="s">
        <v>15</v>
      </c>
      <c r="D71" s="461" t="s">
        <v>375</v>
      </c>
      <c r="E71" s="280"/>
      <c r="F71" s="568" t="s">
        <v>371</v>
      </c>
      <c r="G71" s="488"/>
      <c r="H71" s="280"/>
      <c r="I71" s="476" t="s">
        <v>370</v>
      </c>
      <c r="J71" s="235"/>
    </row>
    <row r="72" spans="1:10" s="9" customFormat="1" ht="25.5" customHeight="1" thickBot="1">
      <c r="A72" s="536"/>
      <c r="B72" s="10">
        <v>2</v>
      </c>
      <c r="C72" s="10" t="s">
        <v>16</v>
      </c>
      <c r="D72" s="462"/>
      <c r="E72" s="280"/>
      <c r="F72" s="569"/>
      <c r="G72" s="489"/>
      <c r="H72" s="280"/>
      <c r="I72" s="466"/>
      <c r="J72" s="236"/>
    </row>
    <row r="73" spans="1:10" s="9" customFormat="1" ht="25.5" customHeight="1">
      <c r="A73" s="536"/>
      <c r="B73" s="10">
        <v>3</v>
      </c>
      <c r="C73" s="10" t="s">
        <v>17</v>
      </c>
      <c r="D73" s="463"/>
      <c r="E73" s="280"/>
      <c r="F73" s="569"/>
      <c r="G73" s="465"/>
      <c r="H73" s="91"/>
      <c r="I73" s="466"/>
      <c r="J73" s="237"/>
    </row>
    <row r="74" spans="1:10" s="9" customFormat="1" ht="24" customHeight="1" thickBot="1">
      <c r="A74" s="536"/>
      <c r="B74" s="11">
        <v>4</v>
      </c>
      <c r="C74" s="11" t="s">
        <v>18</v>
      </c>
      <c r="D74" s="464"/>
      <c r="E74" s="280"/>
      <c r="F74" s="34"/>
      <c r="G74" s="466"/>
      <c r="H74" s="94"/>
      <c r="I74" s="466"/>
      <c r="J74" s="236"/>
    </row>
    <row r="75" spans="1:10" s="9" customFormat="1" ht="31.5" customHeight="1" hidden="1" thickBot="1">
      <c r="A75" s="536"/>
      <c r="B75" s="11">
        <v>4</v>
      </c>
      <c r="C75" s="11" t="s">
        <v>19</v>
      </c>
      <c r="D75" s="35"/>
      <c r="E75" s="280"/>
      <c r="F75" s="34"/>
      <c r="G75" s="466"/>
      <c r="H75" s="94"/>
      <c r="I75" s="115"/>
      <c r="J75" s="236"/>
    </row>
    <row r="76" spans="1:10" s="9" customFormat="1" ht="31.5" customHeight="1" thickBot="1">
      <c r="A76" s="536"/>
      <c r="B76" s="542" t="s">
        <v>20</v>
      </c>
      <c r="C76" s="543"/>
      <c r="D76" s="36" t="s">
        <v>376</v>
      </c>
      <c r="E76" s="36"/>
      <c r="F76" s="36" t="s">
        <v>302</v>
      </c>
      <c r="G76" s="36"/>
      <c r="H76" s="36"/>
      <c r="I76" s="36" t="s">
        <v>291</v>
      </c>
      <c r="J76" s="238"/>
    </row>
    <row r="77" spans="1:10" s="9" customFormat="1" ht="29.25" customHeight="1">
      <c r="A77" s="528" t="s">
        <v>2</v>
      </c>
      <c r="B77" s="8">
        <v>1</v>
      </c>
      <c r="C77" s="8" t="s">
        <v>21</v>
      </c>
      <c r="D77" s="493"/>
      <c r="E77" s="488" t="s">
        <v>383</v>
      </c>
      <c r="F77" s="493"/>
      <c r="G77" s="565" t="s">
        <v>374</v>
      </c>
      <c r="H77" s="488" t="s">
        <v>383</v>
      </c>
      <c r="I77" s="565" t="s">
        <v>435</v>
      </c>
      <c r="J77" s="277"/>
    </row>
    <row r="78" spans="1:10" s="9" customFormat="1" ht="36.75" customHeight="1" thickBot="1">
      <c r="A78" s="528"/>
      <c r="B78" s="10">
        <v>2</v>
      </c>
      <c r="C78" s="10" t="s">
        <v>22</v>
      </c>
      <c r="D78" s="489"/>
      <c r="E78" s="489"/>
      <c r="F78" s="539"/>
      <c r="G78" s="566"/>
      <c r="H78" s="489"/>
      <c r="I78" s="566"/>
      <c r="J78" s="239"/>
    </row>
    <row r="79" spans="1:10" s="9" customFormat="1" ht="39.75" customHeight="1">
      <c r="A79" s="528"/>
      <c r="B79" s="10">
        <v>3</v>
      </c>
      <c r="C79" s="10" t="s">
        <v>23</v>
      </c>
      <c r="D79" s="466"/>
      <c r="E79" s="465" t="s">
        <v>384</v>
      </c>
      <c r="F79" s="493"/>
      <c r="G79" s="566"/>
      <c r="H79" s="465" t="s">
        <v>384</v>
      </c>
      <c r="I79" s="566"/>
      <c r="J79" s="278"/>
    </row>
    <row r="80" spans="1:10" s="9" customFormat="1" ht="29.25" customHeight="1" thickBot="1">
      <c r="A80" s="528"/>
      <c r="B80" s="10">
        <v>4</v>
      </c>
      <c r="C80" s="10" t="s">
        <v>24</v>
      </c>
      <c r="D80" s="467"/>
      <c r="E80" s="466"/>
      <c r="F80" s="539"/>
      <c r="G80" s="567"/>
      <c r="H80" s="466"/>
      <c r="I80" s="567"/>
      <c r="J80" s="279"/>
    </row>
    <row r="81" spans="1:10" s="9" customFormat="1" ht="29.25" customHeight="1" thickBot="1">
      <c r="A81" s="528"/>
      <c r="B81" s="542" t="s">
        <v>20</v>
      </c>
      <c r="C81" s="543"/>
      <c r="D81" s="117"/>
      <c r="E81" s="403" t="s">
        <v>288</v>
      </c>
      <c r="F81" s="117"/>
      <c r="G81" s="117"/>
      <c r="H81" s="117" t="s">
        <v>288</v>
      </c>
      <c r="I81" s="36"/>
      <c r="J81" s="242"/>
    </row>
    <row r="82" spans="1:10" s="9" customFormat="1" ht="12" customHeight="1">
      <c r="A82" s="13"/>
      <c r="B82" s="14"/>
      <c r="C82" s="14"/>
      <c r="D82" s="15"/>
      <c r="E82" s="15"/>
      <c r="F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49" t="s">
        <v>39</v>
      </c>
      <c r="D83" s="549"/>
      <c r="E83" s="17" t="s">
        <v>40</v>
      </c>
      <c r="F83" s="17"/>
    </row>
    <row r="84" spans="1:9" s="4" customFormat="1" ht="15.75" customHeight="1">
      <c r="A84" s="144" t="s">
        <v>80</v>
      </c>
      <c r="B84" s="383">
        <v>102</v>
      </c>
      <c r="C84" s="384" t="s">
        <v>236</v>
      </c>
      <c r="D84" s="146">
        <v>2</v>
      </c>
      <c r="E84" s="176"/>
      <c r="F84" s="120"/>
      <c r="I84" s="18" t="str">
        <f ca="1">"Đà Nẵng, ngày"&amp;" "&amp;DAY(NOW())&amp;" tháng "&amp;MONTH(NOW())&amp;" năm "&amp;YEAR(NOW())</f>
        <v>Đà Nẵng, ngày 4 tháng 3 năm 2012</v>
      </c>
    </row>
    <row r="85" spans="1:9" s="4" customFormat="1" ht="15.75" customHeight="1">
      <c r="A85" s="137" t="s">
        <v>84</v>
      </c>
      <c r="B85" s="147">
        <v>101</v>
      </c>
      <c r="C85" s="177" t="s">
        <v>211</v>
      </c>
      <c r="D85" s="146">
        <v>2</v>
      </c>
      <c r="E85" s="150"/>
      <c r="F85" s="122"/>
      <c r="I85" s="18"/>
    </row>
    <row r="86" spans="1:10" s="4" customFormat="1" ht="15.75" customHeight="1">
      <c r="A86" s="137" t="s">
        <v>238</v>
      </c>
      <c r="B86" s="138">
        <v>151</v>
      </c>
      <c r="C86" s="365" t="s">
        <v>195</v>
      </c>
      <c r="D86" s="146">
        <v>3</v>
      </c>
      <c r="E86" s="176" t="s">
        <v>87</v>
      </c>
      <c r="F86" s="154" t="s">
        <v>358</v>
      </c>
      <c r="G86" s="533" t="s">
        <v>32</v>
      </c>
      <c r="H86" s="534"/>
      <c r="I86" s="534" t="s">
        <v>33</v>
      </c>
      <c r="J86" s="534"/>
    </row>
    <row r="87" spans="1:6" s="4" customFormat="1" ht="15.75" customHeight="1">
      <c r="A87" s="385" t="s">
        <v>216</v>
      </c>
      <c r="B87" s="386">
        <v>152</v>
      </c>
      <c r="C87" s="387" t="s">
        <v>219</v>
      </c>
      <c r="D87" s="146">
        <v>3</v>
      </c>
      <c r="E87" s="388"/>
      <c r="F87" s="399" t="s">
        <v>352</v>
      </c>
    </row>
    <row r="88" spans="1:6" s="4" customFormat="1" ht="15.75" customHeight="1">
      <c r="A88" s="385" t="s">
        <v>335</v>
      </c>
      <c r="B88" s="386">
        <v>201</v>
      </c>
      <c r="C88" s="387" t="s">
        <v>243</v>
      </c>
      <c r="D88" s="146">
        <v>3</v>
      </c>
      <c r="E88" s="176"/>
      <c r="F88" s="154" t="s">
        <v>367</v>
      </c>
    </row>
    <row r="89" spans="1:6" s="4" customFormat="1" ht="15.75" customHeight="1">
      <c r="A89" s="385" t="s">
        <v>239</v>
      </c>
      <c r="B89" s="386">
        <v>201</v>
      </c>
      <c r="C89" s="387" t="s">
        <v>240</v>
      </c>
      <c r="D89" s="146">
        <v>2</v>
      </c>
      <c r="E89" s="176"/>
      <c r="F89" s="154" t="s">
        <v>351</v>
      </c>
    </row>
    <row r="90" spans="1:6" s="4" customFormat="1" ht="15.75" customHeight="1">
      <c r="A90" s="137" t="s">
        <v>89</v>
      </c>
      <c r="B90" s="138">
        <v>101</v>
      </c>
      <c r="C90" s="177" t="s">
        <v>208</v>
      </c>
      <c r="D90" s="146">
        <v>3</v>
      </c>
      <c r="E90" s="176" t="s">
        <v>87</v>
      </c>
      <c r="F90" s="120"/>
    </row>
    <row r="91" spans="1:6" s="4" customFormat="1" ht="15.75" customHeight="1">
      <c r="A91" s="166" t="s">
        <v>336</v>
      </c>
      <c r="B91" s="167">
        <v>102</v>
      </c>
      <c r="C91" s="168" t="s">
        <v>274</v>
      </c>
      <c r="D91" s="169">
        <v>2</v>
      </c>
      <c r="E91" s="170"/>
      <c r="F91" s="120"/>
    </row>
    <row r="92" spans="1:8" s="4" customFormat="1" ht="15.75">
      <c r="A92" s="171"/>
      <c r="B92" s="172"/>
      <c r="C92" s="173"/>
      <c r="D92" s="174">
        <f>SUM(D84:D91)</f>
        <v>20</v>
      </c>
      <c r="E92" s="175"/>
      <c r="F92" s="120"/>
      <c r="G92" s="532" t="s">
        <v>34</v>
      </c>
      <c r="H92" s="480"/>
    </row>
    <row r="93" spans="1:8" ht="15.75">
      <c r="A93" s="527" t="s">
        <v>35</v>
      </c>
      <c r="B93" s="527"/>
      <c r="C93" s="527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D14:D15"/>
    <mergeCell ref="I12:I15"/>
    <mergeCell ref="B16:C16"/>
    <mergeCell ref="C18:D18"/>
    <mergeCell ref="G12:G15"/>
    <mergeCell ref="A35:D35"/>
    <mergeCell ref="F14:F15"/>
    <mergeCell ref="A39:A44"/>
    <mergeCell ref="E39:E40"/>
    <mergeCell ref="E41:E43"/>
    <mergeCell ref="F39:F40"/>
    <mergeCell ref="D39:D40"/>
    <mergeCell ref="A28:C28"/>
    <mergeCell ref="A36:D36"/>
    <mergeCell ref="E36:J36"/>
    <mergeCell ref="E14:E15"/>
    <mergeCell ref="E35:J35"/>
    <mergeCell ref="G39:G40"/>
    <mergeCell ref="D45:D46"/>
    <mergeCell ref="A68:D68"/>
    <mergeCell ref="A71:A76"/>
    <mergeCell ref="A61:C61"/>
    <mergeCell ref="G54:H54"/>
    <mergeCell ref="E66:J66"/>
    <mergeCell ref="A67:D67"/>
    <mergeCell ref="A45:A49"/>
    <mergeCell ref="E67:J67"/>
    <mergeCell ref="I54:J54"/>
    <mergeCell ref="B76:C76"/>
    <mergeCell ref="A66:D66"/>
    <mergeCell ref="B49:C49"/>
    <mergeCell ref="E68:J68"/>
    <mergeCell ref="C51:D51"/>
    <mergeCell ref="A93:C93"/>
    <mergeCell ref="D79:D80"/>
    <mergeCell ref="B81:C81"/>
    <mergeCell ref="C83:D83"/>
    <mergeCell ref="A77:A81"/>
    <mergeCell ref="D77:D78"/>
    <mergeCell ref="G92:H92"/>
    <mergeCell ref="H77:H78"/>
    <mergeCell ref="G77:G80"/>
    <mergeCell ref="G86:H86"/>
    <mergeCell ref="F77:F78"/>
    <mergeCell ref="E77:E78"/>
    <mergeCell ref="E79:E80"/>
    <mergeCell ref="I86:J86"/>
    <mergeCell ref="F79:F80"/>
    <mergeCell ref="H79:H80"/>
    <mergeCell ref="I77:I80"/>
    <mergeCell ref="D71:D72"/>
    <mergeCell ref="D73:D74"/>
    <mergeCell ref="F71:F73"/>
    <mergeCell ref="G73:G75"/>
    <mergeCell ref="G71:G72"/>
    <mergeCell ref="I71:I74"/>
    <mergeCell ref="G45:G48"/>
    <mergeCell ref="H45:H46"/>
    <mergeCell ref="B44:C44"/>
    <mergeCell ref="I45:I48"/>
    <mergeCell ref="F45:F47"/>
    <mergeCell ref="I39:I42"/>
    <mergeCell ref="H47:H48"/>
    <mergeCell ref="E45:E46"/>
    <mergeCell ref="H39:H41"/>
    <mergeCell ref="A12:A16"/>
    <mergeCell ref="A34:D34"/>
    <mergeCell ref="E34:J34"/>
    <mergeCell ref="G21:H21"/>
    <mergeCell ref="G60:H60"/>
    <mergeCell ref="D47:D48"/>
    <mergeCell ref="E47:E48"/>
    <mergeCell ref="I21:J21"/>
    <mergeCell ref="G27:H27"/>
    <mergeCell ref="G41:G43"/>
    <mergeCell ref="E3:J3"/>
    <mergeCell ref="I6:I9"/>
    <mergeCell ref="H6:H8"/>
    <mergeCell ref="G8:G9"/>
    <mergeCell ref="H12:H15"/>
    <mergeCell ref="D12:D13"/>
    <mergeCell ref="D8:D9"/>
    <mergeCell ref="F6:F7"/>
    <mergeCell ref="D6:D7"/>
    <mergeCell ref="F12:F13"/>
    <mergeCell ref="A1:D1"/>
    <mergeCell ref="E1:J1"/>
    <mergeCell ref="A2:D2"/>
    <mergeCell ref="E2:J2"/>
    <mergeCell ref="A3:D3"/>
    <mergeCell ref="F8:F9"/>
    <mergeCell ref="G6:G7"/>
    <mergeCell ref="E6:E8"/>
    <mergeCell ref="A6:A11"/>
    <mergeCell ref="B11:C11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4" t="s">
        <v>3</v>
      </c>
      <c r="B1" s="534"/>
      <c r="C1" s="534"/>
      <c r="D1" s="534"/>
      <c r="E1" s="478" t="s">
        <v>309</v>
      </c>
      <c r="F1" s="478"/>
      <c r="G1" s="478"/>
      <c r="H1" s="478"/>
      <c r="I1" s="478"/>
      <c r="J1" s="478"/>
      <c r="L1" s="231">
        <v>40777</v>
      </c>
    </row>
    <row r="2" spans="1:10" s="4" customFormat="1" ht="15.75">
      <c r="A2" s="534" t="s">
        <v>4</v>
      </c>
      <c r="B2" s="534"/>
      <c r="C2" s="534"/>
      <c r="D2" s="534"/>
      <c r="E2" s="480" t="s">
        <v>86</v>
      </c>
      <c r="F2" s="480"/>
      <c r="G2" s="480"/>
      <c r="H2" s="480"/>
      <c r="I2" s="480"/>
      <c r="J2" s="480"/>
    </row>
    <row r="3" spans="1:10" s="4" customFormat="1" ht="15.75">
      <c r="A3" s="480" t="s">
        <v>5</v>
      </c>
      <c r="B3" s="480"/>
      <c r="C3" s="480"/>
      <c r="D3" s="480"/>
      <c r="E3" s="480" t="s">
        <v>205</v>
      </c>
      <c r="F3" s="480"/>
      <c r="G3" s="480"/>
      <c r="H3" s="480"/>
      <c r="I3" s="480"/>
      <c r="J3" s="480"/>
    </row>
    <row r="4" spans="2:10" s="4" customFormat="1" ht="18.75">
      <c r="B4" s="107"/>
      <c r="C4" s="107"/>
      <c r="D4" s="108"/>
      <c r="E4" s="108"/>
      <c r="F4" s="110" t="s">
        <v>36</v>
      </c>
      <c r="G4" s="111">
        <f>'K17CMUTPM'!G4</f>
        <v>32</v>
      </c>
      <c r="H4" s="112">
        <f>$L$1+($G$4-4)*7</f>
        <v>40973</v>
      </c>
      <c r="I4" s="108"/>
      <c r="J4" s="108"/>
    </row>
    <row r="5" spans="1:10" s="7" customFormat="1" ht="30" customHeight="1" thickBot="1">
      <c r="A5" s="6" t="s">
        <v>0</v>
      </c>
      <c r="B5" s="425" t="s">
        <v>6</v>
      </c>
      <c r="C5" s="425" t="s">
        <v>7</v>
      </c>
      <c r="D5" s="425" t="s">
        <v>8</v>
      </c>
      <c r="E5" s="425" t="s">
        <v>9</v>
      </c>
      <c r="F5" s="425" t="s">
        <v>10</v>
      </c>
      <c r="G5" s="425" t="s">
        <v>11</v>
      </c>
      <c r="H5" s="425" t="s">
        <v>12</v>
      </c>
      <c r="I5" s="425" t="s">
        <v>13</v>
      </c>
      <c r="J5" s="425" t="s">
        <v>14</v>
      </c>
    </row>
    <row r="6" spans="1:10" s="9" customFormat="1" ht="24.75" customHeight="1">
      <c r="A6" s="535" t="s">
        <v>1</v>
      </c>
      <c r="B6" s="426">
        <v>1</v>
      </c>
      <c r="C6" s="426" t="s">
        <v>15</v>
      </c>
      <c r="D6" s="476" t="s">
        <v>431</v>
      </c>
      <c r="E6" s="476" t="s">
        <v>421</v>
      </c>
      <c r="F6" s="476" t="s">
        <v>431</v>
      </c>
      <c r="G6" s="476" t="s">
        <v>423</v>
      </c>
      <c r="H6" s="493" t="s">
        <v>388</v>
      </c>
      <c r="I6" s="476" t="s">
        <v>418</v>
      </c>
      <c r="J6" s="235"/>
    </row>
    <row r="7" spans="1:10" s="9" customFormat="1" ht="19.5" customHeight="1">
      <c r="A7" s="536"/>
      <c r="B7" s="427">
        <v>2</v>
      </c>
      <c r="C7" s="427" t="s">
        <v>16</v>
      </c>
      <c r="D7" s="466"/>
      <c r="E7" s="466"/>
      <c r="F7" s="466"/>
      <c r="G7" s="466"/>
      <c r="H7" s="489"/>
      <c r="I7" s="466"/>
      <c r="J7" s="236"/>
    </row>
    <row r="8" spans="1:10" s="9" customFormat="1" ht="33" customHeight="1">
      <c r="A8" s="536"/>
      <c r="B8" s="427">
        <v>3</v>
      </c>
      <c r="C8" s="427" t="s">
        <v>17</v>
      </c>
      <c r="D8" s="91"/>
      <c r="E8" s="466"/>
      <c r="F8" s="91"/>
      <c r="G8" s="466"/>
      <c r="H8" s="489"/>
      <c r="I8" s="466"/>
      <c r="J8" s="237"/>
    </row>
    <row r="9" spans="1:10" s="9" customFormat="1" ht="31.5" customHeight="1" thickBot="1">
      <c r="A9" s="536"/>
      <c r="B9" s="428">
        <v>4</v>
      </c>
      <c r="C9" s="428" t="s">
        <v>18</v>
      </c>
      <c r="D9" s="34"/>
      <c r="E9" s="131"/>
      <c r="F9" s="422"/>
      <c r="G9" s="417"/>
      <c r="H9" s="280"/>
      <c r="I9" s="135"/>
      <c r="J9" s="236"/>
    </row>
    <row r="10" spans="1:10" s="9" customFormat="1" ht="31.5" customHeight="1" hidden="1" thickBot="1">
      <c r="A10" s="536"/>
      <c r="B10" s="428">
        <v>4</v>
      </c>
      <c r="C10" s="428" t="s">
        <v>19</v>
      </c>
      <c r="D10" s="34"/>
      <c r="E10" s="115"/>
      <c r="F10" s="422"/>
      <c r="G10" s="418"/>
      <c r="H10" s="94"/>
      <c r="I10" s="115"/>
      <c r="J10" s="236"/>
    </row>
    <row r="11" spans="1:10" s="9" customFormat="1" ht="31.5" customHeight="1" thickBot="1">
      <c r="A11" s="536"/>
      <c r="B11" s="529" t="s">
        <v>20</v>
      </c>
      <c r="C11" s="530"/>
      <c r="D11" s="114" t="s">
        <v>281</v>
      </c>
      <c r="E11" s="36" t="s">
        <v>422</v>
      </c>
      <c r="F11" s="114" t="s">
        <v>258</v>
      </c>
      <c r="G11" s="93" t="s">
        <v>424</v>
      </c>
      <c r="H11" s="36" t="s">
        <v>304</v>
      </c>
      <c r="I11" s="36" t="s">
        <v>419</v>
      </c>
      <c r="J11" s="238"/>
    </row>
    <row r="12" spans="1:10" s="9" customFormat="1" ht="29.25" customHeight="1">
      <c r="A12" s="528" t="s">
        <v>2</v>
      </c>
      <c r="B12" s="426">
        <v>1</v>
      </c>
      <c r="C12" s="426" t="s">
        <v>21</v>
      </c>
      <c r="D12" s="465" t="s">
        <v>292</v>
      </c>
      <c r="E12" s="465"/>
      <c r="F12" s="465" t="s">
        <v>270</v>
      </c>
      <c r="G12" s="574" t="s">
        <v>393</v>
      </c>
      <c r="H12" s="465" t="s">
        <v>429</v>
      </c>
      <c r="I12" s="577"/>
      <c r="J12" s="234"/>
    </row>
    <row r="13" spans="1:10" s="9" customFormat="1" ht="30.75" customHeight="1" thickBot="1">
      <c r="A13" s="528"/>
      <c r="B13" s="427">
        <v>2</v>
      </c>
      <c r="C13" s="427" t="s">
        <v>22</v>
      </c>
      <c r="D13" s="467"/>
      <c r="E13" s="467"/>
      <c r="F13" s="467"/>
      <c r="G13" s="576"/>
      <c r="H13" s="467"/>
      <c r="I13" s="578"/>
      <c r="J13" s="239"/>
    </row>
    <row r="14" spans="1:10" s="9" customFormat="1" ht="29.25" customHeight="1">
      <c r="A14" s="528"/>
      <c r="B14" s="427">
        <v>3</v>
      </c>
      <c r="C14" s="427" t="s">
        <v>23</v>
      </c>
      <c r="D14" s="465" t="s">
        <v>409</v>
      </c>
      <c r="E14" s="358"/>
      <c r="F14" s="135"/>
      <c r="G14" s="576"/>
      <c r="H14" s="91"/>
      <c r="I14" s="578"/>
      <c r="J14" s="278"/>
    </row>
    <row r="15" spans="1:10" s="9" customFormat="1" ht="29.25" customHeight="1" thickBot="1">
      <c r="A15" s="528"/>
      <c r="B15" s="427">
        <v>4</v>
      </c>
      <c r="C15" s="427" t="s">
        <v>24</v>
      </c>
      <c r="D15" s="467"/>
      <c r="E15" s="261"/>
      <c r="F15" s="116"/>
      <c r="G15" s="261"/>
      <c r="H15" s="92"/>
      <c r="I15" s="92"/>
      <c r="J15" s="241"/>
    </row>
    <row r="16" spans="1:10" s="9" customFormat="1" ht="29.25" customHeight="1" thickBot="1">
      <c r="A16" s="528"/>
      <c r="B16" s="529" t="s">
        <v>20</v>
      </c>
      <c r="C16" s="530"/>
      <c r="D16" s="117" t="s">
        <v>300</v>
      </c>
      <c r="E16" s="117"/>
      <c r="F16" s="117" t="s">
        <v>288</v>
      </c>
      <c r="G16" s="117" t="s">
        <v>376</v>
      </c>
      <c r="H16" s="117" t="s">
        <v>157</v>
      </c>
      <c r="I16" s="36"/>
      <c r="J16" s="242"/>
    </row>
    <row r="17" spans="1:10" s="9" customFormat="1" ht="29.25" customHeight="1" hidden="1">
      <c r="A17" s="579" t="s">
        <v>235</v>
      </c>
      <c r="B17" s="8">
        <v>1</v>
      </c>
      <c r="C17" s="8" t="s">
        <v>233</v>
      </c>
      <c r="D17" s="488"/>
      <c r="E17" s="465"/>
      <c r="F17" s="493"/>
      <c r="G17" s="552"/>
      <c r="H17" s="465"/>
      <c r="I17" s="544"/>
      <c r="J17" s="234"/>
    </row>
    <row r="18" spans="1:10" s="9" customFormat="1" ht="30.75" customHeight="1" hidden="1" thickBot="1">
      <c r="A18" s="579"/>
      <c r="B18" s="10"/>
      <c r="C18" s="10"/>
      <c r="D18" s="489"/>
      <c r="E18" s="466"/>
      <c r="F18" s="489"/>
      <c r="G18" s="553"/>
      <c r="H18" s="466"/>
      <c r="I18" s="545"/>
      <c r="J18" s="239"/>
    </row>
    <row r="19" spans="1:10" s="9" customFormat="1" ht="29.25" customHeight="1" hidden="1" thickBot="1">
      <c r="A19" s="579"/>
      <c r="B19" s="542" t="s">
        <v>20</v>
      </c>
      <c r="C19" s="543"/>
      <c r="D19" s="117"/>
      <c r="E19" s="117"/>
      <c r="F19" s="117"/>
      <c r="G19" s="117"/>
      <c r="H19" s="117"/>
      <c r="I19" s="36"/>
      <c r="J19" s="242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49" t="s">
        <v>39</v>
      </c>
      <c r="D21" s="549"/>
      <c r="E21" s="17" t="s">
        <v>40</v>
      </c>
      <c r="F21" s="17"/>
    </row>
    <row r="22" spans="1:9" s="4" customFormat="1" ht="15.75" customHeight="1">
      <c r="A22" s="144" t="s">
        <v>80</v>
      </c>
      <c r="B22" s="383">
        <v>102</v>
      </c>
      <c r="C22" s="384" t="s">
        <v>236</v>
      </c>
      <c r="D22" s="146">
        <v>2</v>
      </c>
      <c r="E22" s="176"/>
      <c r="F22" s="120"/>
      <c r="I22" s="18" t="str">
        <f ca="1">"Đà Nẵng, ngày"&amp;" "&amp;DAY(NOW())&amp;" tháng "&amp;MONTH(NOW())&amp;" năm "&amp;YEAR(NOW())</f>
        <v>Đà Nẵng, ngày 4 tháng 3 năm 2012</v>
      </c>
    </row>
    <row r="23" spans="1:9" s="4" customFormat="1" ht="15.75" customHeight="1">
      <c r="A23" s="137" t="s">
        <v>84</v>
      </c>
      <c r="B23" s="138">
        <v>101</v>
      </c>
      <c r="C23" s="177" t="s">
        <v>211</v>
      </c>
      <c r="D23" s="146">
        <v>2</v>
      </c>
      <c r="E23" s="176"/>
      <c r="F23" s="122" t="s">
        <v>425</v>
      </c>
      <c r="I23" s="18"/>
    </row>
    <row r="24" spans="1:10" s="4" customFormat="1" ht="15.75" customHeight="1">
      <c r="A24" s="385" t="s">
        <v>239</v>
      </c>
      <c r="B24" s="386">
        <v>201</v>
      </c>
      <c r="C24" s="387" t="s">
        <v>240</v>
      </c>
      <c r="D24" s="146">
        <v>2</v>
      </c>
      <c r="E24" s="176"/>
      <c r="F24" s="399" t="s">
        <v>430</v>
      </c>
      <c r="G24" s="533" t="s">
        <v>32</v>
      </c>
      <c r="H24" s="534"/>
      <c r="I24" s="534" t="s">
        <v>33</v>
      </c>
      <c r="J24" s="534"/>
    </row>
    <row r="25" spans="1:6" s="4" customFormat="1" ht="15.75" customHeight="1">
      <c r="A25" s="389" t="s">
        <v>337</v>
      </c>
      <c r="B25" s="390">
        <v>151</v>
      </c>
      <c r="C25" s="391" t="s">
        <v>338</v>
      </c>
      <c r="D25" s="392">
        <v>3</v>
      </c>
      <c r="E25" s="150"/>
      <c r="F25" s="399" t="s">
        <v>353</v>
      </c>
    </row>
    <row r="26" spans="1:6" s="4" customFormat="1" ht="15.75" customHeight="1">
      <c r="A26" s="137" t="s">
        <v>213</v>
      </c>
      <c r="B26" s="138">
        <v>161</v>
      </c>
      <c r="C26" s="145" t="s">
        <v>339</v>
      </c>
      <c r="D26" s="393">
        <v>2</v>
      </c>
      <c r="E26" s="176"/>
      <c r="F26" s="154"/>
    </row>
    <row r="27" spans="1:6" s="4" customFormat="1" ht="15.75" customHeight="1">
      <c r="A27" s="137" t="s">
        <v>89</v>
      </c>
      <c r="B27" s="138">
        <v>101</v>
      </c>
      <c r="C27" s="177" t="s">
        <v>208</v>
      </c>
      <c r="D27" s="146">
        <v>3</v>
      </c>
      <c r="E27" s="176" t="s">
        <v>87</v>
      </c>
      <c r="F27" s="154"/>
    </row>
    <row r="28" spans="1:6" s="4" customFormat="1" ht="15.75" customHeight="1">
      <c r="A28" s="394" t="s">
        <v>242</v>
      </c>
      <c r="B28" s="395">
        <v>201</v>
      </c>
      <c r="C28" s="396" t="s">
        <v>243</v>
      </c>
      <c r="D28" s="146">
        <v>3</v>
      </c>
      <c r="E28" s="176"/>
      <c r="F28" s="120" t="s">
        <v>402</v>
      </c>
    </row>
    <row r="29" spans="1:6" s="4" customFormat="1" ht="15.75" customHeight="1">
      <c r="A29" s="243" t="s">
        <v>244</v>
      </c>
      <c r="B29" s="244">
        <v>201</v>
      </c>
      <c r="C29" s="177" t="s">
        <v>245</v>
      </c>
      <c r="D29" s="146">
        <v>2</v>
      </c>
      <c r="E29" s="397"/>
      <c r="F29" s="120"/>
    </row>
    <row r="30" spans="1:8" s="4" customFormat="1" ht="15.75">
      <c r="A30" s="378" t="s">
        <v>218</v>
      </c>
      <c r="B30" s="379">
        <v>102</v>
      </c>
      <c r="C30" s="380" t="s">
        <v>340</v>
      </c>
      <c r="D30" s="381">
        <v>2</v>
      </c>
      <c r="E30" s="382" t="s">
        <v>91</v>
      </c>
      <c r="F30" s="409" t="s">
        <v>271</v>
      </c>
      <c r="G30" s="532" t="s">
        <v>34</v>
      </c>
      <c r="H30" s="480"/>
    </row>
    <row r="31" spans="1:12" ht="15.75">
      <c r="A31" s="527" t="s">
        <v>35</v>
      </c>
      <c r="B31" s="527"/>
      <c r="C31" s="527"/>
      <c r="D31" s="19"/>
      <c r="E31" s="20">
        <f>SUM(E22:E30)</f>
        <v>0</v>
      </c>
      <c r="F31" s="21"/>
      <c r="G31" s="4"/>
      <c r="H31" s="4"/>
      <c r="L31" s="108"/>
    </row>
    <row r="32" ht="15.75">
      <c r="L32" s="108"/>
    </row>
    <row r="33" ht="15.75">
      <c r="L33" s="108"/>
    </row>
    <row r="34" ht="15.75">
      <c r="L34" s="108"/>
    </row>
    <row r="35" ht="15.75">
      <c r="L35" s="108"/>
    </row>
    <row r="37" spans="1:10" s="4" customFormat="1" ht="18.75">
      <c r="A37" s="534" t="s">
        <v>3</v>
      </c>
      <c r="B37" s="534"/>
      <c r="C37" s="534"/>
      <c r="D37" s="534"/>
      <c r="E37" s="478" t="s">
        <v>309</v>
      </c>
      <c r="F37" s="478"/>
      <c r="G37" s="478"/>
      <c r="H37" s="478"/>
      <c r="I37" s="478"/>
      <c r="J37" s="478"/>
    </row>
    <row r="38" spans="1:10" s="4" customFormat="1" ht="15.75">
      <c r="A38" s="534" t="s">
        <v>4</v>
      </c>
      <c r="B38" s="534"/>
      <c r="C38" s="534"/>
      <c r="D38" s="534"/>
      <c r="E38" s="480" t="s">
        <v>86</v>
      </c>
      <c r="F38" s="480"/>
      <c r="G38" s="480"/>
      <c r="H38" s="480"/>
      <c r="I38" s="480"/>
      <c r="J38" s="480"/>
    </row>
    <row r="39" spans="1:10" s="4" customFormat="1" ht="15.75">
      <c r="A39" s="480" t="s">
        <v>5</v>
      </c>
      <c r="B39" s="480"/>
      <c r="C39" s="480"/>
      <c r="D39" s="480"/>
      <c r="E39" s="480" t="s">
        <v>206</v>
      </c>
      <c r="F39" s="480"/>
      <c r="G39" s="480"/>
      <c r="H39" s="480"/>
      <c r="I39" s="480"/>
      <c r="J39" s="480"/>
    </row>
    <row r="40" spans="2:8" s="4" customFormat="1" ht="18.75">
      <c r="B40" s="3"/>
      <c r="C40" s="3"/>
      <c r="F40" s="5" t="s">
        <v>36</v>
      </c>
      <c r="G40" s="23">
        <f>'K17CMUTPM'!G4</f>
        <v>32</v>
      </c>
      <c r="H40" s="102">
        <f>$L$1+($G$4-4)*7</f>
        <v>40973</v>
      </c>
    </row>
    <row r="41" spans="1:10" s="7" customFormat="1" ht="30" customHeight="1" thickBot="1">
      <c r="A41" s="6" t="s">
        <v>0</v>
      </c>
      <c r="B41" s="425" t="s">
        <v>6</v>
      </c>
      <c r="C41" s="425" t="s">
        <v>7</v>
      </c>
      <c r="D41" s="425" t="s">
        <v>8</v>
      </c>
      <c r="E41" s="425" t="s">
        <v>9</v>
      </c>
      <c r="F41" s="425" t="s">
        <v>10</v>
      </c>
      <c r="G41" s="425" t="s">
        <v>11</v>
      </c>
      <c r="H41" s="425" t="s">
        <v>12</v>
      </c>
      <c r="I41" s="425" t="s">
        <v>13</v>
      </c>
      <c r="J41" s="425" t="s">
        <v>14</v>
      </c>
    </row>
    <row r="42" spans="1:10" s="9" customFormat="1" ht="31.5" customHeight="1">
      <c r="A42" s="535" t="s">
        <v>1</v>
      </c>
      <c r="B42" s="426">
        <v>1</v>
      </c>
      <c r="C42" s="426" t="s">
        <v>15</v>
      </c>
      <c r="D42" s="572" t="s">
        <v>437</v>
      </c>
      <c r="E42" s="476" t="s">
        <v>421</v>
      </c>
      <c r="F42" s="488" t="s">
        <v>426</v>
      </c>
      <c r="G42" s="465" t="s">
        <v>387</v>
      </c>
      <c r="H42" s="401"/>
      <c r="I42" s="488" t="s">
        <v>427</v>
      </c>
      <c r="J42" s="235"/>
    </row>
    <row r="43" spans="1:10" s="9" customFormat="1" ht="24.75" customHeight="1">
      <c r="A43" s="536"/>
      <c r="B43" s="427">
        <v>2</v>
      </c>
      <c r="C43" s="427" t="s">
        <v>16</v>
      </c>
      <c r="D43" s="573"/>
      <c r="E43" s="466"/>
      <c r="F43" s="489"/>
      <c r="G43" s="466"/>
      <c r="H43" s="402"/>
      <c r="I43" s="489"/>
      <c r="J43" s="236"/>
    </row>
    <row r="44" spans="1:10" s="9" customFormat="1" ht="23.25" customHeight="1">
      <c r="A44" s="536"/>
      <c r="B44" s="427">
        <v>3</v>
      </c>
      <c r="C44" s="427" t="s">
        <v>17</v>
      </c>
      <c r="D44" s="573"/>
      <c r="E44" s="466"/>
      <c r="F44" s="489"/>
      <c r="G44" s="466"/>
      <c r="H44" s="402"/>
      <c r="I44" s="489"/>
      <c r="J44" s="237"/>
    </row>
    <row r="45" spans="1:10" s="9" customFormat="1" ht="31.5" customHeight="1" thickBot="1">
      <c r="A45" s="536"/>
      <c r="B45" s="428">
        <v>4</v>
      </c>
      <c r="C45" s="428" t="s">
        <v>18</v>
      </c>
      <c r="D45" s="421"/>
      <c r="E45" s="91"/>
      <c r="F45" s="135"/>
      <c r="G45" s="91"/>
      <c r="H45" s="402"/>
      <c r="I45" s="91"/>
      <c r="J45" s="236"/>
    </row>
    <row r="46" spans="1:10" s="9" customFormat="1" ht="31.5" customHeight="1" hidden="1" thickBot="1">
      <c r="A46" s="536"/>
      <c r="B46" s="428">
        <v>4</v>
      </c>
      <c r="C46" s="428" t="s">
        <v>19</v>
      </c>
      <c r="D46" s="421"/>
      <c r="E46" s="115"/>
      <c r="F46" s="34"/>
      <c r="G46" s="116"/>
      <c r="H46" s="357"/>
      <c r="I46" s="115"/>
      <c r="J46" s="236"/>
    </row>
    <row r="47" spans="1:10" s="9" customFormat="1" ht="31.5" customHeight="1" thickBot="1">
      <c r="A47" s="536"/>
      <c r="B47" s="529" t="s">
        <v>20</v>
      </c>
      <c r="C47" s="530"/>
      <c r="D47" s="435" t="s">
        <v>308</v>
      </c>
      <c r="E47" s="36" t="s">
        <v>422</v>
      </c>
      <c r="F47" s="36" t="s">
        <v>414</v>
      </c>
      <c r="G47" s="36" t="s">
        <v>392</v>
      </c>
      <c r="H47" s="36"/>
      <c r="I47" s="36" t="s">
        <v>419</v>
      </c>
      <c r="J47" s="238"/>
    </row>
    <row r="48" spans="1:10" s="9" customFormat="1" ht="29.25" customHeight="1">
      <c r="A48" s="528" t="s">
        <v>2</v>
      </c>
      <c r="B48" s="426">
        <v>1</v>
      </c>
      <c r="C48" s="426" t="s">
        <v>21</v>
      </c>
      <c r="D48" s="465" t="s">
        <v>410</v>
      </c>
      <c r="E48" s="269"/>
      <c r="F48" s="225"/>
      <c r="G48" s="574" t="s">
        <v>377</v>
      </c>
      <c r="H48" s="280"/>
      <c r="I48" s="577" t="s">
        <v>389</v>
      </c>
      <c r="J48" s="234"/>
    </row>
    <row r="49" spans="1:10" s="9" customFormat="1" ht="30.75" customHeight="1" thickBot="1">
      <c r="A49" s="528"/>
      <c r="B49" s="427">
        <v>2</v>
      </c>
      <c r="C49" s="427" t="s">
        <v>22</v>
      </c>
      <c r="D49" s="467"/>
      <c r="E49" s="92"/>
      <c r="F49" s="135"/>
      <c r="G49" s="575"/>
      <c r="H49" s="280"/>
      <c r="I49" s="578"/>
      <c r="J49" s="239"/>
    </row>
    <row r="50" spans="1:10" s="9" customFormat="1" ht="29.25" customHeight="1">
      <c r="A50" s="528"/>
      <c r="B50" s="427">
        <v>3</v>
      </c>
      <c r="C50" s="427" t="s">
        <v>23</v>
      </c>
      <c r="D50" s="465" t="s">
        <v>372</v>
      </c>
      <c r="E50" s="465"/>
      <c r="F50" s="465" t="s">
        <v>270</v>
      </c>
      <c r="G50" s="269"/>
      <c r="H50" s="465" t="s">
        <v>429</v>
      </c>
      <c r="I50" s="578"/>
      <c r="J50" s="240"/>
    </row>
    <row r="51" spans="1:10" s="9" customFormat="1" ht="29.25" customHeight="1" thickBot="1">
      <c r="A51" s="528"/>
      <c r="B51" s="427">
        <v>4</v>
      </c>
      <c r="C51" s="427" t="s">
        <v>24</v>
      </c>
      <c r="D51" s="467"/>
      <c r="E51" s="467"/>
      <c r="F51" s="467"/>
      <c r="G51" s="92"/>
      <c r="H51" s="467"/>
      <c r="I51" s="92"/>
      <c r="J51" s="241"/>
    </row>
    <row r="52" spans="1:10" s="9" customFormat="1" ht="29.25" customHeight="1" thickBot="1">
      <c r="A52" s="528"/>
      <c r="B52" s="529" t="s">
        <v>20</v>
      </c>
      <c r="C52" s="530"/>
      <c r="D52" s="73" t="s">
        <v>288</v>
      </c>
      <c r="E52" s="73"/>
      <c r="F52" s="73" t="s">
        <v>288</v>
      </c>
      <c r="G52" s="117" t="s">
        <v>376</v>
      </c>
      <c r="H52" s="117" t="s">
        <v>157</v>
      </c>
      <c r="I52" s="36" t="s">
        <v>306</v>
      </c>
      <c r="J52" s="242"/>
    </row>
    <row r="53" spans="1:10" s="9" customFormat="1" ht="12" customHeight="1">
      <c r="A53" s="13"/>
      <c r="B53" s="14"/>
      <c r="C53" s="14"/>
      <c r="D53" s="15"/>
      <c r="E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49" t="s">
        <v>39</v>
      </c>
      <c r="D54" s="549"/>
      <c r="E54" s="17" t="s">
        <v>40</v>
      </c>
      <c r="F54" s="17"/>
    </row>
    <row r="55" spans="1:9" s="4" customFormat="1" ht="15.75" customHeight="1">
      <c r="A55" s="144" t="s">
        <v>80</v>
      </c>
      <c r="B55" s="383">
        <v>102</v>
      </c>
      <c r="C55" s="384" t="s">
        <v>236</v>
      </c>
      <c r="D55" s="146">
        <v>2</v>
      </c>
      <c r="E55" s="176"/>
      <c r="F55" s="120"/>
      <c r="I55" s="18" t="str">
        <f ca="1">"Đà Nẵng, ngày"&amp;" "&amp;DAY(NOW())&amp;" tháng "&amp;MONTH(NOW())&amp;" năm "&amp;YEAR(NOW())</f>
        <v>Đà Nẵng, ngày 4 tháng 3 năm 2012</v>
      </c>
    </row>
    <row r="56" spans="1:9" s="4" customFormat="1" ht="15.75" customHeight="1">
      <c r="A56" s="137" t="s">
        <v>84</v>
      </c>
      <c r="B56" s="138">
        <v>101</v>
      </c>
      <c r="C56" s="177" t="s">
        <v>211</v>
      </c>
      <c r="D56" s="146">
        <v>2</v>
      </c>
      <c r="E56" s="176"/>
      <c r="F56" s="120" t="s">
        <v>432</v>
      </c>
      <c r="I56" s="18"/>
    </row>
    <row r="57" spans="1:10" s="4" customFormat="1" ht="15.75" customHeight="1">
      <c r="A57" s="385" t="s">
        <v>239</v>
      </c>
      <c r="B57" s="386">
        <v>201</v>
      </c>
      <c r="C57" s="387" t="s">
        <v>240</v>
      </c>
      <c r="D57" s="146">
        <v>2</v>
      </c>
      <c r="E57" s="176"/>
      <c r="F57" s="399" t="s">
        <v>428</v>
      </c>
      <c r="G57" s="533" t="s">
        <v>32</v>
      </c>
      <c r="H57" s="534"/>
      <c r="I57" s="534" t="s">
        <v>33</v>
      </c>
      <c r="J57" s="534"/>
    </row>
    <row r="58" spans="1:6" s="4" customFormat="1" ht="15.75" customHeight="1">
      <c r="A58" s="389" t="s">
        <v>337</v>
      </c>
      <c r="B58" s="390">
        <v>151</v>
      </c>
      <c r="C58" s="391" t="s">
        <v>338</v>
      </c>
      <c r="D58" s="392">
        <v>3</v>
      </c>
      <c r="E58" s="150"/>
      <c r="F58" s="399" t="s">
        <v>353</v>
      </c>
    </row>
    <row r="59" spans="1:6" s="4" customFormat="1" ht="15.75" customHeight="1">
      <c r="A59" s="137" t="s">
        <v>213</v>
      </c>
      <c r="B59" s="138">
        <v>161</v>
      </c>
      <c r="C59" s="145" t="s">
        <v>339</v>
      </c>
      <c r="D59" s="393">
        <v>2</v>
      </c>
      <c r="E59" s="176"/>
      <c r="F59" s="154"/>
    </row>
    <row r="60" spans="1:6" s="4" customFormat="1" ht="15.75" customHeight="1">
      <c r="A60" s="137" t="s">
        <v>89</v>
      </c>
      <c r="B60" s="138">
        <v>101</v>
      </c>
      <c r="C60" s="177" t="s">
        <v>208</v>
      </c>
      <c r="D60" s="146">
        <v>3</v>
      </c>
      <c r="E60" s="176" t="s">
        <v>87</v>
      </c>
      <c r="F60" s="154"/>
    </row>
    <row r="61" spans="1:6" s="4" customFormat="1" ht="15.75" customHeight="1">
      <c r="A61" s="394" t="s">
        <v>242</v>
      </c>
      <c r="B61" s="395">
        <v>201</v>
      </c>
      <c r="C61" s="396" t="s">
        <v>243</v>
      </c>
      <c r="D61" s="146">
        <v>3</v>
      </c>
      <c r="E61" s="176"/>
      <c r="F61" s="120" t="s">
        <v>402</v>
      </c>
    </row>
    <row r="62" spans="1:6" s="4" customFormat="1" ht="15.75" customHeight="1">
      <c r="A62" s="243" t="s">
        <v>244</v>
      </c>
      <c r="B62" s="244">
        <v>201</v>
      </c>
      <c r="C62" s="177" t="s">
        <v>245</v>
      </c>
      <c r="D62" s="146">
        <v>2</v>
      </c>
      <c r="E62" s="397"/>
      <c r="F62" s="120"/>
    </row>
    <row r="63" spans="1:8" s="4" customFormat="1" ht="15.75">
      <c r="A63" s="378" t="s">
        <v>218</v>
      </c>
      <c r="B63" s="379">
        <v>102</v>
      </c>
      <c r="C63" s="380" t="s">
        <v>340</v>
      </c>
      <c r="D63" s="381">
        <v>2</v>
      </c>
      <c r="E63" s="382" t="s">
        <v>91</v>
      </c>
      <c r="F63" s="120"/>
      <c r="G63" s="532" t="s">
        <v>34</v>
      </c>
      <c r="H63" s="480"/>
    </row>
    <row r="64" spans="1:8" ht="15.75">
      <c r="A64" s="527" t="s">
        <v>35</v>
      </c>
      <c r="B64" s="527"/>
      <c r="C64" s="527"/>
      <c r="D64" s="19"/>
      <c r="E64" s="20">
        <f>SUM(E55:E63)</f>
        <v>0</v>
      </c>
      <c r="F64" s="21"/>
      <c r="G64" s="4"/>
      <c r="H64" s="4"/>
    </row>
  </sheetData>
  <sheetProtection/>
  <mergeCells count="63">
    <mergeCell ref="A64:C64"/>
    <mergeCell ref="B19:C19"/>
    <mergeCell ref="C21:D21"/>
    <mergeCell ref="E50:E51"/>
    <mergeCell ref="D50:D51"/>
    <mergeCell ref="A31:C31"/>
    <mergeCell ref="E42:E44"/>
    <mergeCell ref="A37:D37"/>
    <mergeCell ref="E38:J38"/>
    <mergeCell ref="E37:J37"/>
    <mergeCell ref="G63:H63"/>
    <mergeCell ref="I48:I50"/>
    <mergeCell ref="I42:I44"/>
    <mergeCell ref="A48:A52"/>
    <mergeCell ref="C54:D54"/>
    <mergeCell ref="G57:H57"/>
    <mergeCell ref="B52:C52"/>
    <mergeCell ref="F50:F51"/>
    <mergeCell ref="D48:D49"/>
    <mergeCell ref="H50:H51"/>
    <mergeCell ref="I57:J57"/>
    <mergeCell ref="E17:E18"/>
    <mergeCell ref="F17:F18"/>
    <mergeCell ref="D17:D18"/>
    <mergeCell ref="F42:F44"/>
    <mergeCell ref="A38:D38"/>
    <mergeCell ref="E39:J39"/>
    <mergeCell ref="A17:A19"/>
    <mergeCell ref="A42:A47"/>
    <mergeCell ref="I24:J24"/>
    <mergeCell ref="A1:D1"/>
    <mergeCell ref="E1:J1"/>
    <mergeCell ref="A2:D2"/>
    <mergeCell ref="E2:J2"/>
    <mergeCell ref="A3:D3"/>
    <mergeCell ref="E3:J3"/>
    <mergeCell ref="I17:I18"/>
    <mergeCell ref="A6:A11"/>
    <mergeCell ref="H6:H8"/>
    <mergeCell ref="G24:H24"/>
    <mergeCell ref="H17:H18"/>
    <mergeCell ref="I6:I8"/>
    <mergeCell ref="I12:I14"/>
    <mergeCell ref="B11:C11"/>
    <mergeCell ref="F12:F13"/>
    <mergeCell ref="E6:E8"/>
    <mergeCell ref="H12:H13"/>
    <mergeCell ref="G6:G8"/>
    <mergeCell ref="E12:E13"/>
    <mergeCell ref="D12:D13"/>
    <mergeCell ref="F6:F7"/>
    <mergeCell ref="G12:G14"/>
    <mergeCell ref="D6:D7"/>
    <mergeCell ref="D42:D44"/>
    <mergeCell ref="G30:H30"/>
    <mergeCell ref="B16:C16"/>
    <mergeCell ref="D14:D15"/>
    <mergeCell ref="G48:G49"/>
    <mergeCell ref="A12:A16"/>
    <mergeCell ref="G42:G44"/>
    <mergeCell ref="B47:C47"/>
    <mergeCell ref="A39:D39"/>
    <mergeCell ref="G17:G18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G47" sqref="G47:G48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6.28125" style="0" customWidth="1"/>
    <col min="7" max="7" width="18.57421875" style="0" customWidth="1"/>
    <col min="8" max="8" width="15.421875" style="0" customWidth="1"/>
    <col min="9" max="9" width="22.003906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4" t="s">
        <v>3</v>
      </c>
      <c r="B1" s="534"/>
      <c r="C1" s="534"/>
      <c r="D1" s="534"/>
      <c r="E1" s="478" t="s">
        <v>309</v>
      </c>
      <c r="F1" s="478"/>
      <c r="G1" s="478"/>
      <c r="H1" s="478"/>
      <c r="I1" s="478"/>
      <c r="J1" s="478"/>
      <c r="L1" s="231">
        <v>40777</v>
      </c>
    </row>
    <row r="2" spans="1:10" s="4" customFormat="1" ht="15.75">
      <c r="A2" s="534" t="s">
        <v>4</v>
      </c>
      <c r="B2" s="534"/>
      <c r="C2" s="534"/>
      <c r="D2" s="534"/>
      <c r="E2" s="480" t="s">
        <v>86</v>
      </c>
      <c r="F2" s="480"/>
      <c r="G2" s="480"/>
      <c r="H2" s="480"/>
      <c r="I2" s="480"/>
      <c r="J2" s="480"/>
    </row>
    <row r="3" spans="1:10" s="4" customFormat="1" ht="15.75">
      <c r="A3" s="480" t="s">
        <v>5</v>
      </c>
      <c r="B3" s="480"/>
      <c r="C3" s="480"/>
      <c r="D3" s="480"/>
      <c r="E3" s="480" t="s">
        <v>204</v>
      </c>
      <c r="F3" s="480"/>
      <c r="G3" s="480"/>
      <c r="H3" s="480"/>
      <c r="I3" s="480"/>
      <c r="J3" s="480"/>
    </row>
    <row r="4" spans="2:8" s="4" customFormat="1" ht="18.75">
      <c r="B4" s="3"/>
      <c r="C4" s="3"/>
      <c r="F4" s="5" t="s">
        <v>36</v>
      </c>
      <c r="G4" s="23">
        <f>'K17CMUTPM'!G4</f>
        <v>32</v>
      </c>
      <c r="H4" s="102">
        <f>$L$1+($G$4-4)*7</f>
        <v>40973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35" t="s">
        <v>1</v>
      </c>
      <c r="B6" s="8">
        <v>1</v>
      </c>
      <c r="C6" s="8" t="s">
        <v>15</v>
      </c>
      <c r="D6" s="461" t="s">
        <v>375</v>
      </c>
      <c r="E6" s="347"/>
      <c r="F6" s="260"/>
      <c r="G6" s="570" t="s">
        <v>373</v>
      </c>
      <c r="H6" s="269"/>
      <c r="I6" s="570" t="s">
        <v>373</v>
      </c>
      <c r="J6" s="26"/>
    </row>
    <row r="7" spans="1:10" s="9" customFormat="1" ht="36.75" customHeight="1">
      <c r="A7" s="536"/>
      <c r="B7" s="10">
        <v>2</v>
      </c>
      <c r="C7" s="10" t="s">
        <v>16</v>
      </c>
      <c r="D7" s="462"/>
      <c r="E7" s="135"/>
      <c r="F7" s="91"/>
      <c r="G7" s="576"/>
      <c r="H7" s="91"/>
      <c r="I7" s="576"/>
      <c r="J7" s="28"/>
    </row>
    <row r="8" spans="1:10" s="9" customFormat="1" ht="21.75" customHeight="1">
      <c r="A8" s="536"/>
      <c r="B8" s="10">
        <v>3</v>
      </c>
      <c r="C8" s="10" t="s">
        <v>17</v>
      </c>
      <c r="D8" s="463"/>
      <c r="E8" s="94"/>
      <c r="F8" s="91"/>
      <c r="G8" s="576"/>
      <c r="H8" s="91"/>
      <c r="I8" s="576"/>
      <c r="J8" s="95"/>
    </row>
    <row r="9" spans="1:10" s="9" customFormat="1" ht="31.5" customHeight="1" thickBot="1">
      <c r="A9" s="536"/>
      <c r="B9" s="11">
        <v>4</v>
      </c>
      <c r="C9" s="11" t="s">
        <v>18</v>
      </c>
      <c r="D9" s="464"/>
      <c r="E9" s="94"/>
      <c r="F9" s="91"/>
      <c r="G9" s="576"/>
      <c r="H9" s="94"/>
      <c r="I9" s="576"/>
      <c r="J9" s="28"/>
    </row>
    <row r="10" spans="1:10" s="9" customFormat="1" ht="31.5" customHeight="1" hidden="1" thickBot="1">
      <c r="A10" s="536"/>
      <c r="B10" s="11">
        <v>4</v>
      </c>
      <c r="C10" s="11" t="s">
        <v>19</v>
      </c>
      <c r="D10" s="35"/>
      <c r="E10" s="94"/>
      <c r="F10" s="34"/>
      <c r="G10" s="116"/>
      <c r="H10" s="94"/>
      <c r="I10" s="116"/>
      <c r="J10" s="28"/>
    </row>
    <row r="11" spans="1:10" s="9" customFormat="1" ht="31.5" customHeight="1" thickBot="1">
      <c r="A11" s="536"/>
      <c r="B11" s="542" t="s">
        <v>20</v>
      </c>
      <c r="C11" s="543"/>
      <c r="D11" s="36" t="s">
        <v>376</v>
      </c>
      <c r="E11" s="36"/>
      <c r="F11" s="36"/>
      <c r="G11" s="93" t="s">
        <v>286</v>
      </c>
      <c r="H11" s="36"/>
      <c r="I11" s="93" t="s">
        <v>286</v>
      </c>
      <c r="J11" s="29"/>
    </row>
    <row r="12" spans="1:10" s="9" customFormat="1" ht="31.5" customHeight="1">
      <c r="A12" s="528" t="s">
        <v>2</v>
      </c>
      <c r="B12" s="8">
        <v>1</v>
      </c>
      <c r="C12" s="8" t="s">
        <v>21</v>
      </c>
      <c r="D12" s="493" t="s">
        <v>289</v>
      </c>
      <c r="E12" s="495" t="s">
        <v>278</v>
      </c>
      <c r="F12" s="493" t="s">
        <v>275</v>
      </c>
      <c r="G12" s="495" t="s">
        <v>278</v>
      </c>
      <c r="H12" s="493" t="s">
        <v>436</v>
      </c>
      <c r="I12" s="465"/>
      <c r="J12" s="27"/>
    </row>
    <row r="13" spans="1:10" s="9" customFormat="1" ht="30.75" customHeight="1" thickBot="1">
      <c r="A13" s="528"/>
      <c r="B13" s="10">
        <v>2</v>
      </c>
      <c r="C13" s="10" t="s">
        <v>22</v>
      </c>
      <c r="D13" s="489"/>
      <c r="E13" s="496"/>
      <c r="F13" s="489"/>
      <c r="G13" s="496"/>
      <c r="H13" s="489"/>
      <c r="I13" s="466"/>
      <c r="J13" s="25"/>
    </row>
    <row r="14" spans="1:10" s="9" customFormat="1" ht="29.25" customHeight="1">
      <c r="A14" s="528"/>
      <c r="B14" s="10">
        <v>3</v>
      </c>
      <c r="C14" s="10" t="s">
        <v>23</v>
      </c>
      <c r="D14" s="493" t="s">
        <v>290</v>
      </c>
      <c r="E14" s="493" t="s">
        <v>276</v>
      </c>
      <c r="F14" s="493" t="s">
        <v>277</v>
      </c>
      <c r="G14" s="493" t="s">
        <v>276</v>
      </c>
      <c r="H14" s="489"/>
      <c r="I14" s="466"/>
      <c r="J14" s="24"/>
    </row>
    <row r="15" spans="1:10" s="9" customFormat="1" ht="29.25" customHeight="1" thickBot="1">
      <c r="A15" s="528"/>
      <c r="B15" s="10">
        <v>4</v>
      </c>
      <c r="C15" s="10" t="s">
        <v>24</v>
      </c>
      <c r="D15" s="489"/>
      <c r="E15" s="494"/>
      <c r="F15" s="489"/>
      <c r="G15" s="494"/>
      <c r="H15" s="539"/>
      <c r="I15" s="467"/>
      <c r="J15" s="12"/>
    </row>
    <row r="16" spans="1:10" s="9" customFormat="1" ht="29.25" customHeight="1" thickBot="1">
      <c r="A16" s="528"/>
      <c r="B16" s="542" t="s">
        <v>20</v>
      </c>
      <c r="C16" s="543"/>
      <c r="D16" s="117" t="s">
        <v>258</v>
      </c>
      <c r="E16" s="117" t="s">
        <v>281</v>
      </c>
      <c r="F16" s="117" t="s">
        <v>281</v>
      </c>
      <c r="G16" s="117" t="s">
        <v>281</v>
      </c>
      <c r="H16" s="438" t="s">
        <v>446</v>
      </c>
      <c r="I16" s="3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49" t="s">
        <v>39</v>
      </c>
      <c r="D18" s="549"/>
      <c r="E18" s="17" t="s">
        <v>40</v>
      </c>
      <c r="F18" s="17"/>
    </row>
    <row r="19" spans="1:9" s="4" customFormat="1" ht="15.75" customHeight="1">
      <c r="A19" s="255" t="s">
        <v>80</v>
      </c>
      <c r="B19" s="307">
        <v>102</v>
      </c>
      <c r="C19" s="288" t="s">
        <v>236</v>
      </c>
      <c r="D19" s="248">
        <v>2</v>
      </c>
      <c r="E19" s="251"/>
      <c r="F19" s="120"/>
      <c r="I19" s="18" t="str">
        <f ca="1">"Đà Nẵng, ngày"&amp;" "&amp;DAY(NOW())&amp;" tháng "&amp;MONTH(NOW())&amp;" năm "&amp;YEAR(NOW())</f>
        <v>Đà Nẵng, ngày 4 tháng 3 năm 2012</v>
      </c>
    </row>
    <row r="20" spans="1:9" s="4" customFormat="1" ht="15.75" customHeight="1">
      <c r="A20" s="257" t="s">
        <v>84</v>
      </c>
      <c r="B20" s="256">
        <v>102</v>
      </c>
      <c r="C20" s="247" t="s">
        <v>85</v>
      </c>
      <c r="D20" s="248">
        <v>2</v>
      </c>
      <c r="E20" s="251"/>
      <c r="F20" s="122"/>
      <c r="I20" s="18"/>
    </row>
    <row r="21" spans="1:10" s="4" customFormat="1" ht="15.75" customHeight="1">
      <c r="A21" s="257" t="s">
        <v>209</v>
      </c>
      <c r="B21" s="256">
        <v>101</v>
      </c>
      <c r="C21" s="258" t="s">
        <v>215</v>
      </c>
      <c r="D21" s="248">
        <v>3</v>
      </c>
      <c r="E21" s="251" t="s">
        <v>87</v>
      </c>
      <c r="F21" s="154"/>
      <c r="G21" s="533" t="s">
        <v>32</v>
      </c>
      <c r="H21" s="534"/>
      <c r="I21" s="534" t="s">
        <v>33</v>
      </c>
      <c r="J21" s="534"/>
    </row>
    <row r="22" spans="1:6" s="4" customFormat="1" ht="15.75" customHeight="1">
      <c r="A22" s="257" t="s">
        <v>238</v>
      </c>
      <c r="B22" s="259">
        <v>151</v>
      </c>
      <c r="C22" s="308" t="s">
        <v>195</v>
      </c>
      <c r="D22" s="248">
        <v>3</v>
      </c>
      <c r="E22" s="251" t="s">
        <v>87</v>
      </c>
      <c r="F22" s="154"/>
    </row>
    <row r="23" spans="1:6" s="4" customFormat="1" ht="15.75" customHeight="1">
      <c r="A23" s="301" t="s">
        <v>242</v>
      </c>
      <c r="B23" s="302">
        <v>201</v>
      </c>
      <c r="C23" s="303" t="s">
        <v>243</v>
      </c>
      <c r="D23" s="248">
        <v>3</v>
      </c>
      <c r="E23" s="251"/>
      <c r="F23" s="154"/>
    </row>
    <row r="24" spans="1:6" s="4" customFormat="1" ht="15.75" customHeight="1">
      <c r="A24" s="250" t="s">
        <v>244</v>
      </c>
      <c r="B24" s="246">
        <v>201</v>
      </c>
      <c r="C24" s="247" t="s">
        <v>245</v>
      </c>
      <c r="D24" s="248">
        <v>2</v>
      </c>
      <c r="E24" s="309"/>
      <c r="F24" s="154"/>
    </row>
    <row r="25" spans="1:6" s="4" customFormat="1" ht="15.75" customHeight="1">
      <c r="A25" s="290" t="s">
        <v>216</v>
      </c>
      <c r="B25" s="291">
        <v>151</v>
      </c>
      <c r="C25" s="292" t="s">
        <v>217</v>
      </c>
      <c r="D25" s="248">
        <v>3</v>
      </c>
      <c r="E25" s="252"/>
      <c r="F25" s="120" t="s">
        <v>259</v>
      </c>
    </row>
    <row r="26" spans="1:6" s="4" customFormat="1" ht="15.75" customHeight="1">
      <c r="A26" s="310" t="s">
        <v>218</v>
      </c>
      <c r="B26" s="311">
        <v>102</v>
      </c>
      <c r="C26" s="312" t="s">
        <v>241</v>
      </c>
      <c r="D26" s="313">
        <v>2</v>
      </c>
      <c r="E26" s="251"/>
      <c r="F26" s="120"/>
    </row>
    <row r="27" spans="1:8" s="4" customFormat="1" ht="15.75">
      <c r="A27" s="171"/>
      <c r="B27" s="172"/>
      <c r="C27" s="173"/>
      <c r="D27" s="174"/>
      <c r="E27" s="175"/>
      <c r="F27" s="120"/>
      <c r="G27" s="532" t="s">
        <v>34</v>
      </c>
      <c r="H27" s="480"/>
    </row>
    <row r="28" spans="1:8" ht="15.75">
      <c r="A28" s="527" t="s">
        <v>35</v>
      </c>
      <c r="B28" s="527"/>
      <c r="C28" s="527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34" t="s">
        <v>3</v>
      </c>
      <c r="B34" s="534"/>
      <c r="C34" s="534"/>
      <c r="D34" s="534"/>
      <c r="E34" s="478" t="s">
        <v>309</v>
      </c>
      <c r="F34" s="478"/>
      <c r="G34" s="478"/>
      <c r="H34" s="478"/>
      <c r="I34" s="478"/>
      <c r="J34" s="478"/>
    </row>
    <row r="35" spans="1:10" s="4" customFormat="1" ht="15.75">
      <c r="A35" s="534" t="s">
        <v>4</v>
      </c>
      <c r="B35" s="534"/>
      <c r="C35" s="534"/>
      <c r="D35" s="534"/>
      <c r="E35" s="480" t="s">
        <v>86</v>
      </c>
      <c r="F35" s="480"/>
      <c r="G35" s="480"/>
      <c r="H35" s="480"/>
      <c r="I35" s="480"/>
      <c r="J35" s="480"/>
    </row>
    <row r="36" spans="1:10" s="4" customFormat="1" ht="15.75">
      <c r="A36" s="480" t="s">
        <v>5</v>
      </c>
      <c r="B36" s="480"/>
      <c r="C36" s="480"/>
      <c r="D36" s="480"/>
      <c r="E36" s="480" t="s">
        <v>231</v>
      </c>
      <c r="F36" s="480"/>
      <c r="G36" s="480"/>
      <c r="H36" s="480"/>
      <c r="I36" s="480"/>
      <c r="J36" s="480"/>
    </row>
    <row r="37" spans="2:10" s="4" customFormat="1" ht="18.75">
      <c r="B37" s="107"/>
      <c r="C37" s="107"/>
      <c r="D37" s="108"/>
      <c r="E37" s="108"/>
      <c r="F37" s="110" t="s">
        <v>36</v>
      </c>
      <c r="G37" s="111">
        <f>'K17CMUTPM'!G4</f>
        <v>32</v>
      </c>
      <c r="H37" s="112">
        <f>$L$1+($G$4-4)*7</f>
        <v>40973</v>
      </c>
      <c r="I37" s="108"/>
      <c r="J37" s="108"/>
    </row>
    <row r="38" spans="1:10" s="7" customFormat="1" ht="30" customHeight="1" thickBot="1">
      <c r="A38" s="6" t="s">
        <v>0</v>
      </c>
      <c r="B38" s="425" t="s">
        <v>6</v>
      </c>
      <c r="C38" s="425" t="s">
        <v>7</v>
      </c>
      <c r="D38" s="425" t="s">
        <v>8</v>
      </c>
      <c r="E38" s="425" t="s">
        <v>9</v>
      </c>
      <c r="F38" s="425" t="s">
        <v>10</v>
      </c>
      <c r="G38" s="425" t="s">
        <v>11</v>
      </c>
      <c r="H38" s="425" t="s">
        <v>12</v>
      </c>
      <c r="I38" s="425" t="s">
        <v>13</v>
      </c>
      <c r="J38" s="425" t="s">
        <v>14</v>
      </c>
    </row>
    <row r="39" spans="1:10" s="9" customFormat="1" ht="43.5" customHeight="1">
      <c r="A39" s="535" t="s">
        <v>1</v>
      </c>
      <c r="B39" s="426">
        <v>1</v>
      </c>
      <c r="C39" s="426" t="s">
        <v>15</v>
      </c>
      <c r="D39" s="461" t="s">
        <v>375</v>
      </c>
      <c r="E39" s="347"/>
      <c r="F39" s="260"/>
      <c r="G39" s="570" t="s">
        <v>373</v>
      </c>
      <c r="H39" s="269"/>
      <c r="I39" s="570" t="s">
        <v>373</v>
      </c>
      <c r="J39" s="235"/>
    </row>
    <row r="40" spans="1:10" s="9" customFormat="1" ht="36.75" customHeight="1" thickBot="1">
      <c r="A40" s="536"/>
      <c r="B40" s="427">
        <v>2</v>
      </c>
      <c r="C40" s="427" t="s">
        <v>16</v>
      </c>
      <c r="D40" s="462"/>
      <c r="E40" s="135"/>
      <c r="F40" s="91"/>
      <c r="G40" s="571"/>
      <c r="H40" s="91"/>
      <c r="I40" s="571"/>
      <c r="J40" s="236"/>
    </row>
    <row r="41" spans="1:10" s="9" customFormat="1" ht="33" customHeight="1">
      <c r="A41" s="536"/>
      <c r="B41" s="427">
        <v>3</v>
      </c>
      <c r="C41" s="427" t="s">
        <v>17</v>
      </c>
      <c r="D41" s="463"/>
      <c r="E41" s="94"/>
      <c r="F41" s="91"/>
      <c r="G41" s="225"/>
      <c r="H41" s="91"/>
      <c r="I41" s="225"/>
      <c r="J41" s="237"/>
    </row>
    <row r="42" spans="1:10" s="9" customFormat="1" ht="38.25" customHeight="1" thickBot="1">
      <c r="A42" s="536"/>
      <c r="B42" s="428">
        <v>4</v>
      </c>
      <c r="C42" s="428" t="s">
        <v>18</v>
      </c>
      <c r="D42" s="464"/>
      <c r="E42" s="94"/>
      <c r="F42" s="92"/>
      <c r="G42" s="135"/>
      <c r="H42" s="94"/>
      <c r="I42" s="135"/>
      <c r="J42" s="236"/>
    </row>
    <row r="43" spans="1:10" s="9" customFormat="1" ht="31.5" customHeight="1" hidden="1" thickBot="1">
      <c r="A43" s="536"/>
      <c r="B43" s="428">
        <v>4</v>
      </c>
      <c r="C43" s="428" t="s">
        <v>19</v>
      </c>
      <c r="D43" s="35"/>
      <c r="E43" s="94"/>
      <c r="F43" s="36"/>
      <c r="G43" s="116"/>
      <c r="H43" s="94"/>
      <c r="I43" s="116"/>
      <c r="J43" s="236"/>
    </row>
    <row r="44" spans="1:10" s="9" customFormat="1" ht="31.5" customHeight="1" thickBot="1">
      <c r="A44" s="536"/>
      <c r="B44" s="529" t="s">
        <v>20</v>
      </c>
      <c r="C44" s="530"/>
      <c r="D44" s="36" t="s">
        <v>376</v>
      </c>
      <c r="E44" s="36"/>
      <c r="F44" s="36"/>
      <c r="G44" s="93" t="s">
        <v>286</v>
      </c>
      <c r="H44" s="36"/>
      <c r="I44" s="93" t="s">
        <v>286</v>
      </c>
      <c r="J44" s="238"/>
    </row>
    <row r="45" spans="1:10" s="9" customFormat="1" ht="29.25" customHeight="1">
      <c r="A45" s="528" t="s">
        <v>2</v>
      </c>
      <c r="B45" s="426">
        <v>1</v>
      </c>
      <c r="C45" s="426" t="s">
        <v>21</v>
      </c>
      <c r="D45" s="493" t="s">
        <v>290</v>
      </c>
      <c r="E45" s="493" t="s">
        <v>276</v>
      </c>
      <c r="F45" s="493" t="s">
        <v>277</v>
      </c>
      <c r="G45" s="493" t="s">
        <v>276</v>
      </c>
      <c r="H45" s="493" t="s">
        <v>436</v>
      </c>
      <c r="I45" s="544"/>
      <c r="J45" s="234"/>
    </row>
    <row r="46" spans="1:10" s="9" customFormat="1" ht="30.75" customHeight="1" thickBot="1">
      <c r="A46" s="528"/>
      <c r="B46" s="427">
        <v>2</v>
      </c>
      <c r="C46" s="427" t="s">
        <v>22</v>
      </c>
      <c r="D46" s="489"/>
      <c r="E46" s="494"/>
      <c r="F46" s="489"/>
      <c r="G46" s="494"/>
      <c r="H46" s="489"/>
      <c r="I46" s="545"/>
      <c r="J46" s="239"/>
    </row>
    <row r="47" spans="1:10" s="9" customFormat="1" ht="29.25" customHeight="1">
      <c r="A47" s="528"/>
      <c r="B47" s="427">
        <v>3</v>
      </c>
      <c r="C47" s="427" t="s">
        <v>23</v>
      </c>
      <c r="D47" s="488" t="s">
        <v>289</v>
      </c>
      <c r="E47" s="495" t="s">
        <v>278</v>
      </c>
      <c r="F47" s="488" t="s">
        <v>275</v>
      </c>
      <c r="G47" s="495" t="s">
        <v>278</v>
      </c>
      <c r="H47" s="489"/>
      <c r="I47" s="545"/>
      <c r="J47" s="278"/>
    </row>
    <row r="48" spans="1:10" s="9" customFormat="1" ht="29.25" customHeight="1" thickBot="1">
      <c r="A48" s="528"/>
      <c r="B48" s="427">
        <v>4</v>
      </c>
      <c r="C48" s="427" t="s">
        <v>24</v>
      </c>
      <c r="D48" s="539"/>
      <c r="E48" s="496"/>
      <c r="F48" s="539"/>
      <c r="G48" s="496"/>
      <c r="H48" s="539"/>
      <c r="I48" s="180"/>
      <c r="J48" s="241"/>
    </row>
    <row r="49" spans="1:10" s="9" customFormat="1" ht="29.25" customHeight="1" thickBot="1">
      <c r="A49" s="528"/>
      <c r="B49" s="529" t="s">
        <v>20</v>
      </c>
      <c r="C49" s="530"/>
      <c r="D49" s="117" t="s">
        <v>286</v>
      </c>
      <c r="E49" s="117" t="s">
        <v>286</v>
      </c>
      <c r="F49" s="117" t="s">
        <v>286</v>
      </c>
      <c r="G49" s="117" t="s">
        <v>286</v>
      </c>
      <c r="H49" s="438" t="s">
        <v>446</v>
      </c>
      <c r="I49" s="36"/>
      <c r="J49" s="242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49" t="s">
        <v>39</v>
      </c>
      <c r="D51" s="549"/>
      <c r="E51" s="17" t="s">
        <v>40</v>
      </c>
      <c r="F51" s="17"/>
    </row>
    <row r="52" spans="1:9" s="4" customFormat="1" ht="15.75" customHeight="1">
      <c r="A52" s="255" t="s">
        <v>80</v>
      </c>
      <c r="B52" s="307">
        <v>102</v>
      </c>
      <c r="C52" s="288" t="s">
        <v>236</v>
      </c>
      <c r="D52" s="248">
        <v>2</v>
      </c>
      <c r="E52" s="251"/>
      <c r="F52" s="120"/>
      <c r="I52" s="18" t="str">
        <f ca="1">"Đà Nẵng, ngày"&amp;" "&amp;DAY(NOW())&amp;" tháng "&amp;MONTH(NOW())&amp;" năm "&amp;YEAR(NOW())</f>
        <v>Đà Nẵng, ngày 4 tháng 3 năm 2012</v>
      </c>
    </row>
    <row r="53" spans="1:9" s="4" customFormat="1" ht="15.75" customHeight="1">
      <c r="A53" s="257" t="s">
        <v>84</v>
      </c>
      <c r="B53" s="256">
        <v>102</v>
      </c>
      <c r="C53" s="247" t="s">
        <v>85</v>
      </c>
      <c r="D53" s="248">
        <v>2</v>
      </c>
      <c r="E53" s="251"/>
      <c r="F53" s="122"/>
      <c r="I53" s="18"/>
    </row>
    <row r="54" spans="1:10" s="4" customFormat="1" ht="15.75" customHeight="1">
      <c r="A54" s="257" t="s">
        <v>209</v>
      </c>
      <c r="B54" s="256">
        <v>101</v>
      </c>
      <c r="C54" s="258" t="s">
        <v>215</v>
      </c>
      <c r="D54" s="248">
        <v>3</v>
      </c>
      <c r="E54" s="251" t="s">
        <v>87</v>
      </c>
      <c r="F54" s="154"/>
      <c r="G54" s="533" t="s">
        <v>32</v>
      </c>
      <c r="H54" s="534"/>
      <c r="I54" s="534" t="s">
        <v>33</v>
      </c>
      <c r="J54" s="534"/>
    </row>
    <row r="55" spans="1:6" s="4" customFormat="1" ht="15.75" customHeight="1">
      <c r="A55" s="257" t="s">
        <v>238</v>
      </c>
      <c r="B55" s="259">
        <v>151</v>
      </c>
      <c r="C55" s="308" t="s">
        <v>195</v>
      </c>
      <c r="D55" s="248">
        <v>3</v>
      </c>
      <c r="E55" s="251" t="s">
        <v>87</v>
      </c>
      <c r="F55" s="154"/>
    </row>
    <row r="56" spans="1:6" s="4" customFormat="1" ht="15.75" customHeight="1">
      <c r="A56" s="301" t="s">
        <v>242</v>
      </c>
      <c r="B56" s="302">
        <v>201</v>
      </c>
      <c r="C56" s="303" t="s">
        <v>243</v>
      </c>
      <c r="D56" s="248">
        <v>3</v>
      </c>
      <c r="E56" s="251"/>
      <c r="F56" s="154"/>
    </row>
    <row r="57" spans="1:6" s="4" customFormat="1" ht="15.75" customHeight="1">
      <c r="A57" s="250" t="s">
        <v>244</v>
      </c>
      <c r="B57" s="246">
        <v>201</v>
      </c>
      <c r="C57" s="247" t="s">
        <v>245</v>
      </c>
      <c r="D57" s="248">
        <v>2</v>
      </c>
      <c r="E57" s="309"/>
      <c r="F57" s="154"/>
    </row>
    <row r="58" spans="1:6" s="4" customFormat="1" ht="15.75" customHeight="1">
      <c r="A58" s="290" t="s">
        <v>216</v>
      </c>
      <c r="B58" s="291">
        <v>151</v>
      </c>
      <c r="C58" s="292" t="s">
        <v>217</v>
      </c>
      <c r="D58" s="248">
        <v>3</v>
      </c>
      <c r="E58" s="252"/>
      <c r="F58" s="120" t="s">
        <v>259</v>
      </c>
    </row>
    <row r="59" spans="1:6" s="4" customFormat="1" ht="15.75" customHeight="1">
      <c r="A59" s="310" t="s">
        <v>218</v>
      </c>
      <c r="B59" s="311">
        <v>102</v>
      </c>
      <c r="C59" s="312" t="s">
        <v>241</v>
      </c>
      <c r="D59" s="313">
        <v>2</v>
      </c>
      <c r="E59" s="251"/>
      <c r="F59" s="120"/>
    </row>
    <row r="60" spans="1:8" s="4" customFormat="1" ht="15.75">
      <c r="A60" s="171"/>
      <c r="B60" s="172"/>
      <c r="C60" s="173"/>
      <c r="D60" s="174"/>
      <c r="E60" s="175"/>
      <c r="F60" s="120"/>
      <c r="G60" s="532" t="s">
        <v>34</v>
      </c>
      <c r="H60" s="480"/>
    </row>
    <row r="61" spans="1:8" ht="15.75">
      <c r="A61" s="527" t="s">
        <v>35</v>
      </c>
      <c r="B61" s="527"/>
      <c r="C61" s="527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58">
    <mergeCell ref="G21:H21"/>
    <mergeCell ref="G14:G15"/>
    <mergeCell ref="G27:H27"/>
    <mergeCell ref="G45:G46"/>
    <mergeCell ref="G47:G48"/>
    <mergeCell ref="F12:F13"/>
    <mergeCell ref="A61:C61"/>
    <mergeCell ref="G60:H60"/>
    <mergeCell ref="C51:D51"/>
    <mergeCell ref="A45:A49"/>
    <mergeCell ref="B49:C49"/>
    <mergeCell ref="D47:D48"/>
    <mergeCell ref="G54:H54"/>
    <mergeCell ref="D45:D46"/>
    <mergeCell ref="F47:F48"/>
    <mergeCell ref="H45:H48"/>
    <mergeCell ref="I39:I40"/>
    <mergeCell ref="E12:E13"/>
    <mergeCell ref="A28:C28"/>
    <mergeCell ref="E47:E48"/>
    <mergeCell ref="I54:J54"/>
    <mergeCell ref="I21:J21"/>
    <mergeCell ref="A39:A44"/>
    <mergeCell ref="B44:C44"/>
    <mergeCell ref="F14:F15"/>
    <mergeCell ref="H12:H15"/>
    <mergeCell ref="A6:A11"/>
    <mergeCell ref="D6:D7"/>
    <mergeCell ref="E14:E15"/>
    <mergeCell ref="F45:F46"/>
    <mergeCell ref="E45:E46"/>
    <mergeCell ref="I45:I47"/>
    <mergeCell ref="I12:I15"/>
    <mergeCell ref="E35:J35"/>
    <mergeCell ref="E34:J34"/>
    <mergeCell ref="G12:G13"/>
    <mergeCell ref="E1:J1"/>
    <mergeCell ref="A2:D2"/>
    <mergeCell ref="E2:J2"/>
    <mergeCell ref="A1:D1"/>
    <mergeCell ref="A3:D3"/>
    <mergeCell ref="E3:J3"/>
    <mergeCell ref="D14:D15"/>
    <mergeCell ref="D12:D13"/>
    <mergeCell ref="G6:G9"/>
    <mergeCell ref="I6:I9"/>
    <mergeCell ref="D8:D9"/>
    <mergeCell ref="B11:C11"/>
    <mergeCell ref="A12:A16"/>
    <mergeCell ref="D39:D40"/>
    <mergeCell ref="D41:D42"/>
    <mergeCell ref="E36:J36"/>
    <mergeCell ref="G39:G40"/>
    <mergeCell ref="A36:D36"/>
    <mergeCell ref="A34:D34"/>
    <mergeCell ref="A35:D35"/>
    <mergeCell ref="C18:D18"/>
    <mergeCell ref="B16:C16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81" customWidth="1"/>
    <col min="2" max="2" width="11.140625" style="195" customWidth="1"/>
    <col min="3" max="3" width="18.8515625" style="181" customWidth="1"/>
    <col min="4" max="4" width="10.7109375" style="181" customWidth="1"/>
    <col min="5" max="5" width="28.57421875" style="181" hidden="1" customWidth="1"/>
    <col min="6" max="6" width="7.00390625" style="181" customWidth="1"/>
    <col min="7" max="7" width="6.28125" style="181" customWidth="1"/>
    <col min="8" max="8" width="18.57421875" style="181" customWidth="1"/>
    <col min="9" max="10" width="5.28125" style="181" customWidth="1"/>
    <col min="11" max="11" width="6.57421875" style="181" customWidth="1"/>
    <col min="12" max="12" width="6.8515625" style="181" customWidth="1"/>
    <col min="13" max="14" width="8.00390625" style="181" customWidth="1"/>
    <col min="15" max="15" width="16.00390625" style="200" customWidth="1"/>
    <col min="16" max="16384" width="9.00390625" style="181" customWidth="1"/>
  </cols>
  <sheetData>
    <row r="1" spans="1:14" ht="15.75">
      <c r="A1" s="181" t="s">
        <v>42</v>
      </c>
      <c r="F1" s="580" t="s">
        <v>44</v>
      </c>
      <c r="G1" s="580"/>
      <c r="H1" s="580"/>
      <c r="I1" s="206"/>
      <c r="J1" s="206"/>
      <c r="K1" s="206"/>
      <c r="L1" s="195"/>
      <c r="M1" s="195"/>
      <c r="N1" s="195"/>
    </row>
    <row r="2" spans="1:14" ht="15.75">
      <c r="A2" s="181" t="s">
        <v>43</v>
      </c>
      <c r="F2" s="580" t="s">
        <v>45</v>
      </c>
      <c r="G2" s="580"/>
      <c r="H2" s="580"/>
      <c r="I2" s="206"/>
      <c r="J2" s="206"/>
      <c r="K2" s="206"/>
      <c r="L2" s="195"/>
      <c r="M2" s="195"/>
      <c r="N2" s="195"/>
    </row>
    <row r="4" spans="4:5" ht="15.75">
      <c r="D4" s="182" t="s">
        <v>97</v>
      </c>
      <c r="E4" s="182"/>
    </row>
    <row r="6" spans="1:3" ht="15.75">
      <c r="A6" s="182" t="s">
        <v>46</v>
      </c>
      <c r="C6" s="181" t="s">
        <v>47</v>
      </c>
    </row>
    <row r="7" ht="20.25" customHeight="1">
      <c r="A7" s="181" t="s">
        <v>48</v>
      </c>
    </row>
    <row r="9" spans="1:15" s="182" customFormat="1" ht="35.25" customHeight="1">
      <c r="A9" s="196" t="s">
        <v>53</v>
      </c>
      <c r="B9" s="212" t="s">
        <v>54</v>
      </c>
      <c r="C9" s="196" t="s">
        <v>55</v>
      </c>
      <c r="D9" s="196" t="s">
        <v>56</v>
      </c>
      <c r="E9" s="196"/>
      <c r="F9" s="201" t="s">
        <v>57</v>
      </c>
      <c r="G9" s="201" t="s">
        <v>58</v>
      </c>
      <c r="H9" s="201" t="s">
        <v>60</v>
      </c>
      <c r="I9" s="208" t="s">
        <v>129</v>
      </c>
      <c r="J9" s="208" t="s">
        <v>130</v>
      </c>
      <c r="K9" s="208" t="s">
        <v>131</v>
      </c>
      <c r="L9" s="209" t="s">
        <v>129</v>
      </c>
      <c r="M9" s="210" t="s">
        <v>130</v>
      </c>
      <c r="N9" s="207" t="s">
        <v>131</v>
      </c>
      <c r="O9" s="201" t="s">
        <v>59</v>
      </c>
    </row>
    <row r="10" spans="1:15" ht="15.75">
      <c r="A10" s="197">
        <v>1</v>
      </c>
      <c r="B10" s="213" t="s">
        <v>107</v>
      </c>
      <c r="C10" s="197" t="s">
        <v>284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02"/>
    </row>
    <row r="11" spans="1:15" ht="15.75">
      <c r="A11" s="197">
        <v>2</v>
      </c>
      <c r="B11" s="213" t="s">
        <v>110</v>
      </c>
      <c r="C11" s="197" t="s">
        <v>285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203"/>
    </row>
    <row r="12" spans="1:15" ht="15.75">
      <c r="A12" s="197">
        <v>3</v>
      </c>
      <c r="B12" s="213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202"/>
    </row>
    <row r="13" spans="1:15" ht="15.75">
      <c r="A13" s="197">
        <v>4</v>
      </c>
      <c r="B13" s="213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203"/>
    </row>
    <row r="14" spans="1:15" ht="15.75">
      <c r="A14" s="197">
        <v>5</v>
      </c>
      <c r="B14" s="213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202"/>
    </row>
    <row r="15" spans="1:15" ht="15.75">
      <c r="A15" s="197">
        <v>6</v>
      </c>
      <c r="B15" s="213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202"/>
    </row>
    <row r="16" spans="1:15" ht="15.75">
      <c r="A16" s="197">
        <v>7</v>
      </c>
      <c r="B16" s="213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203"/>
    </row>
    <row r="17" spans="1:15" ht="15.75">
      <c r="A17" s="197">
        <v>8</v>
      </c>
      <c r="B17" s="213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203"/>
    </row>
    <row r="18" spans="1:15" ht="15.75">
      <c r="A18" s="197">
        <v>9</v>
      </c>
      <c r="B18" s="213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202"/>
    </row>
    <row r="19" spans="1:15" ht="15.75">
      <c r="A19" s="197">
        <v>10</v>
      </c>
      <c r="B19" s="187"/>
      <c r="C19" s="188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203"/>
    </row>
    <row r="20" spans="1:15" ht="15.75">
      <c r="A20" s="197">
        <v>11</v>
      </c>
      <c r="B20" s="187"/>
      <c r="C20" s="188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203"/>
    </row>
    <row r="21" spans="1:15" ht="15.75">
      <c r="A21" s="197">
        <v>12</v>
      </c>
      <c r="B21" s="187"/>
      <c r="C21" s="188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202"/>
    </row>
    <row r="22" spans="1:15" ht="15.75">
      <c r="A22" s="197">
        <v>13</v>
      </c>
      <c r="B22" s="213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202"/>
    </row>
    <row r="23" spans="1:15" ht="15.75">
      <c r="A23" s="197">
        <v>14</v>
      </c>
      <c r="B23" s="187"/>
      <c r="C23" s="188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202"/>
    </row>
    <row r="24" spans="1:15" ht="15.75">
      <c r="A24" s="197">
        <v>15</v>
      </c>
      <c r="B24" s="187"/>
      <c r="C24" s="188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203"/>
    </row>
    <row r="25" spans="1:15" ht="15.75">
      <c r="A25" s="197">
        <v>16</v>
      </c>
      <c r="B25" s="187"/>
      <c r="C25" s="188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202"/>
    </row>
    <row r="26" spans="1:15" ht="15.75">
      <c r="A26" s="197">
        <v>17</v>
      </c>
      <c r="B26" s="187"/>
      <c r="C26" s="188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202"/>
    </row>
    <row r="27" spans="1:15" ht="15.75">
      <c r="A27" s="197">
        <v>18</v>
      </c>
      <c r="B27" s="187"/>
      <c r="C27" s="188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202"/>
    </row>
    <row r="28" spans="1:15" ht="15.75">
      <c r="A28" s="197">
        <v>19</v>
      </c>
      <c r="B28" s="187"/>
      <c r="C28" s="188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202"/>
    </row>
    <row r="29" spans="1:15" ht="18.75" customHeight="1">
      <c r="A29" s="197">
        <v>20</v>
      </c>
      <c r="B29" s="187"/>
      <c r="C29" s="188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202"/>
    </row>
    <row r="30" spans="1:15" ht="18.75" customHeight="1">
      <c r="A30" s="197">
        <v>21</v>
      </c>
      <c r="B30" s="187"/>
      <c r="C30" s="18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203"/>
    </row>
    <row r="31" spans="1:15" ht="15.75">
      <c r="A31" s="197">
        <v>22</v>
      </c>
      <c r="B31" s="187"/>
      <c r="C31" s="18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202"/>
    </row>
    <row r="32" spans="1:15" ht="15.75">
      <c r="A32" s="197">
        <v>23</v>
      </c>
      <c r="B32" s="187"/>
      <c r="C32" s="188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202"/>
    </row>
    <row r="33" spans="1:15" ht="15.75">
      <c r="A33" s="197">
        <v>24</v>
      </c>
      <c r="B33" s="187"/>
      <c r="C33" s="188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202"/>
    </row>
    <row r="34" spans="1:16" ht="15.75">
      <c r="A34" s="197">
        <v>25</v>
      </c>
      <c r="B34" s="187"/>
      <c r="C34" s="188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202"/>
      <c r="P34" s="181" t="s">
        <v>199</v>
      </c>
    </row>
    <row r="35" spans="1:15" ht="15.75">
      <c r="A35" s="197">
        <v>26</v>
      </c>
      <c r="B35" s="187"/>
      <c r="C35" s="188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202"/>
    </row>
    <row r="36" spans="1:15" ht="15.75">
      <c r="A36" s="197">
        <v>27</v>
      </c>
      <c r="B36" s="187"/>
      <c r="C36" s="188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214"/>
    </row>
    <row r="37" spans="1:15" ht="15.75">
      <c r="A37" s="197">
        <v>28</v>
      </c>
      <c r="B37" s="187"/>
      <c r="C37" s="188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214"/>
    </row>
    <row r="38" spans="1:15" ht="15.75">
      <c r="A38" s="197">
        <v>29</v>
      </c>
      <c r="B38" s="187"/>
      <c r="C38" s="188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214"/>
    </row>
    <row r="39" spans="1:15" ht="15.75">
      <c r="A39" s="197">
        <v>30</v>
      </c>
      <c r="B39" s="187"/>
      <c r="C39" s="188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214"/>
    </row>
    <row r="40" spans="1:14" ht="15.75">
      <c r="A40" s="197">
        <v>31</v>
      </c>
      <c r="B40" s="187"/>
      <c r="C40" s="188"/>
      <c r="D40" s="197"/>
      <c r="E40" s="197"/>
      <c r="F40" s="197"/>
      <c r="G40" s="197"/>
      <c r="I40" s="197"/>
      <c r="J40" s="197"/>
      <c r="K40" s="197"/>
      <c r="L40" s="197"/>
      <c r="M40" s="197"/>
      <c r="N40" s="197"/>
    </row>
    <row r="41" spans="1:14" ht="15.75">
      <c r="A41" s="197">
        <v>32</v>
      </c>
      <c r="B41" s="187"/>
      <c r="C41" s="188"/>
      <c r="D41" s="197"/>
      <c r="E41" s="197"/>
      <c r="F41" s="197"/>
      <c r="G41" s="197"/>
      <c r="I41" s="197"/>
      <c r="J41" s="197"/>
      <c r="K41" s="197"/>
      <c r="L41" s="197"/>
      <c r="M41" s="197"/>
      <c r="N41" s="197"/>
    </row>
    <row r="42" spans="1:14" ht="15.75">
      <c r="A42" s="197">
        <v>33</v>
      </c>
      <c r="B42" s="187"/>
      <c r="C42" s="188"/>
      <c r="D42" s="197"/>
      <c r="E42" s="197"/>
      <c r="F42" s="197"/>
      <c r="G42" s="197"/>
      <c r="H42" s="214"/>
      <c r="I42" s="197"/>
      <c r="J42" s="197"/>
      <c r="K42" s="197"/>
      <c r="L42" s="197"/>
      <c r="M42" s="197"/>
      <c r="N42" s="197"/>
    </row>
    <row r="43" spans="1:14" ht="15.75">
      <c r="A43" s="197">
        <v>34</v>
      </c>
      <c r="B43" s="187"/>
      <c r="C43" s="188"/>
      <c r="D43" s="197"/>
      <c r="E43" s="197"/>
      <c r="F43" s="197"/>
      <c r="G43" s="197"/>
      <c r="H43" s="214"/>
      <c r="I43" s="197"/>
      <c r="J43" s="197"/>
      <c r="K43" s="197"/>
      <c r="L43" s="197"/>
      <c r="M43" s="197"/>
      <c r="N43" s="197"/>
    </row>
    <row r="44" spans="1:14" ht="15.75">
      <c r="A44" s="197">
        <v>35</v>
      </c>
      <c r="B44" s="187"/>
      <c r="C44" s="188"/>
      <c r="D44" s="197"/>
      <c r="E44" s="197"/>
      <c r="F44" s="197"/>
      <c r="G44" s="197"/>
      <c r="H44" s="214"/>
      <c r="I44" s="197"/>
      <c r="J44" s="197"/>
      <c r="K44" s="197"/>
      <c r="L44" s="197"/>
      <c r="M44" s="197"/>
      <c r="N44" s="197"/>
    </row>
    <row r="45" spans="1:14" ht="15.75">
      <c r="A45" s="197">
        <v>36</v>
      </c>
      <c r="B45" s="187"/>
      <c r="C45" s="188"/>
      <c r="D45" s="197"/>
      <c r="E45" s="197"/>
      <c r="F45" s="197"/>
      <c r="G45" s="197"/>
      <c r="H45" s="214"/>
      <c r="I45" s="197"/>
      <c r="J45" s="197"/>
      <c r="K45" s="197"/>
      <c r="L45" s="197"/>
      <c r="M45" s="197"/>
      <c r="N45" s="197"/>
    </row>
    <row r="46" spans="1:15" ht="15.75">
      <c r="A46" s="198"/>
      <c r="B46" s="190"/>
      <c r="C46" s="191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04"/>
    </row>
    <row r="47" spans="2:5" ht="15.75">
      <c r="B47" s="192"/>
      <c r="C47" s="193"/>
      <c r="D47" s="229"/>
      <c r="E47" s="230"/>
    </row>
    <row r="48" ht="8.25" customHeight="1"/>
    <row r="49" ht="15.75">
      <c r="A49" s="181" t="s">
        <v>49</v>
      </c>
    </row>
    <row r="50" ht="15.75">
      <c r="A50" s="181" t="s">
        <v>50</v>
      </c>
    </row>
    <row r="51" ht="15.75">
      <c r="A51" s="181" t="s">
        <v>51</v>
      </c>
    </row>
    <row r="52" ht="6" customHeight="1"/>
    <row r="53" spans="8:14" ht="15.75">
      <c r="H53" s="182" t="s">
        <v>98</v>
      </c>
      <c r="I53" s="182"/>
      <c r="J53" s="182"/>
      <c r="K53" s="182"/>
      <c r="L53" s="182"/>
      <c r="M53" s="182"/>
      <c r="N53" s="182"/>
    </row>
    <row r="54" spans="8:14" ht="15.75">
      <c r="H54" s="182" t="s">
        <v>52</v>
      </c>
      <c r="I54" s="182"/>
      <c r="J54" s="182"/>
      <c r="K54" s="182"/>
      <c r="L54" s="182"/>
      <c r="M54" s="182"/>
      <c r="N54" s="182"/>
    </row>
    <row r="55" spans="8:14" ht="15.75">
      <c r="H55" s="182"/>
      <c r="I55" s="182"/>
      <c r="J55" s="182"/>
      <c r="K55" s="182"/>
      <c r="L55" s="182"/>
      <c r="M55" s="182"/>
      <c r="N55" s="182"/>
    </row>
    <row r="56" spans="8:14" ht="15.75">
      <c r="H56" s="182"/>
      <c r="I56" s="182"/>
      <c r="J56" s="182"/>
      <c r="K56" s="182"/>
      <c r="L56" s="182"/>
      <c r="M56" s="182"/>
      <c r="N56" s="182"/>
    </row>
    <row r="57" spans="8:14" ht="15.75">
      <c r="H57" s="182"/>
      <c r="I57" s="182"/>
      <c r="J57" s="182"/>
      <c r="K57" s="182"/>
      <c r="L57" s="182"/>
      <c r="M57" s="182"/>
      <c r="N57" s="182"/>
    </row>
    <row r="58" spans="8:14" ht="15.75">
      <c r="H58" s="182" t="s">
        <v>41</v>
      </c>
      <c r="I58" s="182"/>
      <c r="J58" s="182"/>
      <c r="K58" s="182"/>
      <c r="L58" s="182"/>
      <c r="M58" s="182"/>
      <c r="N58" s="182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4" width="18.00390625" style="184" customWidth="1"/>
    <col min="5" max="5" width="12.140625" style="184" customWidth="1"/>
    <col min="6" max="6" width="13.00390625" style="184" customWidth="1"/>
    <col min="7" max="7" width="28.57421875" style="184" customWidth="1"/>
    <col min="8" max="8" width="20.00390625" style="184" customWidth="1"/>
    <col min="9" max="16384" width="9.00390625" style="184" customWidth="1"/>
  </cols>
  <sheetData>
    <row r="1" spans="1:7" s="181" customFormat="1" ht="15.75">
      <c r="A1" s="181" t="s">
        <v>42</v>
      </c>
      <c r="E1" s="581" t="s">
        <v>44</v>
      </c>
      <c r="F1" s="581"/>
      <c r="G1" s="581"/>
    </row>
    <row r="2" spans="1:7" s="181" customFormat="1" ht="15.75">
      <c r="A2" s="181" t="s">
        <v>43</v>
      </c>
      <c r="E2" s="581" t="s">
        <v>45</v>
      </c>
      <c r="F2" s="581"/>
      <c r="G2" s="581"/>
    </row>
    <row r="3" s="181" customFormat="1" ht="15.75"/>
    <row r="4" s="181" customFormat="1" ht="15.75">
      <c r="D4" s="182" t="s">
        <v>97</v>
      </c>
    </row>
    <row r="6" spans="1:3" ht="15.75">
      <c r="A6" s="183" t="s">
        <v>46</v>
      </c>
      <c r="C6" s="184" t="s">
        <v>196</v>
      </c>
    </row>
    <row r="7" ht="20.25" customHeight="1">
      <c r="A7" s="184" t="s">
        <v>197</v>
      </c>
    </row>
    <row r="9" spans="1:8" s="183" customFormat="1" ht="27.75" customHeight="1">
      <c r="A9" s="185" t="s">
        <v>53</v>
      </c>
      <c r="B9" s="185" t="s">
        <v>54</v>
      </c>
      <c r="C9" s="185" t="s">
        <v>55</v>
      </c>
      <c r="D9" s="185" t="s">
        <v>56</v>
      </c>
      <c r="E9" s="224" t="s">
        <v>57</v>
      </c>
      <c r="F9" s="224" t="s">
        <v>58</v>
      </c>
      <c r="G9" s="185" t="s">
        <v>60</v>
      </c>
      <c r="H9" s="185" t="s">
        <v>59</v>
      </c>
    </row>
    <row r="10" spans="1:8" ht="21" customHeight="1">
      <c r="A10" s="186"/>
      <c r="B10" s="186"/>
      <c r="C10" s="186"/>
      <c r="D10" s="186"/>
      <c r="E10" s="186"/>
      <c r="F10" s="186"/>
      <c r="G10" s="186"/>
      <c r="H10" s="226"/>
    </row>
    <row r="11" spans="1:8" ht="21" customHeight="1">
      <c r="A11" s="186"/>
      <c r="B11" s="186"/>
      <c r="C11" s="186"/>
      <c r="D11" s="186"/>
      <c r="E11" s="186"/>
      <c r="F11" s="186"/>
      <c r="G11" s="186"/>
      <c r="H11" s="226"/>
    </row>
    <row r="12" spans="1:8" ht="21" customHeight="1">
      <c r="A12" s="186"/>
      <c r="B12" s="186"/>
      <c r="C12" s="186"/>
      <c r="D12" s="186"/>
      <c r="E12" s="186"/>
      <c r="F12" s="186"/>
      <c r="G12" s="186"/>
      <c r="H12" s="226"/>
    </row>
    <row r="13" spans="1:8" ht="21" customHeight="1">
      <c r="A13" s="186"/>
      <c r="B13" s="186"/>
      <c r="C13" s="186"/>
      <c r="D13" s="186"/>
      <c r="E13" s="186"/>
      <c r="F13" s="186"/>
      <c r="G13" s="186"/>
      <c r="H13" s="226"/>
    </row>
    <row r="14" spans="1:8" ht="21" customHeight="1">
      <c r="A14" s="186"/>
      <c r="B14" s="186"/>
      <c r="C14" s="186"/>
      <c r="D14" s="186"/>
      <c r="E14" s="186"/>
      <c r="F14" s="186"/>
      <c r="G14" s="186"/>
      <c r="H14" s="226"/>
    </row>
    <row r="15" spans="1:8" ht="21" customHeight="1">
      <c r="A15" s="186"/>
      <c r="B15" s="186"/>
      <c r="C15" s="186"/>
      <c r="D15" s="186"/>
      <c r="E15" s="186"/>
      <c r="F15" s="186"/>
      <c r="G15" s="186"/>
      <c r="H15" s="226"/>
    </row>
    <row r="16" spans="1:8" ht="21" customHeight="1">
      <c r="A16" s="186"/>
      <c r="B16" s="186"/>
      <c r="C16" s="186"/>
      <c r="D16" s="186"/>
      <c r="E16" s="186"/>
      <c r="F16" s="186"/>
      <c r="G16" s="186"/>
      <c r="H16" s="226"/>
    </row>
    <row r="17" spans="1:8" ht="21" customHeight="1">
      <c r="A17" s="186"/>
      <c r="B17" s="186"/>
      <c r="C17" s="186"/>
      <c r="D17" s="186"/>
      <c r="E17" s="186"/>
      <c r="F17" s="186"/>
      <c r="G17" s="186"/>
      <c r="H17" s="226"/>
    </row>
    <row r="18" spans="1:8" ht="21" customHeight="1">
      <c r="A18" s="186"/>
      <c r="B18" s="186"/>
      <c r="C18" s="186"/>
      <c r="D18" s="186"/>
      <c r="E18" s="186"/>
      <c r="F18" s="186"/>
      <c r="G18" s="186"/>
      <c r="H18" s="226"/>
    </row>
    <row r="19" spans="1:8" ht="21" customHeight="1">
      <c r="A19" s="186"/>
      <c r="B19" s="186"/>
      <c r="C19" s="186"/>
      <c r="D19" s="186"/>
      <c r="E19" s="186"/>
      <c r="F19" s="186"/>
      <c r="G19" s="186"/>
      <c r="H19" s="226"/>
    </row>
    <row r="20" spans="1:8" ht="21" customHeight="1">
      <c r="A20" s="186"/>
      <c r="B20" s="186"/>
      <c r="C20" s="186"/>
      <c r="D20" s="186"/>
      <c r="E20" s="186"/>
      <c r="F20" s="186"/>
      <c r="G20" s="186"/>
      <c r="H20" s="226"/>
    </row>
    <row r="21" spans="1:8" ht="21" customHeight="1">
      <c r="A21" s="186"/>
      <c r="B21" s="186"/>
      <c r="C21" s="186"/>
      <c r="D21" s="186"/>
      <c r="E21" s="186"/>
      <c r="F21" s="186"/>
      <c r="G21" s="186"/>
      <c r="H21" s="226"/>
    </row>
    <row r="22" spans="1:8" ht="21" customHeight="1">
      <c r="A22" s="186"/>
      <c r="B22" s="186"/>
      <c r="C22" s="186"/>
      <c r="D22" s="186"/>
      <c r="E22" s="186"/>
      <c r="F22" s="186"/>
      <c r="G22" s="186"/>
      <c r="H22" s="226"/>
    </row>
    <row r="23" spans="1:8" ht="21" customHeight="1">
      <c r="A23" s="186"/>
      <c r="B23" s="186"/>
      <c r="C23" s="186"/>
      <c r="D23" s="186"/>
      <c r="E23" s="186"/>
      <c r="F23" s="186"/>
      <c r="G23" s="186"/>
      <c r="H23" s="226"/>
    </row>
    <row r="24" spans="1:8" ht="21" customHeight="1">
      <c r="A24" s="186"/>
      <c r="B24" s="186"/>
      <c r="C24" s="186"/>
      <c r="D24" s="186"/>
      <c r="E24" s="186"/>
      <c r="F24" s="186"/>
      <c r="G24" s="186"/>
      <c r="H24" s="226"/>
    </row>
    <row r="25" spans="1:8" ht="21" customHeight="1">
      <c r="A25" s="186"/>
      <c r="B25" s="186"/>
      <c r="C25" s="186"/>
      <c r="D25" s="186"/>
      <c r="E25" s="186"/>
      <c r="F25" s="186"/>
      <c r="G25" s="186"/>
      <c r="H25" s="226"/>
    </row>
    <row r="26" spans="1:8" ht="15.75">
      <c r="A26" s="186"/>
      <c r="B26" s="186"/>
      <c r="C26" s="186"/>
      <c r="D26" s="186"/>
      <c r="E26" s="186"/>
      <c r="F26" s="186"/>
      <c r="G26" s="186"/>
      <c r="H26" s="226"/>
    </row>
    <row r="27" spans="1:8" ht="15.75">
      <c r="A27" s="189"/>
      <c r="B27" s="190"/>
      <c r="C27" s="191"/>
      <c r="D27" s="186"/>
      <c r="E27" s="189"/>
      <c r="F27" s="189"/>
      <c r="G27" s="189"/>
      <c r="H27" s="227"/>
    </row>
    <row r="28" spans="2:8" ht="15.75">
      <c r="B28" s="192"/>
      <c r="C28" s="193"/>
      <c r="D28" s="186"/>
      <c r="H28" s="228"/>
    </row>
    <row r="29" ht="8.25" customHeight="1">
      <c r="H29" s="228"/>
    </row>
    <row r="30" spans="1:8" ht="15.75">
      <c r="A30" s="184" t="s">
        <v>49</v>
      </c>
      <c r="H30" s="228"/>
    </row>
    <row r="31" spans="1:8" ht="15.75">
      <c r="A31" s="184" t="s">
        <v>50</v>
      </c>
      <c r="H31" s="228"/>
    </row>
    <row r="32" spans="1:8" ht="15.75">
      <c r="A32" s="184" t="s">
        <v>51</v>
      </c>
      <c r="H32" s="228"/>
    </row>
    <row r="33" ht="6" customHeight="1">
      <c r="H33" s="228"/>
    </row>
    <row r="34" spans="7:8" ht="15.75">
      <c r="G34" s="183" t="s">
        <v>198</v>
      </c>
      <c r="H34" s="228"/>
    </row>
    <row r="35" spans="7:8" ht="15.75">
      <c r="G35" s="183" t="s">
        <v>52</v>
      </c>
      <c r="H35" s="228"/>
    </row>
    <row r="36" spans="7:8" ht="15.75">
      <c r="G36" s="183"/>
      <c r="H36" s="228"/>
    </row>
    <row r="37" spans="7:8" ht="15.75">
      <c r="G37" s="183"/>
      <c r="H37" s="228"/>
    </row>
    <row r="38" spans="7:8" ht="15.75">
      <c r="G38" s="183"/>
      <c r="H38" s="228"/>
    </row>
    <row r="39" spans="7:8" ht="15.75">
      <c r="G39" s="183" t="s">
        <v>41</v>
      </c>
      <c r="H39" s="228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5" width="14.28125" style="184" customWidth="1"/>
    <col min="6" max="6" width="15.7109375" style="184" customWidth="1"/>
    <col min="7" max="7" width="8.57421875" style="184" customWidth="1"/>
    <col min="8" max="8" width="11.00390625" style="184" customWidth="1"/>
    <col min="9" max="9" width="10.7109375" style="184" customWidth="1"/>
    <col min="10" max="10" width="22.7109375" style="184" customWidth="1"/>
    <col min="11" max="11" width="20.00390625" style="184" customWidth="1"/>
    <col min="12" max="16384" width="9.00390625" style="184" customWidth="1"/>
  </cols>
  <sheetData>
    <row r="1" spans="1:10" s="181" customFormat="1" ht="15.75">
      <c r="A1" s="181" t="s">
        <v>42</v>
      </c>
      <c r="E1" s="581" t="s">
        <v>44</v>
      </c>
      <c r="F1" s="581"/>
      <c r="G1" s="581"/>
      <c r="H1" s="581"/>
      <c r="I1" s="581"/>
      <c r="J1" s="581"/>
    </row>
    <row r="2" spans="1:10" s="181" customFormat="1" ht="15.75">
      <c r="A2" s="181" t="s">
        <v>43</v>
      </c>
      <c r="E2" s="581" t="s">
        <v>45</v>
      </c>
      <c r="F2" s="581"/>
      <c r="G2" s="581"/>
      <c r="H2" s="581"/>
      <c r="I2" s="581"/>
      <c r="J2" s="581"/>
    </row>
    <row r="3" s="181" customFormat="1" ht="15.75"/>
    <row r="4" s="181" customFormat="1" ht="15.75">
      <c r="D4" s="182" t="s">
        <v>161</v>
      </c>
    </row>
    <row r="5" ht="15.75">
      <c r="E5" s="184" t="s">
        <v>162</v>
      </c>
    </row>
    <row r="6" spans="1:3" ht="15.75">
      <c r="A6" s="183" t="s">
        <v>46</v>
      </c>
      <c r="C6" s="184" t="s">
        <v>163</v>
      </c>
    </row>
    <row r="7" ht="20.25" customHeight="1">
      <c r="A7" s="184" t="s">
        <v>164</v>
      </c>
    </row>
    <row r="9" spans="1:11" s="183" customFormat="1" ht="19.5" customHeight="1">
      <c r="A9" s="185" t="s">
        <v>53</v>
      </c>
      <c r="B9" s="185" t="s">
        <v>54</v>
      </c>
      <c r="C9" s="185" t="s">
        <v>55</v>
      </c>
      <c r="D9" s="185" t="s">
        <v>56</v>
      </c>
      <c r="E9" s="185" t="s">
        <v>57</v>
      </c>
      <c r="F9" s="185" t="s">
        <v>58</v>
      </c>
      <c r="G9" s="185" t="s">
        <v>129</v>
      </c>
      <c r="H9" s="185" t="s">
        <v>1</v>
      </c>
      <c r="I9" s="185" t="s">
        <v>2</v>
      </c>
      <c r="J9" s="185" t="s">
        <v>60</v>
      </c>
      <c r="K9" s="185" t="s">
        <v>59</v>
      </c>
    </row>
    <row r="10" spans="1:11" s="220" customFormat="1" ht="16.5" customHeight="1">
      <c r="A10" s="216">
        <v>1</v>
      </c>
      <c r="B10" s="216"/>
      <c r="C10" s="217"/>
      <c r="D10" s="216"/>
      <c r="E10" s="221"/>
      <c r="F10" s="221"/>
      <c r="G10" s="221"/>
      <c r="H10" s="221"/>
      <c r="I10" s="221"/>
      <c r="J10" s="221"/>
      <c r="K10" s="216"/>
    </row>
    <row r="11" spans="1:11" s="220" customFormat="1" ht="16.5" customHeight="1">
      <c r="A11" s="216">
        <v>2</v>
      </c>
      <c r="B11" s="216"/>
      <c r="C11" s="217"/>
      <c r="D11" s="216"/>
      <c r="E11" s="221"/>
      <c r="F11" s="221"/>
      <c r="G11" s="221"/>
      <c r="H11" s="221"/>
      <c r="I11" s="221"/>
      <c r="J11" s="221"/>
      <c r="K11" s="216"/>
    </row>
    <row r="12" spans="1:11" s="220" customFormat="1" ht="16.5" customHeight="1">
      <c r="A12" s="216">
        <v>3</v>
      </c>
      <c r="B12" s="216"/>
      <c r="C12" s="217"/>
      <c r="D12" s="216"/>
      <c r="E12" s="221"/>
      <c r="F12" s="221"/>
      <c r="G12" s="221"/>
      <c r="H12" s="221"/>
      <c r="I12" s="221"/>
      <c r="J12" s="221"/>
      <c r="K12" s="216"/>
    </row>
    <row r="13" spans="1:11" s="220" customFormat="1" ht="16.5" customHeight="1">
      <c r="A13" s="216">
        <v>4</v>
      </c>
      <c r="B13" s="216"/>
      <c r="C13" s="217"/>
      <c r="D13" s="216"/>
      <c r="E13" s="221"/>
      <c r="F13" s="221"/>
      <c r="G13" s="221"/>
      <c r="H13" s="221"/>
      <c r="I13" s="221"/>
      <c r="J13" s="221"/>
      <c r="K13" s="216"/>
    </row>
    <row r="14" spans="1:11" s="220" customFormat="1" ht="16.5" customHeight="1">
      <c r="A14" s="219"/>
      <c r="B14" s="216"/>
      <c r="C14" s="217"/>
      <c r="D14" s="219"/>
      <c r="E14" s="222"/>
      <c r="F14" s="222"/>
      <c r="G14" s="222"/>
      <c r="H14" s="222"/>
      <c r="I14" s="222"/>
      <c r="J14" s="222"/>
      <c r="K14" s="219"/>
    </row>
    <row r="15" spans="1:11" s="220" customFormat="1" ht="16.5" customHeight="1">
      <c r="A15" s="219"/>
      <c r="B15" s="216"/>
      <c r="C15" s="217"/>
      <c r="D15" s="219"/>
      <c r="E15" s="222"/>
      <c r="F15" s="222"/>
      <c r="G15" s="222"/>
      <c r="H15" s="222"/>
      <c r="I15" s="222"/>
      <c r="J15" s="222"/>
      <c r="K15" s="219"/>
    </row>
    <row r="16" spans="1:11" s="220" customFormat="1" ht="16.5" customHeight="1">
      <c r="A16" s="219"/>
      <c r="B16" s="216"/>
      <c r="C16" s="217"/>
      <c r="D16" s="219"/>
      <c r="E16" s="222"/>
      <c r="F16" s="222"/>
      <c r="G16" s="222"/>
      <c r="H16" s="222"/>
      <c r="I16" s="222"/>
      <c r="J16" s="222"/>
      <c r="K16" s="219"/>
    </row>
    <row r="17" spans="1:11" s="220" customFormat="1" ht="16.5" customHeight="1">
      <c r="A17" s="219"/>
      <c r="B17" s="216"/>
      <c r="C17" s="217"/>
      <c r="D17" s="219"/>
      <c r="E17" s="222"/>
      <c r="F17" s="222"/>
      <c r="G17" s="222"/>
      <c r="H17" s="222"/>
      <c r="I17" s="222"/>
      <c r="J17" s="222"/>
      <c r="K17" s="219"/>
    </row>
    <row r="18" spans="1:11" s="220" customFormat="1" ht="16.5" customHeight="1">
      <c r="A18" s="219"/>
      <c r="B18" s="215"/>
      <c r="C18" s="218"/>
      <c r="D18" s="219"/>
      <c r="E18" s="222"/>
      <c r="F18" s="222"/>
      <c r="G18" s="222"/>
      <c r="H18" s="222"/>
      <c r="I18" s="222"/>
      <c r="J18" s="222"/>
      <c r="K18" s="219"/>
    </row>
    <row r="19" spans="1:11" s="220" customFormat="1" ht="16.5" customHeight="1">
      <c r="A19" s="219"/>
      <c r="B19" s="215"/>
      <c r="C19" s="218"/>
      <c r="D19" s="219"/>
      <c r="E19" s="222"/>
      <c r="F19" s="222"/>
      <c r="G19" s="222"/>
      <c r="H19" s="222"/>
      <c r="I19" s="222"/>
      <c r="J19" s="222"/>
      <c r="K19" s="219"/>
    </row>
    <row r="20" spans="1:11" s="220" customFormat="1" ht="16.5" customHeight="1">
      <c r="A20" s="219"/>
      <c r="B20" s="215"/>
      <c r="C20" s="218"/>
      <c r="D20" s="219"/>
      <c r="E20" s="222"/>
      <c r="F20" s="222"/>
      <c r="G20" s="222"/>
      <c r="H20" s="222"/>
      <c r="I20" s="222"/>
      <c r="J20" s="222"/>
      <c r="K20" s="219"/>
    </row>
    <row r="21" spans="1:11" s="220" customFormat="1" ht="16.5" customHeight="1">
      <c r="A21" s="219"/>
      <c r="B21" s="215"/>
      <c r="C21" s="218"/>
      <c r="D21" s="219"/>
      <c r="E21" s="222"/>
      <c r="F21" s="222"/>
      <c r="G21" s="222"/>
      <c r="H21" s="222"/>
      <c r="I21" s="222"/>
      <c r="J21" s="222"/>
      <c r="K21" s="219"/>
    </row>
    <row r="22" spans="1:11" s="220" customFormat="1" ht="16.5" customHeight="1">
      <c r="A22" s="219"/>
      <c r="B22" s="215"/>
      <c r="C22" s="218"/>
      <c r="D22" s="219"/>
      <c r="E22" s="222"/>
      <c r="F22" s="222"/>
      <c r="G22" s="222"/>
      <c r="H22" s="222"/>
      <c r="I22" s="222"/>
      <c r="J22" s="222"/>
      <c r="K22" s="219"/>
    </row>
    <row r="23" spans="1:11" s="220" customFormat="1" ht="16.5" customHeight="1">
      <c r="A23" s="219"/>
      <c r="B23" s="215"/>
      <c r="C23" s="218"/>
      <c r="D23" s="219"/>
      <c r="E23" s="222"/>
      <c r="F23" s="222"/>
      <c r="G23" s="222"/>
      <c r="H23" s="222"/>
      <c r="I23" s="222"/>
      <c r="J23" s="222"/>
      <c r="K23" s="219"/>
    </row>
    <row r="24" spans="1:11" s="220" customFormat="1" ht="16.5" customHeight="1">
      <c r="A24" s="219"/>
      <c r="B24" s="215"/>
      <c r="C24" s="218"/>
      <c r="D24" s="219"/>
      <c r="E24" s="222"/>
      <c r="F24" s="222"/>
      <c r="G24" s="222"/>
      <c r="H24" s="222"/>
      <c r="I24" s="222"/>
      <c r="J24" s="222"/>
      <c r="K24" s="219"/>
    </row>
    <row r="25" spans="1:11" s="220" customFormat="1" ht="16.5" customHeight="1">
      <c r="A25" s="219"/>
      <c r="B25" s="215"/>
      <c r="C25" s="218"/>
      <c r="D25" s="219"/>
      <c r="E25" s="222"/>
      <c r="F25" s="222"/>
      <c r="G25" s="222"/>
      <c r="H25" s="222"/>
      <c r="I25" s="222"/>
      <c r="J25" s="222"/>
      <c r="K25" s="219"/>
    </row>
    <row r="26" spans="1:11" s="220" customFormat="1" ht="16.5" customHeight="1">
      <c r="A26" s="219"/>
      <c r="B26" s="215"/>
      <c r="C26" s="218"/>
      <c r="D26" s="219"/>
      <c r="E26" s="222"/>
      <c r="F26" s="222"/>
      <c r="G26" s="222"/>
      <c r="H26" s="222"/>
      <c r="I26" s="222"/>
      <c r="J26" s="222"/>
      <c r="K26" s="219"/>
    </row>
    <row r="27" spans="1:11" s="220" customFormat="1" ht="16.5" customHeight="1">
      <c r="A27" s="219"/>
      <c r="B27" s="215"/>
      <c r="C27" s="218"/>
      <c r="D27" s="219"/>
      <c r="E27" s="222"/>
      <c r="F27" s="222"/>
      <c r="G27" s="222"/>
      <c r="H27" s="222"/>
      <c r="I27" s="222"/>
      <c r="J27" s="222"/>
      <c r="K27" s="219"/>
    </row>
    <row r="28" spans="1:11" s="220" customFormat="1" ht="16.5" customHeight="1">
      <c r="A28" s="219"/>
      <c r="B28" s="215"/>
      <c r="C28" s="218"/>
      <c r="D28" s="219"/>
      <c r="E28" s="222"/>
      <c r="F28" s="222"/>
      <c r="G28" s="222"/>
      <c r="H28" s="222"/>
      <c r="I28" s="222"/>
      <c r="J28" s="222"/>
      <c r="K28" s="219"/>
    </row>
    <row r="29" spans="1:11" s="220" customFormat="1" ht="16.5" customHeight="1">
      <c r="A29" s="219"/>
      <c r="B29" s="215"/>
      <c r="C29" s="218"/>
      <c r="D29" s="219"/>
      <c r="E29" s="222"/>
      <c r="F29" s="222"/>
      <c r="G29" s="222"/>
      <c r="H29" s="222"/>
      <c r="I29" s="222"/>
      <c r="J29" s="222"/>
      <c r="K29" s="219"/>
    </row>
    <row r="30" spans="1:11" s="220" customFormat="1" ht="16.5" customHeight="1">
      <c r="A30" s="219"/>
      <c r="B30" s="215"/>
      <c r="C30" s="218"/>
      <c r="D30" s="219"/>
      <c r="E30" s="222"/>
      <c r="F30" s="222"/>
      <c r="G30" s="222"/>
      <c r="H30" s="222"/>
      <c r="I30" s="222"/>
      <c r="J30" s="222"/>
      <c r="K30" s="219"/>
    </row>
    <row r="31" spans="1:11" s="220" customFormat="1" ht="16.5" customHeight="1">
      <c r="A31" s="219"/>
      <c r="B31" s="215"/>
      <c r="C31" s="218"/>
      <c r="D31" s="219"/>
      <c r="E31" s="222"/>
      <c r="F31" s="222"/>
      <c r="G31" s="222"/>
      <c r="H31" s="222"/>
      <c r="I31" s="222"/>
      <c r="J31" s="222"/>
      <c r="K31" s="219"/>
    </row>
    <row r="32" spans="1:11" ht="15.75">
      <c r="A32" s="189"/>
      <c r="B32" s="190"/>
      <c r="C32" s="191"/>
      <c r="D32" s="189"/>
      <c r="E32" s="223"/>
      <c r="F32" s="223"/>
      <c r="G32" s="223"/>
      <c r="H32" s="223"/>
      <c r="I32" s="223"/>
      <c r="J32" s="223"/>
      <c r="K32" s="189"/>
    </row>
    <row r="33" spans="2:4" ht="15.75">
      <c r="B33" s="192"/>
      <c r="C33" s="193"/>
      <c r="D33" s="194"/>
    </row>
    <row r="34" ht="8.25" customHeight="1"/>
    <row r="35" ht="15.75">
      <c r="A35" s="184" t="s">
        <v>49</v>
      </c>
    </row>
    <row r="36" ht="15.75">
      <c r="A36" s="184" t="s">
        <v>50</v>
      </c>
    </row>
    <row r="37" ht="15.75">
      <c r="A37" s="184" t="s">
        <v>51</v>
      </c>
    </row>
    <row r="38" ht="6" customHeight="1"/>
    <row r="39" ht="15.75">
      <c r="J39" s="183" t="s">
        <v>98</v>
      </c>
    </row>
    <row r="40" ht="15.75">
      <c r="J40" s="183" t="s">
        <v>52</v>
      </c>
    </row>
    <row r="41" ht="15.75">
      <c r="J41" s="183"/>
    </row>
    <row r="42" ht="15.75">
      <c r="J42" s="183"/>
    </row>
    <row r="43" ht="15.75">
      <c r="J43" s="183"/>
    </row>
    <row r="44" ht="15.75">
      <c r="J44" s="183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5" width="14.28125" style="184" customWidth="1"/>
    <col min="6" max="6" width="15.7109375" style="184" customWidth="1"/>
    <col min="7" max="7" width="8.57421875" style="184" customWidth="1"/>
    <col min="8" max="8" width="11.00390625" style="184" customWidth="1"/>
    <col min="9" max="9" width="10.7109375" style="184" customWidth="1"/>
    <col min="10" max="10" width="22.7109375" style="184" customWidth="1"/>
    <col min="11" max="11" width="20.00390625" style="184" customWidth="1"/>
    <col min="12" max="16384" width="9.00390625" style="184" customWidth="1"/>
  </cols>
  <sheetData>
    <row r="1" spans="1:10" s="181" customFormat="1" ht="15.75">
      <c r="A1" s="181" t="s">
        <v>42</v>
      </c>
      <c r="E1" s="581" t="s">
        <v>44</v>
      </c>
      <c r="F1" s="581"/>
      <c r="G1" s="581"/>
      <c r="H1" s="581"/>
      <c r="I1" s="581"/>
      <c r="J1" s="581"/>
    </row>
    <row r="2" spans="1:10" s="181" customFormat="1" ht="15.75">
      <c r="A2" s="181" t="s">
        <v>43</v>
      </c>
      <c r="E2" s="581" t="s">
        <v>45</v>
      </c>
      <c r="F2" s="581"/>
      <c r="G2" s="581"/>
      <c r="H2" s="581"/>
      <c r="I2" s="581"/>
      <c r="J2" s="581"/>
    </row>
    <row r="3" s="181" customFormat="1" ht="15.75"/>
    <row r="4" s="181" customFormat="1" ht="15.75">
      <c r="D4" s="182" t="s">
        <v>161</v>
      </c>
    </row>
    <row r="5" ht="15.75">
      <c r="E5" s="184" t="s">
        <v>162</v>
      </c>
    </row>
    <row r="6" spans="1:3" ht="15.75">
      <c r="A6" s="183" t="s">
        <v>46</v>
      </c>
      <c r="C6" s="184" t="s">
        <v>163</v>
      </c>
    </row>
    <row r="7" ht="20.25" customHeight="1">
      <c r="A7" s="184" t="s">
        <v>164</v>
      </c>
    </row>
    <row r="9" spans="1:11" s="183" customFormat="1" ht="19.5" customHeight="1">
      <c r="A9" s="185" t="s">
        <v>53</v>
      </c>
      <c r="B9" s="185" t="s">
        <v>54</v>
      </c>
      <c r="C9" s="185" t="s">
        <v>55</v>
      </c>
      <c r="D9" s="185" t="s">
        <v>56</v>
      </c>
      <c r="E9" s="185" t="s">
        <v>57</v>
      </c>
      <c r="F9" s="185" t="s">
        <v>58</v>
      </c>
      <c r="G9" s="185" t="s">
        <v>129</v>
      </c>
      <c r="H9" s="185" t="s">
        <v>1</v>
      </c>
      <c r="I9" s="185" t="s">
        <v>2</v>
      </c>
      <c r="J9" s="185" t="s">
        <v>60</v>
      </c>
      <c r="K9" s="185" t="s">
        <v>59</v>
      </c>
    </row>
    <row r="10" spans="1:11" s="220" customFormat="1" ht="16.5" customHeight="1">
      <c r="A10" s="216">
        <v>1</v>
      </c>
      <c r="B10" s="216" t="s">
        <v>165</v>
      </c>
      <c r="C10" s="217" t="s">
        <v>166</v>
      </c>
      <c r="D10" s="216" t="s">
        <v>119</v>
      </c>
      <c r="E10" s="221">
        <v>3</v>
      </c>
      <c r="F10" s="221">
        <v>19</v>
      </c>
      <c r="G10" s="221">
        <v>4</v>
      </c>
      <c r="H10" s="221" t="s">
        <v>173</v>
      </c>
      <c r="I10" s="221"/>
      <c r="J10" s="221"/>
      <c r="K10" s="216"/>
    </row>
    <row r="11" spans="1:11" s="220" customFormat="1" ht="16.5" customHeight="1">
      <c r="A11" s="216">
        <v>2</v>
      </c>
      <c r="B11" s="216" t="s">
        <v>165</v>
      </c>
      <c r="C11" s="217" t="s">
        <v>166</v>
      </c>
      <c r="D11" s="216" t="s">
        <v>120</v>
      </c>
      <c r="E11" s="221">
        <v>1</v>
      </c>
      <c r="F11" s="221">
        <v>17</v>
      </c>
      <c r="G11" s="221">
        <v>6</v>
      </c>
      <c r="H11" s="221" t="s">
        <v>173</v>
      </c>
      <c r="I11" s="221"/>
      <c r="J11" s="221"/>
      <c r="K11" s="216"/>
    </row>
    <row r="12" spans="1:11" s="220" customFormat="1" ht="16.5" customHeight="1">
      <c r="A12" s="216">
        <v>3</v>
      </c>
      <c r="B12" s="216" t="s">
        <v>165</v>
      </c>
      <c r="C12" s="217" t="s">
        <v>166</v>
      </c>
      <c r="D12" s="216" t="s">
        <v>167</v>
      </c>
      <c r="E12" s="221">
        <v>1</v>
      </c>
      <c r="F12" s="221">
        <v>17</v>
      </c>
      <c r="G12" s="221">
        <v>7</v>
      </c>
      <c r="H12" s="221" t="s">
        <v>173</v>
      </c>
      <c r="I12" s="221"/>
      <c r="J12" s="221"/>
      <c r="K12" s="216"/>
    </row>
    <row r="13" spans="1:11" s="220" customFormat="1" ht="16.5" customHeight="1">
      <c r="A13" s="216">
        <v>4</v>
      </c>
      <c r="B13" s="216" t="s">
        <v>165</v>
      </c>
      <c r="C13" s="217" t="s">
        <v>166</v>
      </c>
      <c r="D13" s="216" t="s">
        <v>152</v>
      </c>
      <c r="E13" s="221">
        <v>1</v>
      </c>
      <c r="F13" s="221">
        <v>17</v>
      </c>
      <c r="G13" s="221">
        <v>7</v>
      </c>
      <c r="H13" s="221" t="s">
        <v>173</v>
      </c>
      <c r="I13" s="221"/>
      <c r="J13" s="221"/>
      <c r="K13" s="216"/>
    </row>
    <row r="14" spans="1:11" s="220" customFormat="1" ht="16.5" customHeight="1">
      <c r="A14" s="219"/>
      <c r="B14" s="216" t="s">
        <v>165</v>
      </c>
      <c r="C14" s="217" t="s">
        <v>166</v>
      </c>
      <c r="D14" s="219" t="s">
        <v>153</v>
      </c>
      <c r="E14" s="222">
        <v>1</v>
      </c>
      <c r="F14" s="222">
        <v>17</v>
      </c>
      <c r="G14" s="222">
        <v>4</v>
      </c>
      <c r="H14" s="222"/>
      <c r="I14" s="222" t="s">
        <v>173</v>
      </c>
      <c r="J14" s="222"/>
      <c r="K14" s="219"/>
    </row>
    <row r="15" spans="1:11" s="220" customFormat="1" ht="16.5" customHeight="1">
      <c r="A15" s="219"/>
      <c r="B15" s="216" t="s">
        <v>165</v>
      </c>
      <c r="C15" s="217" t="s">
        <v>166</v>
      </c>
      <c r="D15" s="219" t="s">
        <v>168</v>
      </c>
      <c r="E15" s="222">
        <v>1</v>
      </c>
      <c r="F15" s="222">
        <v>17</v>
      </c>
      <c r="G15" s="222">
        <v>4</v>
      </c>
      <c r="H15" s="222"/>
      <c r="I15" s="222" t="s">
        <v>173</v>
      </c>
      <c r="J15" s="222"/>
      <c r="K15" s="219"/>
    </row>
    <row r="16" spans="1:11" s="220" customFormat="1" ht="16.5" customHeight="1">
      <c r="A16" s="219"/>
      <c r="B16" s="216" t="s">
        <v>165</v>
      </c>
      <c r="C16" s="217" t="s">
        <v>166</v>
      </c>
      <c r="D16" s="219" t="s">
        <v>169</v>
      </c>
      <c r="E16" s="222">
        <v>1</v>
      </c>
      <c r="F16" s="222">
        <v>17</v>
      </c>
      <c r="G16" s="222">
        <v>4</v>
      </c>
      <c r="H16" s="222"/>
      <c r="I16" s="222" t="s">
        <v>173</v>
      </c>
      <c r="J16" s="222"/>
      <c r="K16" s="219"/>
    </row>
    <row r="17" spans="1:11" s="220" customFormat="1" ht="16.5" customHeight="1">
      <c r="A17" s="219"/>
      <c r="B17" s="216" t="s">
        <v>165</v>
      </c>
      <c r="C17" s="217" t="s">
        <v>166</v>
      </c>
      <c r="D17" s="219" t="s">
        <v>170</v>
      </c>
      <c r="E17" s="222">
        <v>1</v>
      </c>
      <c r="F17" s="222">
        <v>17</v>
      </c>
      <c r="G17" s="222">
        <v>5</v>
      </c>
      <c r="H17" s="222"/>
      <c r="I17" s="222" t="s">
        <v>173</v>
      </c>
      <c r="J17" s="222"/>
      <c r="K17" s="219"/>
    </row>
    <row r="18" spans="1:11" s="220" customFormat="1" ht="16.5" customHeight="1">
      <c r="A18" s="219"/>
      <c r="B18" s="215" t="s">
        <v>174</v>
      </c>
      <c r="C18" s="218" t="s">
        <v>175</v>
      </c>
      <c r="D18" s="219" t="s">
        <v>171</v>
      </c>
      <c r="E18" s="222">
        <v>1</v>
      </c>
      <c r="F18" s="222">
        <v>18</v>
      </c>
      <c r="G18" s="222">
        <v>3</v>
      </c>
      <c r="H18" s="222">
        <v>508</v>
      </c>
      <c r="I18" s="222"/>
      <c r="J18" s="222" t="s">
        <v>193</v>
      </c>
      <c r="K18" s="219"/>
    </row>
    <row r="19" spans="1:11" s="220" customFormat="1" ht="16.5" customHeight="1">
      <c r="A19" s="219"/>
      <c r="B19" s="215" t="s">
        <v>176</v>
      </c>
      <c r="C19" s="218" t="s">
        <v>177</v>
      </c>
      <c r="D19" s="219" t="s">
        <v>171</v>
      </c>
      <c r="E19" s="222">
        <v>5</v>
      </c>
      <c r="F19" s="222">
        <v>15</v>
      </c>
      <c r="G19" s="222">
        <v>2</v>
      </c>
      <c r="H19" s="222"/>
      <c r="I19" s="222">
        <v>508</v>
      </c>
      <c r="J19" s="222" t="s">
        <v>83</v>
      </c>
      <c r="K19" s="219"/>
    </row>
    <row r="20" spans="1:11" s="220" customFormat="1" ht="16.5" customHeight="1">
      <c r="A20" s="219"/>
      <c r="B20" s="215" t="s">
        <v>174</v>
      </c>
      <c r="C20" s="218" t="s">
        <v>175</v>
      </c>
      <c r="D20" s="219" t="s">
        <v>156</v>
      </c>
      <c r="E20" s="222">
        <v>1</v>
      </c>
      <c r="F20" s="222">
        <v>18</v>
      </c>
      <c r="G20" s="222">
        <v>5</v>
      </c>
      <c r="H20" s="222"/>
      <c r="I20" s="222">
        <v>508</v>
      </c>
      <c r="J20" s="222" t="s">
        <v>95</v>
      </c>
      <c r="K20" s="219"/>
    </row>
    <row r="21" spans="1:11" s="220" customFormat="1" ht="16.5" customHeight="1">
      <c r="A21" s="219"/>
      <c r="B21" s="215" t="s">
        <v>176</v>
      </c>
      <c r="C21" s="218" t="s">
        <v>177</v>
      </c>
      <c r="D21" s="219" t="s">
        <v>156</v>
      </c>
      <c r="E21" s="222">
        <v>5</v>
      </c>
      <c r="F21" s="222">
        <v>15</v>
      </c>
      <c r="G21" s="222">
        <v>7</v>
      </c>
      <c r="H21" s="222">
        <v>508</v>
      </c>
      <c r="I21" s="222"/>
      <c r="J21" s="222" t="s">
        <v>96</v>
      </c>
      <c r="K21" s="219"/>
    </row>
    <row r="22" spans="1:11" s="220" customFormat="1" ht="16.5" customHeight="1">
      <c r="A22" s="219"/>
      <c r="B22" s="215" t="s">
        <v>174</v>
      </c>
      <c r="C22" s="218" t="s">
        <v>175</v>
      </c>
      <c r="D22" s="219" t="s">
        <v>172</v>
      </c>
      <c r="E22" s="222">
        <v>1</v>
      </c>
      <c r="F22" s="222">
        <v>18</v>
      </c>
      <c r="G22" s="222">
        <v>2</v>
      </c>
      <c r="H22" s="222" t="s">
        <v>173</v>
      </c>
      <c r="I22" s="222"/>
      <c r="J22" s="222" t="s">
        <v>95</v>
      </c>
      <c r="K22" s="219"/>
    </row>
    <row r="23" spans="1:11" s="220" customFormat="1" ht="16.5" customHeight="1">
      <c r="A23" s="219"/>
      <c r="B23" s="215" t="s">
        <v>176</v>
      </c>
      <c r="C23" s="218" t="s">
        <v>177</v>
      </c>
      <c r="D23" s="219" t="s">
        <v>172</v>
      </c>
      <c r="E23" s="222">
        <v>5</v>
      </c>
      <c r="F23" s="222">
        <v>15</v>
      </c>
      <c r="G23" s="222">
        <v>5</v>
      </c>
      <c r="H23" s="222"/>
      <c r="I23" s="222" t="s">
        <v>173</v>
      </c>
      <c r="J23" s="222" t="s">
        <v>83</v>
      </c>
      <c r="K23" s="219"/>
    </row>
    <row r="24" spans="1:11" s="220" customFormat="1" ht="16.5" customHeight="1">
      <c r="A24" s="219"/>
      <c r="B24" s="215" t="s">
        <v>178</v>
      </c>
      <c r="C24" s="218" t="s">
        <v>179</v>
      </c>
      <c r="D24" s="219" t="s">
        <v>172</v>
      </c>
      <c r="E24" s="222">
        <v>4</v>
      </c>
      <c r="F24" s="222">
        <v>14</v>
      </c>
      <c r="G24" s="222">
        <v>3</v>
      </c>
      <c r="H24" s="222"/>
      <c r="I24" s="222" t="s">
        <v>173</v>
      </c>
      <c r="J24" s="222" t="s">
        <v>92</v>
      </c>
      <c r="K24" s="219"/>
    </row>
    <row r="25" spans="1:11" s="220" customFormat="1" ht="16.5" customHeight="1">
      <c r="A25" s="219"/>
      <c r="B25" s="215" t="s">
        <v>178</v>
      </c>
      <c r="C25" s="218" t="s">
        <v>179</v>
      </c>
      <c r="D25" s="219" t="s">
        <v>180</v>
      </c>
      <c r="E25" s="222">
        <v>4</v>
      </c>
      <c r="F25" s="222">
        <v>14</v>
      </c>
      <c r="G25" s="222">
        <v>2</v>
      </c>
      <c r="H25" s="222"/>
      <c r="I25" s="222" t="s">
        <v>173</v>
      </c>
      <c r="J25" s="222" t="s">
        <v>92</v>
      </c>
      <c r="K25" s="219"/>
    </row>
    <row r="26" spans="1:11" s="220" customFormat="1" ht="16.5" customHeight="1">
      <c r="A26" s="219"/>
      <c r="B26" s="215" t="s">
        <v>181</v>
      </c>
      <c r="C26" s="218" t="s">
        <v>182</v>
      </c>
      <c r="D26" s="219" t="s">
        <v>183</v>
      </c>
      <c r="E26" s="222">
        <v>3</v>
      </c>
      <c r="F26" s="222">
        <v>13</v>
      </c>
      <c r="G26" s="222">
        <v>6</v>
      </c>
      <c r="H26" s="222">
        <v>508</v>
      </c>
      <c r="I26" s="222"/>
      <c r="J26" s="222" t="s">
        <v>82</v>
      </c>
      <c r="K26" s="219"/>
    </row>
    <row r="27" spans="1:11" s="220" customFormat="1" ht="16.5" customHeight="1">
      <c r="A27" s="219"/>
      <c r="B27" s="215" t="s">
        <v>181</v>
      </c>
      <c r="C27" s="218" t="s">
        <v>182</v>
      </c>
      <c r="D27" s="219" t="s">
        <v>187</v>
      </c>
      <c r="E27" s="222">
        <v>3</v>
      </c>
      <c r="F27" s="222">
        <v>13</v>
      </c>
      <c r="G27" s="222">
        <v>6</v>
      </c>
      <c r="H27" s="222"/>
      <c r="I27" s="222">
        <v>508</v>
      </c>
      <c r="J27" s="222" t="s">
        <v>82</v>
      </c>
      <c r="K27" s="219"/>
    </row>
    <row r="28" spans="1:11" s="220" customFormat="1" ht="16.5" customHeight="1">
      <c r="A28" s="219"/>
      <c r="B28" s="215" t="s">
        <v>184</v>
      </c>
      <c r="C28" s="218" t="s">
        <v>185</v>
      </c>
      <c r="D28" s="219" t="s">
        <v>186</v>
      </c>
      <c r="E28" s="222">
        <v>4</v>
      </c>
      <c r="F28" s="222">
        <v>14</v>
      </c>
      <c r="G28" s="222">
        <v>4</v>
      </c>
      <c r="H28" s="222" t="s">
        <v>173</v>
      </c>
      <c r="I28" s="222"/>
      <c r="J28" s="222" t="s">
        <v>93</v>
      </c>
      <c r="K28" s="219"/>
    </row>
    <row r="29" spans="1:11" s="220" customFormat="1" ht="16.5" customHeight="1">
      <c r="A29" s="219"/>
      <c r="B29" s="215" t="s">
        <v>188</v>
      </c>
      <c r="C29" s="218" t="s">
        <v>189</v>
      </c>
      <c r="D29" s="219" t="s">
        <v>190</v>
      </c>
      <c r="E29" s="222">
        <v>3</v>
      </c>
      <c r="F29" s="222">
        <v>13</v>
      </c>
      <c r="G29" s="222">
        <v>3</v>
      </c>
      <c r="H29" s="222"/>
      <c r="I29" s="222">
        <v>508</v>
      </c>
      <c r="J29" s="222" t="s">
        <v>88</v>
      </c>
      <c r="K29" s="219"/>
    </row>
    <row r="30" spans="1:11" s="220" customFormat="1" ht="16.5" customHeight="1">
      <c r="A30" s="219"/>
      <c r="B30" s="215" t="s">
        <v>184</v>
      </c>
      <c r="C30" s="218" t="s">
        <v>185</v>
      </c>
      <c r="D30" s="219" t="s">
        <v>191</v>
      </c>
      <c r="E30" s="222">
        <v>4</v>
      </c>
      <c r="F30" s="222">
        <v>14</v>
      </c>
      <c r="G30" s="222">
        <v>7</v>
      </c>
      <c r="H30" s="222"/>
      <c r="I30" s="222" t="s">
        <v>173</v>
      </c>
      <c r="J30" s="222" t="s">
        <v>194</v>
      </c>
      <c r="K30" s="219"/>
    </row>
    <row r="31" spans="1:11" s="220" customFormat="1" ht="16.5" customHeight="1">
      <c r="A31" s="219"/>
      <c r="B31" s="215" t="s">
        <v>188</v>
      </c>
      <c r="C31" s="218" t="s">
        <v>189</v>
      </c>
      <c r="D31" s="219" t="s">
        <v>192</v>
      </c>
      <c r="E31" s="222">
        <v>3</v>
      </c>
      <c r="F31" s="222">
        <v>13</v>
      </c>
      <c r="G31" s="222">
        <v>4</v>
      </c>
      <c r="H31" s="222"/>
      <c r="I31" s="222">
        <v>508</v>
      </c>
      <c r="J31" s="222" t="s">
        <v>88</v>
      </c>
      <c r="K31" s="219"/>
    </row>
    <row r="32" spans="1:11" ht="15.75">
      <c r="A32" s="189"/>
      <c r="B32" s="190"/>
      <c r="C32" s="191"/>
      <c r="D32" s="189"/>
      <c r="E32" s="223"/>
      <c r="F32" s="223"/>
      <c r="G32" s="223"/>
      <c r="H32" s="223"/>
      <c r="I32" s="223"/>
      <c r="J32" s="223"/>
      <c r="K32" s="189"/>
    </row>
    <row r="33" spans="2:4" ht="15.75">
      <c r="B33" s="192"/>
      <c r="C33" s="193"/>
      <c r="D33" s="194"/>
    </row>
    <row r="34" ht="8.25" customHeight="1"/>
    <row r="35" ht="15.75">
      <c r="A35" s="184" t="s">
        <v>49</v>
      </c>
    </row>
    <row r="36" ht="15.75">
      <c r="A36" s="184" t="s">
        <v>50</v>
      </c>
    </row>
    <row r="37" ht="15.75">
      <c r="A37" s="184" t="s">
        <v>51</v>
      </c>
    </row>
    <row r="38" ht="6" customHeight="1"/>
    <row r="39" ht="15.75">
      <c r="J39" s="183" t="s">
        <v>98</v>
      </c>
    </row>
    <row r="40" ht="15.75">
      <c r="J40" s="183" t="s">
        <v>52</v>
      </c>
    </row>
    <row r="41" ht="15.75">
      <c r="J41" s="183"/>
    </row>
    <row r="42" ht="15.75">
      <c r="J42" s="183"/>
    </row>
    <row r="43" ht="15.75">
      <c r="J43" s="183"/>
    </row>
    <row r="44" ht="15.75">
      <c r="J44" s="183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100" customWidth="1"/>
    <col min="2" max="14" width="10.28125" style="22" customWidth="1"/>
  </cols>
  <sheetData>
    <row r="1" spans="1:14" s="100" customFormat="1" ht="21.75" customHeight="1">
      <c r="A1" s="98"/>
      <c r="B1" s="99">
        <v>508</v>
      </c>
      <c r="C1" s="99">
        <v>607</v>
      </c>
      <c r="D1" s="99">
        <v>608</v>
      </c>
      <c r="E1" s="99">
        <v>701</v>
      </c>
      <c r="F1" s="99">
        <v>702</v>
      </c>
      <c r="G1" s="99" t="s">
        <v>157</v>
      </c>
      <c r="H1" s="99" t="s">
        <v>158</v>
      </c>
      <c r="I1" s="99" t="s">
        <v>160</v>
      </c>
      <c r="J1" s="99" t="s">
        <v>159</v>
      </c>
      <c r="K1" s="99">
        <v>1002</v>
      </c>
      <c r="L1" s="99">
        <v>1003</v>
      </c>
      <c r="M1" s="99">
        <v>802</v>
      </c>
      <c r="N1" s="99">
        <v>1102</v>
      </c>
    </row>
    <row r="2" spans="1:14" ht="21.75" customHeight="1">
      <c r="A2" s="98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1.75" customHeight="1">
      <c r="A3" s="98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21.75" customHeight="1">
      <c r="A4" s="98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21.75" customHeight="1">
      <c r="A5" s="101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21.75" customHeight="1">
      <c r="A6" s="98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21.75" customHeight="1">
      <c r="A7" s="98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21.75" customHeight="1">
      <c r="A8" s="98">
        <v>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21.75" customHeight="1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21.75" customHeight="1">
      <c r="A10" s="98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21.75" customHeight="1">
      <c r="A11" s="98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21.75" customHeight="1">
      <c r="A12" s="98">
        <v>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21.75" customHeight="1">
      <c r="A13" s="9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21.75" customHeight="1">
      <c r="A14" s="98">
        <v>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26.25" customHeight="1">
      <c r="A15" s="9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81" customWidth="1"/>
    <col min="2" max="2" width="15.140625" style="195" customWidth="1"/>
    <col min="3" max="3" width="21.7109375" style="181" customWidth="1"/>
    <col min="4" max="4" width="17.00390625" style="181" customWidth="1"/>
    <col min="5" max="5" width="28.57421875" style="181" customWidth="1"/>
    <col min="6" max="6" width="7.00390625" style="181" customWidth="1"/>
    <col min="7" max="7" width="8.140625" style="181" customWidth="1"/>
    <col min="8" max="8" width="22.140625" style="181" customWidth="1"/>
    <col min="9" max="10" width="5.28125" style="181" customWidth="1"/>
    <col min="11" max="11" width="6.57421875" style="181" customWidth="1"/>
    <col min="12" max="12" width="9.00390625" style="181" customWidth="1"/>
    <col min="13" max="14" width="8.00390625" style="181" customWidth="1"/>
    <col min="15" max="15" width="23.7109375" style="200" customWidth="1"/>
    <col min="16" max="16384" width="9.00390625" style="181" customWidth="1"/>
  </cols>
  <sheetData>
    <row r="1" spans="1:14" ht="15.75">
      <c r="A1" s="181" t="s">
        <v>42</v>
      </c>
      <c r="F1" s="580" t="s">
        <v>44</v>
      </c>
      <c r="G1" s="580"/>
      <c r="H1" s="580"/>
      <c r="I1" s="206"/>
      <c r="J1" s="206"/>
      <c r="K1" s="206"/>
      <c r="L1" s="195"/>
      <c r="M1" s="195"/>
      <c r="N1" s="195"/>
    </row>
    <row r="2" spans="1:14" ht="15.75">
      <c r="A2" s="181" t="s">
        <v>43</v>
      </c>
      <c r="F2" s="580" t="s">
        <v>45</v>
      </c>
      <c r="G2" s="580"/>
      <c r="H2" s="580"/>
      <c r="I2" s="206"/>
      <c r="J2" s="206"/>
      <c r="K2" s="206"/>
      <c r="L2" s="195"/>
      <c r="M2" s="195"/>
      <c r="N2" s="195"/>
    </row>
    <row r="4" spans="4:5" ht="15.75">
      <c r="D4" s="182" t="s">
        <v>97</v>
      </c>
      <c r="E4" s="182"/>
    </row>
    <row r="6" spans="1:3" ht="15.75">
      <c r="A6" s="182" t="s">
        <v>46</v>
      </c>
      <c r="C6" s="181" t="s">
        <v>47</v>
      </c>
    </row>
    <row r="7" ht="20.25" customHeight="1">
      <c r="A7" s="181" t="s">
        <v>48</v>
      </c>
    </row>
    <row r="9" spans="1:15" s="182" customFormat="1" ht="35.25" customHeight="1">
      <c r="A9" s="196" t="s">
        <v>53</v>
      </c>
      <c r="B9" s="212" t="s">
        <v>54</v>
      </c>
      <c r="C9" s="196" t="s">
        <v>55</v>
      </c>
      <c r="D9" s="196" t="s">
        <v>56</v>
      </c>
      <c r="E9" s="196"/>
      <c r="F9" s="201" t="s">
        <v>57</v>
      </c>
      <c r="G9" s="201" t="s">
        <v>58</v>
      </c>
      <c r="H9" s="201" t="s">
        <v>60</v>
      </c>
      <c r="I9" s="208" t="s">
        <v>129</v>
      </c>
      <c r="J9" s="208" t="s">
        <v>130</v>
      </c>
      <c r="K9" s="208" t="s">
        <v>131</v>
      </c>
      <c r="L9" s="209" t="s">
        <v>129</v>
      </c>
      <c r="M9" s="210" t="s">
        <v>130</v>
      </c>
      <c r="N9" s="207" t="s">
        <v>131</v>
      </c>
      <c r="O9" s="201" t="s">
        <v>59</v>
      </c>
    </row>
    <row r="10" spans="1:15" ht="15.75">
      <c r="A10" s="197">
        <v>1</v>
      </c>
      <c r="B10" s="213" t="s">
        <v>103</v>
      </c>
      <c r="C10" s="197" t="s">
        <v>104</v>
      </c>
      <c r="D10" s="197" t="s">
        <v>63</v>
      </c>
      <c r="E10" s="197" t="s">
        <v>132</v>
      </c>
      <c r="F10" s="197"/>
      <c r="G10" s="197"/>
      <c r="H10" s="197" t="s">
        <v>127</v>
      </c>
      <c r="I10" s="197"/>
      <c r="J10" s="197"/>
      <c r="K10" s="197"/>
      <c r="L10" s="197"/>
      <c r="M10" s="197"/>
      <c r="N10" s="197"/>
      <c r="O10" s="202"/>
    </row>
    <row r="11" spans="1:15" ht="15.75">
      <c r="A11" s="197">
        <v>2</v>
      </c>
      <c r="B11" s="213" t="s">
        <v>103</v>
      </c>
      <c r="C11" s="197" t="s">
        <v>104</v>
      </c>
      <c r="D11" s="197" t="s">
        <v>64</v>
      </c>
      <c r="E11" s="197" t="s">
        <v>133</v>
      </c>
      <c r="F11" s="197"/>
      <c r="G11" s="197"/>
      <c r="H11" s="197"/>
      <c r="I11" s="197"/>
      <c r="J11" s="197"/>
      <c r="K11" s="197"/>
      <c r="L11" s="197"/>
      <c r="M11" s="197"/>
      <c r="N11" s="197"/>
      <c r="O11" s="203"/>
    </row>
    <row r="12" spans="1:15" ht="15.75">
      <c r="A12" s="197">
        <v>3</v>
      </c>
      <c r="B12" s="213" t="s">
        <v>103</v>
      </c>
      <c r="C12" s="197" t="s">
        <v>104</v>
      </c>
      <c r="D12" s="197" t="s">
        <v>65</v>
      </c>
      <c r="E12" s="197" t="s">
        <v>134</v>
      </c>
      <c r="F12" s="197"/>
      <c r="G12" s="197"/>
      <c r="H12" s="197" t="s">
        <v>128</v>
      </c>
      <c r="I12" s="197"/>
      <c r="J12" s="197"/>
      <c r="K12" s="197"/>
      <c r="L12" s="197"/>
      <c r="M12" s="197"/>
      <c r="N12" s="197"/>
      <c r="O12" s="202"/>
    </row>
    <row r="13" spans="1:15" ht="15.75">
      <c r="A13" s="197">
        <v>4</v>
      </c>
      <c r="B13" s="213" t="s">
        <v>110</v>
      </c>
      <c r="C13" s="197" t="s">
        <v>104</v>
      </c>
      <c r="D13" s="197" t="s">
        <v>66</v>
      </c>
      <c r="E13" s="197" t="s">
        <v>135</v>
      </c>
      <c r="F13" s="197"/>
      <c r="G13" s="197"/>
      <c r="H13" s="197"/>
      <c r="I13" s="197"/>
      <c r="J13" s="197"/>
      <c r="K13" s="197"/>
      <c r="L13" s="197"/>
      <c r="M13" s="197"/>
      <c r="N13" s="197"/>
      <c r="O13" s="203"/>
    </row>
    <row r="14" spans="1:15" ht="15.75">
      <c r="A14" s="197">
        <v>5</v>
      </c>
      <c r="B14" s="213" t="s">
        <v>103</v>
      </c>
      <c r="C14" s="197" t="s">
        <v>104</v>
      </c>
      <c r="D14" s="197" t="s">
        <v>67</v>
      </c>
      <c r="E14" s="197" t="s">
        <v>136</v>
      </c>
      <c r="F14" s="197"/>
      <c r="G14" s="197"/>
      <c r="H14" s="197" t="s">
        <v>128</v>
      </c>
      <c r="I14" s="197"/>
      <c r="J14" s="197"/>
      <c r="K14" s="197"/>
      <c r="L14" s="197"/>
      <c r="M14" s="197"/>
      <c r="N14" s="197"/>
      <c r="O14" s="202"/>
    </row>
    <row r="15" spans="1:15" ht="15.75">
      <c r="A15" s="197">
        <v>6</v>
      </c>
      <c r="B15" s="213" t="s">
        <v>103</v>
      </c>
      <c r="C15" s="197" t="s">
        <v>104</v>
      </c>
      <c r="D15" s="197" t="s">
        <v>68</v>
      </c>
      <c r="E15" s="197" t="s">
        <v>137</v>
      </c>
      <c r="F15" s="197"/>
      <c r="G15" s="197"/>
      <c r="H15" s="197" t="s">
        <v>127</v>
      </c>
      <c r="I15" s="197"/>
      <c r="J15" s="197"/>
      <c r="K15" s="197"/>
      <c r="L15" s="197"/>
      <c r="M15" s="197"/>
      <c r="N15" s="197"/>
      <c r="O15" s="202"/>
    </row>
    <row r="16" spans="1:15" ht="15.75">
      <c r="A16" s="197">
        <v>7</v>
      </c>
      <c r="B16" s="213" t="s">
        <v>103</v>
      </c>
      <c r="C16" s="197" t="s">
        <v>104</v>
      </c>
      <c r="D16" s="197" t="s">
        <v>69</v>
      </c>
      <c r="E16" s="197" t="s">
        <v>138</v>
      </c>
      <c r="F16" s="197"/>
      <c r="G16" s="197"/>
      <c r="H16" s="197" t="s">
        <v>128</v>
      </c>
      <c r="I16" s="197"/>
      <c r="J16" s="197"/>
      <c r="K16" s="197"/>
      <c r="L16" s="197"/>
      <c r="M16" s="197"/>
      <c r="N16" s="197"/>
      <c r="O16" s="203"/>
    </row>
    <row r="17" spans="1:15" ht="15.75">
      <c r="A17" s="197">
        <v>8</v>
      </c>
      <c r="B17" s="213" t="s">
        <v>103</v>
      </c>
      <c r="C17" s="197" t="s">
        <v>104</v>
      </c>
      <c r="D17" s="197" t="s">
        <v>70</v>
      </c>
      <c r="E17" s="197" t="s">
        <v>139</v>
      </c>
      <c r="F17" s="197"/>
      <c r="G17" s="197"/>
      <c r="H17" s="197"/>
      <c r="I17" s="197"/>
      <c r="J17" s="197"/>
      <c r="K17" s="197"/>
      <c r="L17" s="197"/>
      <c r="M17" s="197"/>
      <c r="N17" s="197"/>
      <c r="O17" s="203"/>
    </row>
    <row r="18" spans="1:15" ht="15.75">
      <c r="A18" s="197">
        <v>9</v>
      </c>
      <c r="B18" s="213" t="s">
        <v>103</v>
      </c>
      <c r="C18" s="197" t="s">
        <v>104</v>
      </c>
      <c r="D18" s="197" t="s">
        <v>71</v>
      </c>
      <c r="E18" s="197" t="s">
        <v>140</v>
      </c>
      <c r="F18" s="197"/>
      <c r="G18" s="197"/>
      <c r="H18" s="197" t="s">
        <v>128</v>
      </c>
      <c r="I18" s="197"/>
      <c r="J18" s="197"/>
      <c r="K18" s="197"/>
      <c r="L18" s="197"/>
      <c r="M18" s="197"/>
      <c r="N18" s="197"/>
      <c r="O18" s="202"/>
    </row>
    <row r="19" spans="1:15" ht="15.75">
      <c r="A19" s="197">
        <v>11</v>
      </c>
      <c r="B19" s="187" t="s">
        <v>114</v>
      </c>
      <c r="C19" s="188" t="s">
        <v>115</v>
      </c>
      <c r="D19" s="197" t="s">
        <v>73</v>
      </c>
      <c r="E19" s="197" t="s">
        <v>142</v>
      </c>
      <c r="F19" s="197"/>
      <c r="G19" s="197"/>
      <c r="H19" s="197"/>
      <c r="I19" s="197"/>
      <c r="J19" s="197"/>
      <c r="K19" s="197"/>
      <c r="L19" s="197"/>
      <c r="M19" s="197"/>
      <c r="N19" s="197"/>
      <c r="O19" s="203"/>
    </row>
    <row r="20" spans="1:15" ht="15.75">
      <c r="A20" s="197">
        <v>12</v>
      </c>
      <c r="B20" s="187" t="s">
        <v>114</v>
      </c>
      <c r="C20" s="188" t="s">
        <v>115</v>
      </c>
      <c r="D20" s="197" t="s">
        <v>74</v>
      </c>
      <c r="E20" s="197" t="s">
        <v>143</v>
      </c>
      <c r="F20" s="197"/>
      <c r="G20" s="197"/>
      <c r="H20" s="197" t="s">
        <v>128</v>
      </c>
      <c r="I20" s="197"/>
      <c r="J20" s="197"/>
      <c r="K20" s="197"/>
      <c r="L20" s="197"/>
      <c r="M20" s="197"/>
      <c r="N20" s="197"/>
      <c r="O20" s="203"/>
    </row>
    <row r="21" spans="1:15" ht="15.75">
      <c r="A21" s="197">
        <v>13</v>
      </c>
      <c r="B21" s="187" t="s">
        <v>110</v>
      </c>
      <c r="C21" s="188" t="s">
        <v>109</v>
      </c>
      <c r="D21" s="197" t="s">
        <v>75</v>
      </c>
      <c r="E21" s="197" t="s">
        <v>141</v>
      </c>
      <c r="F21" s="197">
        <v>1</v>
      </c>
      <c r="G21" s="197">
        <v>8</v>
      </c>
      <c r="H21" s="197" t="s">
        <v>127</v>
      </c>
      <c r="I21" s="197"/>
      <c r="J21" s="197"/>
      <c r="K21" s="197"/>
      <c r="L21" s="197"/>
      <c r="M21" s="197"/>
      <c r="N21" s="197"/>
      <c r="O21" s="202"/>
    </row>
    <row r="22" spans="1:15" ht="15.75">
      <c r="A22" s="197">
        <v>10</v>
      </c>
      <c r="B22" s="213" t="s">
        <v>107</v>
      </c>
      <c r="C22" s="197" t="s">
        <v>108</v>
      </c>
      <c r="D22" s="197" t="s">
        <v>72</v>
      </c>
      <c r="E22" s="197" t="s">
        <v>141</v>
      </c>
      <c r="F22" s="197">
        <v>1</v>
      </c>
      <c r="G22" s="197">
        <v>8</v>
      </c>
      <c r="H22" s="197" t="s">
        <v>127</v>
      </c>
      <c r="I22" s="197"/>
      <c r="J22" s="197"/>
      <c r="K22" s="197"/>
      <c r="L22" s="197"/>
      <c r="M22" s="197"/>
      <c r="N22" s="197"/>
      <c r="O22" s="202"/>
    </row>
    <row r="23" spans="1:15" ht="15.75">
      <c r="A23" s="197">
        <v>14</v>
      </c>
      <c r="B23" s="187" t="s">
        <v>114</v>
      </c>
      <c r="C23" s="188" t="s">
        <v>115</v>
      </c>
      <c r="D23" s="197" t="s">
        <v>76</v>
      </c>
      <c r="E23" s="197" t="s">
        <v>144</v>
      </c>
      <c r="F23" s="197"/>
      <c r="G23" s="197"/>
      <c r="H23" s="197"/>
      <c r="I23" s="197"/>
      <c r="J23" s="197"/>
      <c r="K23" s="197"/>
      <c r="L23" s="197"/>
      <c r="M23" s="197"/>
      <c r="N23" s="197"/>
      <c r="O23" s="202"/>
    </row>
    <row r="24" spans="1:15" ht="15.75">
      <c r="A24" s="197">
        <v>15</v>
      </c>
      <c r="B24" s="187" t="s">
        <v>116</v>
      </c>
      <c r="C24" s="188" t="s">
        <v>117</v>
      </c>
      <c r="D24" s="197" t="s">
        <v>77</v>
      </c>
      <c r="E24" s="197" t="s">
        <v>144</v>
      </c>
      <c r="F24" s="197"/>
      <c r="G24" s="197"/>
      <c r="H24" s="197"/>
      <c r="I24" s="197"/>
      <c r="J24" s="197"/>
      <c r="K24" s="197"/>
      <c r="L24" s="197"/>
      <c r="M24" s="197"/>
      <c r="N24" s="197"/>
      <c r="O24" s="203"/>
    </row>
    <row r="25" spans="1:15" ht="15.75">
      <c r="A25" s="197">
        <v>16</v>
      </c>
      <c r="B25" s="187" t="s">
        <v>101</v>
      </c>
      <c r="C25" s="188" t="s">
        <v>102</v>
      </c>
      <c r="D25" s="197" t="s">
        <v>78</v>
      </c>
      <c r="E25" s="197"/>
      <c r="F25" s="197">
        <v>1</v>
      </c>
      <c r="G25" s="197">
        <v>8</v>
      </c>
      <c r="H25" s="197"/>
      <c r="I25" s="197">
        <v>2</v>
      </c>
      <c r="J25" s="197">
        <v>34</v>
      </c>
      <c r="K25" s="197"/>
      <c r="L25" s="197">
        <v>5</v>
      </c>
      <c r="M25" s="197">
        <v>34</v>
      </c>
      <c r="N25" s="197"/>
      <c r="O25" s="202"/>
    </row>
    <row r="26" spans="1:15" ht="15.75">
      <c r="A26" s="197">
        <v>17</v>
      </c>
      <c r="B26" s="187" t="s">
        <v>99</v>
      </c>
      <c r="C26" s="188" t="s">
        <v>100</v>
      </c>
      <c r="D26" s="197" t="s">
        <v>79</v>
      </c>
      <c r="E26" s="197"/>
      <c r="F26" s="197">
        <v>1</v>
      </c>
      <c r="G26" s="197">
        <v>8</v>
      </c>
      <c r="H26" s="197"/>
      <c r="I26" s="197">
        <v>2</v>
      </c>
      <c r="J26" s="197">
        <v>12</v>
      </c>
      <c r="K26" s="197"/>
      <c r="L26" s="197">
        <v>5</v>
      </c>
      <c r="M26" s="197">
        <v>12</v>
      </c>
      <c r="N26" s="197"/>
      <c r="O26" s="202"/>
    </row>
    <row r="27" spans="1:15" ht="15.75">
      <c r="A27" s="197">
        <v>18</v>
      </c>
      <c r="B27" s="187" t="s">
        <v>99</v>
      </c>
      <c r="C27" s="188" t="s">
        <v>100</v>
      </c>
      <c r="D27" s="197" t="s">
        <v>145</v>
      </c>
      <c r="E27" s="197"/>
      <c r="F27" s="197">
        <v>1</v>
      </c>
      <c r="G27" s="197">
        <v>10</v>
      </c>
      <c r="H27" s="197"/>
      <c r="I27" s="197">
        <v>2</v>
      </c>
      <c r="J27" s="197">
        <v>12</v>
      </c>
      <c r="K27" s="197"/>
      <c r="L27" s="197">
        <v>6</v>
      </c>
      <c r="M27" s="197">
        <v>67</v>
      </c>
      <c r="N27" s="197"/>
      <c r="O27" s="202"/>
    </row>
    <row r="28" spans="1:15" ht="15.75">
      <c r="A28" s="197">
        <v>18</v>
      </c>
      <c r="B28" s="187" t="s">
        <v>99</v>
      </c>
      <c r="C28" s="188" t="s">
        <v>100</v>
      </c>
      <c r="D28" s="197" t="s">
        <v>146</v>
      </c>
      <c r="E28" s="197"/>
      <c r="F28" s="197">
        <v>1</v>
      </c>
      <c r="G28" s="197">
        <v>10</v>
      </c>
      <c r="H28" s="197"/>
      <c r="I28" s="197">
        <v>2</v>
      </c>
      <c r="J28" s="197">
        <v>34</v>
      </c>
      <c r="K28" s="197"/>
      <c r="L28" s="197">
        <v>6</v>
      </c>
      <c r="M28" s="197">
        <v>89</v>
      </c>
      <c r="N28" s="197"/>
      <c r="O28" s="202"/>
    </row>
    <row r="29" spans="1:15" ht="18.75" customHeight="1">
      <c r="A29" s="197">
        <v>20</v>
      </c>
      <c r="B29" s="187" t="s">
        <v>110</v>
      </c>
      <c r="C29" s="188" t="s">
        <v>112</v>
      </c>
      <c r="D29" s="197" t="s">
        <v>111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202"/>
    </row>
    <row r="30" spans="1:15" ht="18.75" customHeight="1">
      <c r="A30" s="197">
        <v>21</v>
      </c>
      <c r="B30" s="187" t="s">
        <v>110</v>
      </c>
      <c r="C30" s="188" t="s">
        <v>112</v>
      </c>
      <c r="D30" s="197" t="s">
        <v>113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203"/>
    </row>
    <row r="31" spans="1:15" ht="15.75">
      <c r="A31" s="197">
        <v>19</v>
      </c>
      <c r="B31" s="187" t="s">
        <v>105</v>
      </c>
      <c r="C31" s="188" t="s">
        <v>90</v>
      </c>
      <c r="D31" s="197" t="s">
        <v>106</v>
      </c>
      <c r="E31" s="197"/>
      <c r="F31" s="197">
        <v>1</v>
      </c>
      <c r="G31" s="197">
        <v>8</v>
      </c>
      <c r="H31" s="197"/>
      <c r="I31" s="197">
        <v>3</v>
      </c>
      <c r="J31" s="197">
        <v>89</v>
      </c>
      <c r="K31" s="197"/>
      <c r="L31" s="197">
        <v>5</v>
      </c>
      <c r="M31" s="197">
        <v>89</v>
      </c>
      <c r="N31" s="197"/>
      <c r="O31" s="202" t="s">
        <v>150</v>
      </c>
    </row>
    <row r="32" spans="1:15" ht="15.75">
      <c r="A32" s="197">
        <v>26</v>
      </c>
      <c r="B32" s="187" t="s">
        <v>105</v>
      </c>
      <c r="C32" s="188" t="s">
        <v>90</v>
      </c>
      <c r="D32" s="197" t="s">
        <v>126</v>
      </c>
      <c r="E32" s="197"/>
      <c r="F32" s="197">
        <v>1</v>
      </c>
      <c r="G32" s="197">
        <v>8</v>
      </c>
      <c r="H32" s="197"/>
      <c r="I32" s="197">
        <v>2</v>
      </c>
      <c r="J32" s="197">
        <v>67</v>
      </c>
      <c r="K32" s="197"/>
      <c r="L32" s="197">
        <v>4</v>
      </c>
      <c r="M32" s="197">
        <v>67</v>
      </c>
      <c r="N32" s="197"/>
      <c r="O32" s="202" t="s">
        <v>150</v>
      </c>
    </row>
    <row r="33" spans="1:15" ht="15.75">
      <c r="A33" s="197">
        <v>27</v>
      </c>
      <c r="B33" s="187" t="s">
        <v>105</v>
      </c>
      <c r="C33" s="188" t="s">
        <v>90</v>
      </c>
      <c r="D33" s="197" t="s">
        <v>125</v>
      </c>
      <c r="E33" s="197"/>
      <c r="F33" s="197">
        <v>1</v>
      </c>
      <c r="G33" s="197">
        <v>8</v>
      </c>
      <c r="H33" s="197"/>
      <c r="I33" s="197">
        <v>3</v>
      </c>
      <c r="J33" s="197">
        <v>67</v>
      </c>
      <c r="K33" s="197"/>
      <c r="L33" s="197">
        <v>5</v>
      </c>
      <c r="M33" s="197">
        <v>89</v>
      </c>
      <c r="N33" s="197"/>
      <c r="O33" s="202" t="s">
        <v>150</v>
      </c>
    </row>
    <row r="34" spans="1:15" ht="15.75">
      <c r="A34" s="197">
        <v>22</v>
      </c>
      <c r="B34" s="187" t="s">
        <v>118</v>
      </c>
      <c r="C34" s="188" t="s">
        <v>90</v>
      </c>
      <c r="D34" s="197" t="s">
        <v>119</v>
      </c>
      <c r="E34" s="197"/>
      <c r="F34" s="197">
        <v>1</v>
      </c>
      <c r="G34" s="197">
        <v>9</v>
      </c>
      <c r="H34" s="197"/>
      <c r="I34" s="197">
        <v>2</v>
      </c>
      <c r="J34" s="197">
        <v>89</v>
      </c>
      <c r="K34" s="197"/>
      <c r="L34" s="197">
        <v>4</v>
      </c>
      <c r="M34" s="197">
        <v>89</v>
      </c>
      <c r="N34" s="197"/>
      <c r="O34" s="202" t="s">
        <v>150</v>
      </c>
    </row>
    <row r="35" spans="1:15" ht="15.75">
      <c r="A35" s="197">
        <v>23</v>
      </c>
      <c r="B35" s="187" t="s">
        <v>118</v>
      </c>
      <c r="C35" s="188" t="s">
        <v>90</v>
      </c>
      <c r="D35" s="197" t="s">
        <v>120</v>
      </c>
      <c r="E35" s="197"/>
      <c r="F35" s="197">
        <v>1</v>
      </c>
      <c r="G35" s="197">
        <v>9</v>
      </c>
      <c r="H35" s="197"/>
      <c r="I35" s="197">
        <v>2</v>
      </c>
      <c r="J35" s="197">
        <v>67</v>
      </c>
      <c r="K35" s="197"/>
      <c r="L35" s="197">
        <v>4</v>
      </c>
      <c r="M35" s="197">
        <v>67</v>
      </c>
      <c r="N35" s="197"/>
      <c r="O35" s="202" t="s">
        <v>150</v>
      </c>
    </row>
    <row r="36" spans="1:15" ht="15.75">
      <c r="A36" s="197">
        <v>23</v>
      </c>
      <c r="B36" s="187" t="s">
        <v>118</v>
      </c>
      <c r="C36" s="188" t="s">
        <v>90</v>
      </c>
      <c r="D36" s="197" t="s">
        <v>153</v>
      </c>
      <c r="E36" s="197"/>
      <c r="F36" s="197">
        <v>1</v>
      </c>
      <c r="G36" s="197">
        <v>9</v>
      </c>
      <c r="H36" s="197"/>
      <c r="I36" s="197">
        <v>3</v>
      </c>
      <c r="J36" s="197">
        <v>67</v>
      </c>
      <c r="K36" s="197"/>
      <c r="L36" s="197">
        <v>5</v>
      </c>
      <c r="M36" s="197">
        <v>67</v>
      </c>
      <c r="N36" s="197"/>
      <c r="O36" s="214" t="s">
        <v>154</v>
      </c>
    </row>
    <row r="37" spans="1:15" ht="15.75">
      <c r="A37" s="197">
        <v>27</v>
      </c>
      <c r="B37" s="187" t="s">
        <v>105</v>
      </c>
      <c r="C37" s="188" t="s">
        <v>90</v>
      </c>
      <c r="D37" s="197" t="s">
        <v>151</v>
      </c>
      <c r="E37" s="197"/>
      <c r="F37" s="197">
        <v>1</v>
      </c>
      <c r="G37" s="197">
        <v>8</v>
      </c>
      <c r="H37" s="197" t="s">
        <v>94</v>
      </c>
      <c r="I37" s="197"/>
      <c r="J37" s="197"/>
      <c r="K37" s="197"/>
      <c r="L37" s="197"/>
      <c r="M37" s="197"/>
      <c r="N37" s="197"/>
      <c r="O37" s="214"/>
    </row>
    <row r="38" spans="1:15" ht="15.75">
      <c r="A38" s="197">
        <v>22</v>
      </c>
      <c r="B38" s="187" t="s">
        <v>118</v>
      </c>
      <c r="C38" s="188" t="s">
        <v>90</v>
      </c>
      <c r="D38" s="197" t="s">
        <v>152</v>
      </c>
      <c r="E38" s="197"/>
      <c r="F38" s="197">
        <v>1</v>
      </c>
      <c r="G38" s="197">
        <v>9</v>
      </c>
      <c r="H38" s="197" t="s">
        <v>94</v>
      </c>
      <c r="I38" s="197"/>
      <c r="J38" s="197"/>
      <c r="K38" s="197"/>
      <c r="L38" s="197"/>
      <c r="M38" s="197"/>
      <c r="N38" s="197"/>
      <c r="O38" s="214"/>
    </row>
    <row r="39" spans="1:15" ht="15.75">
      <c r="A39" s="197">
        <v>22</v>
      </c>
      <c r="B39" s="187" t="s">
        <v>155</v>
      </c>
      <c r="C39" s="188" t="s">
        <v>90</v>
      </c>
      <c r="D39" s="197" t="s">
        <v>156</v>
      </c>
      <c r="E39" s="197"/>
      <c r="F39" s="197">
        <v>1</v>
      </c>
      <c r="G39" s="197">
        <v>9</v>
      </c>
      <c r="H39" s="197" t="s">
        <v>94</v>
      </c>
      <c r="I39" s="197"/>
      <c r="J39" s="197"/>
      <c r="K39" s="197"/>
      <c r="L39" s="197"/>
      <c r="M39" s="197"/>
      <c r="N39" s="197"/>
      <c r="O39" s="214"/>
    </row>
    <row r="40" spans="1:15" ht="15.75">
      <c r="A40" s="197">
        <v>24</v>
      </c>
      <c r="B40" s="187" t="s">
        <v>121</v>
      </c>
      <c r="C40" s="188" t="s">
        <v>122</v>
      </c>
      <c r="D40" s="197" t="s">
        <v>123</v>
      </c>
      <c r="E40" s="197"/>
      <c r="F40" s="197">
        <v>1</v>
      </c>
      <c r="G40" s="197">
        <v>9</v>
      </c>
      <c r="H40" s="197"/>
      <c r="I40" s="197">
        <v>3</v>
      </c>
      <c r="J40" s="197">
        <v>89</v>
      </c>
      <c r="K40" s="197"/>
      <c r="L40" s="197">
        <v>5</v>
      </c>
      <c r="M40" s="197">
        <v>89</v>
      </c>
      <c r="N40" s="197"/>
      <c r="O40" s="214"/>
    </row>
    <row r="41" spans="1:15" ht="15.75">
      <c r="A41" s="197">
        <v>25</v>
      </c>
      <c r="B41" s="187" t="s">
        <v>121</v>
      </c>
      <c r="C41" s="188" t="s">
        <v>122</v>
      </c>
      <c r="D41" s="197" t="s">
        <v>124</v>
      </c>
      <c r="E41" s="197"/>
      <c r="F41" s="197">
        <v>1</v>
      </c>
      <c r="G41" s="197">
        <v>9</v>
      </c>
      <c r="H41" s="197"/>
      <c r="I41" s="197">
        <v>3</v>
      </c>
      <c r="J41" s="197">
        <v>67</v>
      </c>
      <c r="K41" s="197"/>
      <c r="L41" s="197">
        <v>5</v>
      </c>
      <c r="M41" s="197">
        <v>67</v>
      </c>
      <c r="N41" s="197"/>
      <c r="O41" s="214"/>
    </row>
    <row r="42" spans="1:15" ht="15.75">
      <c r="A42" s="197">
        <v>24</v>
      </c>
      <c r="B42" s="187" t="s">
        <v>147</v>
      </c>
      <c r="C42" s="188" t="s">
        <v>122</v>
      </c>
      <c r="D42" s="197" t="s">
        <v>61</v>
      </c>
      <c r="E42" s="197"/>
      <c r="F42" s="197">
        <v>1</v>
      </c>
      <c r="G42" s="197">
        <v>9</v>
      </c>
      <c r="H42" s="197"/>
      <c r="I42" s="197">
        <v>2</v>
      </c>
      <c r="J42" s="197">
        <v>34</v>
      </c>
      <c r="K42" s="197"/>
      <c r="L42" s="197">
        <v>4</v>
      </c>
      <c r="M42" s="197">
        <v>34</v>
      </c>
      <c r="N42" s="197"/>
      <c r="O42" s="214"/>
    </row>
    <row r="43" spans="1:15" ht="15.75">
      <c r="A43" s="197">
        <v>25</v>
      </c>
      <c r="B43" s="187" t="s">
        <v>147</v>
      </c>
      <c r="C43" s="188" t="s">
        <v>122</v>
      </c>
      <c r="D43" s="197" t="s">
        <v>62</v>
      </c>
      <c r="E43" s="197"/>
      <c r="F43" s="197">
        <v>1</v>
      </c>
      <c r="G43" s="197">
        <v>9</v>
      </c>
      <c r="H43" s="197"/>
      <c r="I43" s="197">
        <v>2</v>
      </c>
      <c r="J43" s="197">
        <v>12</v>
      </c>
      <c r="K43" s="197"/>
      <c r="L43" s="197">
        <v>7</v>
      </c>
      <c r="M43" s="197">
        <v>34</v>
      </c>
      <c r="N43" s="197"/>
      <c r="O43" s="214"/>
    </row>
    <row r="44" spans="1:15" ht="15.75">
      <c r="A44" s="197">
        <v>24</v>
      </c>
      <c r="B44" s="187" t="s">
        <v>147</v>
      </c>
      <c r="C44" s="188" t="s">
        <v>122</v>
      </c>
      <c r="D44" s="197" t="s">
        <v>148</v>
      </c>
      <c r="E44" s="197"/>
      <c r="F44" s="197">
        <v>1</v>
      </c>
      <c r="G44" s="197">
        <v>9</v>
      </c>
      <c r="H44" s="197"/>
      <c r="I44" s="197">
        <v>2</v>
      </c>
      <c r="J44" s="197">
        <v>67</v>
      </c>
      <c r="K44" s="197"/>
      <c r="L44" s="197">
        <v>5</v>
      </c>
      <c r="M44" s="197">
        <v>67</v>
      </c>
      <c r="N44" s="197"/>
      <c r="O44" s="214"/>
    </row>
    <row r="45" spans="1:15" ht="15.75">
      <c r="A45" s="197">
        <v>25</v>
      </c>
      <c r="B45" s="187" t="s">
        <v>147</v>
      </c>
      <c r="C45" s="188" t="s">
        <v>122</v>
      </c>
      <c r="D45" s="197" t="s">
        <v>149</v>
      </c>
      <c r="E45" s="197"/>
      <c r="F45" s="197">
        <v>1</v>
      </c>
      <c r="G45" s="197">
        <v>9</v>
      </c>
      <c r="H45" s="197"/>
      <c r="I45" s="197">
        <v>4</v>
      </c>
      <c r="J45" s="197">
        <v>67</v>
      </c>
      <c r="K45" s="197"/>
      <c r="L45" s="197">
        <v>6</v>
      </c>
      <c r="M45" s="197">
        <v>12</v>
      </c>
      <c r="N45" s="197"/>
      <c r="O45" s="214"/>
    </row>
    <row r="46" spans="1:15" ht="15.75">
      <c r="A46" s="198"/>
      <c r="B46" s="190"/>
      <c r="C46" s="191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04"/>
    </row>
    <row r="47" spans="2:5" ht="15.75">
      <c r="B47" s="192"/>
      <c r="C47" s="193"/>
      <c r="D47" s="199"/>
      <c r="E47" s="211"/>
    </row>
    <row r="48" ht="8.25" customHeight="1"/>
    <row r="49" ht="15.75">
      <c r="A49" s="181" t="s">
        <v>49</v>
      </c>
    </row>
    <row r="50" ht="15.75">
      <c r="A50" s="181" t="s">
        <v>50</v>
      </c>
    </row>
    <row r="51" ht="15.75">
      <c r="A51" s="181" t="s">
        <v>51</v>
      </c>
    </row>
    <row r="52" ht="6" customHeight="1"/>
    <row r="53" spans="8:14" ht="15.75">
      <c r="H53" s="182" t="s">
        <v>98</v>
      </c>
      <c r="I53" s="182"/>
      <c r="J53" s="182"/>
      <c r="K53" s="182"/>
      <c r="L53" s="182"/>
      <c r="M53" s="182"/>
      <c r="N53" s="182"/>
    </row>
    <row r="54" spans="8:14" ht="15.75">
      <c r="H54" s="182" t="s">
        <v>52</v>
      </c>
      <c r="I54" s="182"/>
      <c r="J54" s="182"/>
      <c r="K54" s="182"/>
      <c r="L54" s="182"/>
      <c r="M54" s="182"/>
      <c r="N54" s="182"/>
    </row>
    <row r="55" spans="8:14" ht="15.75">
      <c r="H55" s="182"/>
      <c r="I55" s="182"/>
      <c r="J55" s="182"/>
      <c r="K55" s="182"/>
      <c r="L55" s="182"/>
      <c r="M55" s="182"/>
      <c r="N55" s="182"/>
    </row>
    <row r="56" spans="8:14" ht="15.75">
      <c r="H56" s="182"/>
      <c r="I56" s="182"/>
      <c r="J56" s="182"/>
      <c r="K56" s="182"/>
      <c r="L56" s="182"/>
      <c r="M56" s="182"/>
      <c r="N56" s="182"/>
    </row>
    <row r="57" spans="8:14" ht="15.75">
      <c r="H57" s="182"/>
      <c r="I57" s="182"/>
      <c r="J57" s="182"/>
      <c r="K57" s="182"/>
      <c r="L57" s="182"/>
      <c r="M57" s="182"/>
      <c r="N57" s="182"/>
    </row>
    <row r="58" spans="8:14" ht="15.75">
      <c r="H58" s="182" t="s">
        <v>41</v>
      </c>
      <c r="I58" s="182"/>
      <c r="J58" s="182"/>
      <c r="K58" s="182"/>
      <c r="L58" s="182"/>
      <c r="M58" s="182"/>
      <c r="N58" s="182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E10" sqref="E10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77" t="s">
        <v>3</v>
      </c>
      <c r="B1" s="477"/>
      <c r="C1" s="477"/>
      <c r="D1" s="477"/>
      <c r="E1" s="478" t="s">
        <v>309</v>
      </c>
      <c r="F1" s="478"/>
      <c r="G1" s="478"/>
      <c r="H1" s="478"/>
      <c r="I1" s="478"/>
      <c r="J1" s="478"/>
      <c r="L1" s="109">
        <v>40777</v>
      </c>
    </row>
    <row r="2" spans="1:10" ht="15.75">
      <c r="A2" s="479" t="s">
        <v>4</v>
      </c>
      <c r="B2" s="479"/>
      <c r="C2" s="479"/>
      <c r="D2" s="479"/>
      <c r="E2" s="480" t="s">
        <v>86</v>
      </c>
      <c r="F2" s="480"/>
      <c r="G2" s="480"/>
      <c r="H2" s="480"/>
      <c r="I2" s="480"/>
      <c r="J2" s="480"/>
    </row>
    <row r="3" spans="1:10" ht="15.75">
      <c r="A3" s="481" t="s">
        <v>5</v>
      </c>
      <c r="B3" s="481"/>
      <c r="C3" s="481"/>
      <c r="D3" s="481"/>
      <c r="E3" s="481" t="s">
        <v>312</v>
      </c>
      <c r="F3" s="481"/>
      <c r="G3" s="481"/>
      <c r="H3" s="481"/>
      <c r="I3" s="481"/>
      <c r="J3" s="481"/>
    </row>
    <row r="4" spans="2:8" s="108" customFormat="1" ht="18.75">
      <c r="B4" s="107"/>
      <c r="C4" s="107"/>
      <c r="F4" s="110" t="s">
        <v>36</v>
      </c>
      <c r="G4" s="111">
        <f>'K17CMUTPM'!G4</f>
        <v>32</v>
      </c>
      <c r="H4" s="112">
        <f>$L$1+($G$4-4)*7</f>
        <v>40973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50" t="s">
        <v>1</v>
      </c>
      <c r="B6" s="65">
        <v>1</v>
      </c>
      <c r="C6" s="65" t="s">
        <v>15</v>
      </c>
      <c r="D6" s="488" t="s">
        <v>364</v>
      </c>
      <c r="E6" s="461" t="s">
        <v>301</v>
      </c>
      <c r="F6" s="461" t="s">
        <v>375</v>
      </c>
      <c r="G6" s="461" t="s">
        <v>301</v>
      </c>
      <c r="H6" s="484"/>
      <c r="I6" s="487"/>
      <c r="J6" s="31"/>
    </row>
    <row r="7" spans="1:10" s="37" customFormat="1" ht="24" customHeight="1">
      <c r="A7" s="468"/>
      <c r="B7" s="67">
        <v>2</v>
      </c>
      <c r="C7" s="67" t="s">
        <v>16</v>
      </c>
      <c r="D7" s="489"/>
      <c r="E7" s="462"/>
      <c r="F7" s="462"/>
      <c r="G7" s="462"/>
      <c r="H7" s="490"/>
      <c r="I7" s="463"/>
      <c r="J7" s="33"/>
    </row>
    <row r="8" spans="1:10" s="37" customFormat="1" ht="24" customHeight="1">
      <c r="A8" s="468"/>
      <c r="B8" s="67">
        <v>3</v>
      </c>
      <c r="C8" s="67" t="s">
        <v>17</v>
      </c>
      <c r="D8" s="489"/>
      <c r="E8" s="346"/>
      <c r="F8" s="463"/>
      <c r="G8" s="346"/>
      <c r="H8" s="491"/>
      <c r="I8" s="463"/>
      <c r="J8" s="32"/>
    </row>
    <row r="9" spans="1:10" s="37" customFormat="1" ht="30" customHeight="1">
      <c r="A9" s="468"/>
      <c r="B9" s="68">
        <v>4</v>
      </c>
      <c r="C9" s="68" t="s">
        <v>18</v>
      </c>
      <c r="D9" s="262"/>
      <c r="E9" s="272"/>
      <c r="F9" s="464"/>
      <c r="G9" s="263"/>
      <c r="H9" s="104"/>
      <c r="I9" s="32"/>
      <c r="J9" s="32"/>
    </row>
    <row r="10" spans="1:10" s="37" customFormat="1" ht="24.75" customHeight="1" thickBot="1">
      <c r="A10" s="468"/>
      <c r="B10" s="67">
        <v>5</v>
      </c>
      <c r="C10" s="68" t="s">
        <v>19</v>
      </c>
      <c r="D10" s="66"/>
      <c r="E10" s="35"/>
      <c r="F10" s="35"/>
      <c r="G10" s="35"/>
      <c r="H10" s="32"/>
      <c r="I10" s="275"/>
      <c r="J10" s="35"/>
    </row>
    <row r="11" spans="1:10" s="37" customFormat="1" ht="36" customHeight="1" thickBot="1">
      <c r="A11" s="468"/>
      <c r="B11" s="474" t="s">
        <v>20</v>
      </c>
      <c r="C11" s="475"/>
      <c r="D11" s="69" t="s">
        <v>305</v>
      </c>
      <c r="E11" s="264" t="s">
        <v>300</v>
      </c>
      <c r="F11" s="36" t="s">
        <v>376</v>
      </c>
      <c r="G11" s="264" t="s">
        <v>300</v>
      </c>
      <c r="H11" s="69"/>
      <c r="I11" s="69"/>
      <c r="J11" s="70"/>
    </row>
    <row r="12" spans="1:10" s="37" customFormat="1" ht="21.75" customHeight="1">
      <c r="A12" s="449" t="s">
        <v>2</v>
      </c>
      <c r="B12" s="65">
        <v>1</v>
      </c>
      <c r="C12" s="65" t="s">
        <v>21</v>
      </c>
      <c r="D12" s="465" t="s">
        <v>365</v>
      </c>
      <c r="E12" s="493" t="s">
        <v>366</v>
      </c>
      <c r="F12" s="465" t="s">
        <v>356</v>
      </c>
      <c r="G12" s="493" t="s">
        <v>366</v>
      </c>
      <c r="H12" s="466"/>
      <c r="I12" s="465" t="s">
        <v>363</v>
      </c>
      <c r="J12" s="349"/>
    </row>
    <row r="13" spans="1:10" s="37" customFormat="1" ht="24.75" customHeight="1" thickBot="1">
      <c r="A13" s="449"/>
      <c r="B13" s="67">
        <v>2</v>
      </c>
      <c r="C13" s="67" t="s">
        <v>22</v>
      </c>
      <c r="D13" s="466"/>
      <c r="E13" s="494"/>
      <c r="F13" s="466"/>
      <c r="G13" s="494"/>
      <c r="H13" s="467"/>
      <c r="I13" s="466"/>
      <c r="J13" s="350"/>
    </row>
    <row r="14" spans="1:10" s="37" customFormat="1" ht="24.75" customHeight="1">
      <c r="A14" s="449"/>
      <c r="B14" s="67">
        <v>3</v>
      </c>
      <c r="C14" s="67" t="s">
        <v>23</v>
      </c>
      <c r="D14" s="466"/>
      <c r="E14" s="495" t="s">
        <v>278</v>
      </c>
      <c r="F14" s="466"/>
      <c r="G14" s="495" t="s">
        <v>278</v>
      </c>
      <c r="H14" s="465"/>
      <c r="I14" s="492"/>
      <c r="J14" s="350"/>
    </row>
    <row r="15" spans="1:10" s="37" customFormat="1" ht="51" customHeight="1" thickBot="1">
      <c r="A15" s="449"/>
      <c r="B15" s="67">
        <v>4</v>
      </c>
      <c r="C15" s="67" t="s">
        <v>24</v>
      </c>
      <c r="D15" s="92"/>
      <c r="E15" s="496"/>
      <c r="F15" s="467"/>
      <c r="G15" s="496"/>
      <c r="H15" s="466"/>
      <c r="I15" s="92"/>
      <c r="J15" s="352"/>
    </row>
    <row r="16" spans="1:10" s="37" customFormat="1" ht="16.5" thickBot="1">
      <c r="A16" s="450"/>
      <c r="B16" s="451" t="s">
        <v>20</v>
      </c>
      <c r="C16" s="452"/>
      <c r="D16" s="73" t="s">
        <v>302</v>
      </c>
      <c r="E16" s="117" t="s">
        <v>286</v>
      </c>
      <c r="F16" s="74" t="s">
        <v>355</v>
      </c>
      <c r="G16" s="117" t="s">
        <v>286</v>
      </c>
      <c r="H16" s="36"/>
      <c r="I16" s="71" t="s">
        <v>403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83"/>
      <c r="L17" s="479"/>
      <c r="M17" s="479"/>
      <c r="N17" s="479"/>
    </row>
    <row r="18" spans="1:7" ht="11.25" customHeight="1">
      <c r="A18" s="453" t="s">
        <v>26</v>
      </c>
      <c r="B18" s="454"/>
      <c r="C18" s="455" t="s">
        <v>27</v>
      </c>
      <c r="D18" s="456"/>
      <c r="E18" s="457"/>
      <c r="F18" s="469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58"/>
      <c r="D19" s="459"/>
      <c r="E19" s="460"/>
      <c r="F19" s="470"/>
      <c r="G19" s="41"/>
      <c r="H19" s="42"/>
      <c r="I19" s="43" t="str">
        <f ca="1">"Đà Nẵng, ngày "&amp;TEXT(DAY(TODAY()),"00")&amp;" tháng "&amp;TEXT(MONTH(TODAY()),"00")&amp;" năm "&amp;YEAR(TODAY())</f>
        <v>Đà Nẵng, ngày 04 tháng 03 năm 2012</v>
      </c>
      <c r="J19" s="44"/>
      <c r="K19" s="45"/>
      <c r="M19" s="45"/>
      <c r="N19" s="45"/>
    </row>
    <row r="20" spans="1:7" ht="13.5" customHeight="1">
      <c r="A20" s="320" t="s">
        <v>209</v>
      </c>
      <c r="B20" s="321">
        <v>101</v>
      </c>
      <c r="C20" s="322" t="s">
        <v>215</v>
      </c>
      <c r="D20" s="323">
        <v>3</v>
      </c>
      <c r="E20" s="324" t="s">
        <v>87</v>
      </c>
      <c r="F20" s="143"/>
      <c r="G20" s="143"/>
    </row>
    <row r="21" spans="1:7" ht="13.5" customHeight="1">
      <c r="A21" s="320" t="s">
        <v>89</v>
      </c>
      <c r="B21" s="321">
        <v>201</v>
      </c>
      <c r="C21" s="322" t="s">
        <v>246</v>
      </c>
      <c r="D21" s="325">
        <v>3</v>
      </c>
      <c r="E21" s="326" t="s">
        <v>87</v>
      </c>
      <c r="F21" s="143"/>
      <c r="G21" s="143"/>
    </row>
    <row r="22" spans="1:7" ht="13.5" customHeight="1" thickBot="1">
      <c r="A22" s="404" t="s">
        <v>84</v>
      </c>
      <c r="B22" s="405">
        <v>102</v>
      </c>
      <c r="C22" s="406" t="s">
        <v>85</v>
      </c>
      <c r="D22" s="407">
        <v>2</v>
      </c>
      <c r="E22" s="326"/>
      <c r="F22" s="143"/>
      <c r="G22" s="143"/>
    </row>
    <row r="23" spans="1:7" ht="13.5" customHeight="1">
      <c r="A23" s="336" t="s">
        <v>80</v>
      </c>
      <c r="B23" s="337">
        <v>102</v>
      </c>
      <c r="C23" s="338" t="s">
        <v>236</v>
      </c>
      <c r="D23" s="339">
        <v>2</v>
      </c>
      <c r="E23" s="326"/>
      <c r="F23" s="143"/>
      <c r="G23" s="143"/>
    </row>
    <row r="24" spans="1:13" ht="13.5" customHeight="1">
      <c r="A24" s="320" t="s">
        <v>254</v>
      </c>
      <c r="B24" s="321">
        <v>151</v>
      </c>
      <c r="C24" s="327" t="s">
        <v>217</v>
      </c>
      <c r="D24" s="323">
        <v>3</v>
      </c>
      <c r="E24" s="324"/>
      <c r="F24" s="143"/>
      <c r="G24" s="151"/>
      <c r="H24" s="58" t="s">
        <v>32</v>
      </c>
      <c r="I24" s="479" t="s">
        <v>33</v>
      </c>
      <c r="J24" s="479"/>
      <c r="L24" s="482"/>
      <c r="M24" s="481"/>
    </row>
    <row r="25" spans="1:7" ht="13.5" customHeight="1">
      <c r="A25" s="328" t="s">
        <v>247</v>
      </c>
      <c r="B25" s="329">
        <v>303</v>
      </c>
      <c r="C25" s="330" t="s">
        <v>249</v>
      </c>
      <c r="D25" s="325">
        <v>3</v>
      </c>
      <c r="E25" s="324"/>
      <c r="F25" s="143"/>
      <c r="G25" s="151"/>
    </row>
    <row r="26" spans="1:7" ht="13.5" customHeight="1">
      <c r="A26" s="320" t="s">
        <v>213</v>
      </c>
      <c r="B26" s="321">
        <v>100</v>
      </c>
      <c r="C26" s="327" t="s">
        <v>214</v>
      </c>
      <c r="D26" s="323">
        <v>2</v>
      </c>
      <c r="E26" s="324"/>
      <c r="F26" s="143"/>
      <c r="G26" s="143"/>
    </row>
    <row r="27" spans="1:7" ht="12" customHeight="1">
      <c r="A27" s="328" t="s">
        <v>247</v>
      </c>
      <c r="B27" s="329">
        <v>252</v>
      </c>
      <c r="C27" s="330" t="s">
        <v>248</v>
      </c>
      <c r="D27" s="323">
        <v>3</v>
      </c>
      <c r="E27" s="324"/>
      <c r="F27" s="113"/>
      <c r="G27" s="81"/>
    </row>
    <row r="28" spans="1:7" ht="22.5" customHeight="1">
      <c r="A28" s="331" t="s">
        <v>81</v>
      </c>
      <c r="B28" s="332">
        <v>102</v>
      </c>
      <c r="C28" s="333" t="s">
        <v>253</v>
      </c>
      <c r="D28" s="334">
        <v>2</v>
      </c>
      <c r="E28" s="335" t="s">
        <v>91</v>
      </c>
      <c r="F28" s="113" t="s">
        <v>271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447" t="s">
        <v>35</v>
      </c>
      <c r="B31" s="448"/>
      <c r="C31" s="448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4">
    <mergeCell ref="G14:G15"/>
    <mergeCell ref="H12:H13"/>
    <mergeCell ref="A18:B18"/>
    <mergeCell ref="C18:E19"/>
    <mergeCell ref="F18:F19"/>
    <mergeCell ref="F12:F15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A3:D3"/>
    <mergeCell ref="I6:I8"/>
    <mergeCell ref="F8:F9"/>
    <mergeCell ref="E3:J3"/>
    <mergeCell ref="G6:G7"/>
    <mergeCell ref="F6:F7"/>
    <mergeCell ref="E6:E7"/>
    <mergeCell ref="D6:D8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G5" sqref="G5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77" t="s">
        <v>3</v>
      </c>
      <c r="B1" s="477"/>
      <c r="C1" s="477"/>
      <c r="D1" s="477"/>
      <c r="E1" s="478" t="s">
        <v>309</v>
      </c>
      <c r="F1" s="478"/>
      <c r="G1" s="478"/>
      <c r="H1" s="478"/>
      <c r="I1" s="478"/>
      <c r="J1" s="478"/>
      <c r="L1" s="109">
        <v>40777</v>
      </c>
    </row>
    <row r="2" spans="1:10" ht="15.75">
      <c r="A2" s="479" t="s">
        <v>4</v>
      </c>
      <c r="B2" s="479"/>
      <c r="C2" s="479"/>
      <c r="D2" s="479"/>
      <c r="E2" s="480" t="s">
        <v>86</v>
      </c>
      <c r="F2" s="480"/>
      <c r="G2" s="480"/>
      <c r="H2" s="480"/>
      <c r="I2" s="480"/>
      <c r="J2" s="480"/>
    </row>
    <row r="3" spans="1:10" ht="15.75">
      <c r="A3" s="481" t="s">
        <v>5</v>
      </c>
      <c r="B3" s="481"/>
      <c r="C3" s="481"/>
      <c r="D3" s="481"/>
      <c r="E3" s="481" t="s">
        <v>224</v>
      </c>
      <c r="F3" s="481"/>
      <c r="G3" s="481"/>
      <c r="H3" s="481"/>
      <c r="I3" s="481"/>
      <c r="J3" s="481"/>
    </row>
    <row r="4" spans="2:8" s="108" customFormat="1" ht="18.75">
      <c r="B4" s="107"/>
      <c r="C4" s="107"/>
      <c r="F4" s="110" t="s">
        <v>36</v>
      </c>
      <c r="G4" s="111">
        <v>32</v>
      </c>
      <c r="H4" s="112">
        <f>$L$1+($G$4-4)*7</f>
        <v>40973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50" t="s">
        <v>1</v>
      </c>
      <c r="B6" s="65">
        <v>1</v>
      </c>
      <c r="C6" s="65" t="s">
        <v>15</v>
      </c>
      <c r="E6" s="461" t="s">
        <v>301</v>
      </c>
      <c r="F6" s="461" t="s">
        <v>375</v>
      </c>
      <c r="G6" s="461" t="s">
        <v>301</v>
      </c>
      <c r="H6" s="484"/>
      <c r="I6" s="461"/>
      <c r="J6" s="31"/>
    </row>
    <row r="7" spans="1:10" s="37" customFormat="1" ht="24" customHeight="1">
      <c r="A7" s="468"/>
      <c r="B7" s="67">
        <v>2</v>
      </c>
      <c r="C7" s="67" t="s">
        <v>16</v>
      </c>
      <c r="E7" s="462"/>
      <c r="F7" s="462"/>
      <c r="G7" s="462"/>
      <c r="H7" s="490"/>
      <c r="I7" s="502"/>
      <c r="J7" s="33"/>
    </row>
    <row r="8" spans="1:10" s="37" customFormat="1" ht="24" customHeight="1">
      <c r="A8" s="468"/>
      <c r="B8" s="67">
        <v>3</v>
      </c>
      <c r="C8" s="67" t="s">
        <v>17</v>
      </c>
      <c r="E8" s="94"/>
      <c r="F8" s="463"/>
      <c r="G8" s="344"/>
      <c r="H8" s="491"/>
      <c r="I8" s="462"/>
      <c r="J8" s="32"/>
    </row>
    <row r="9" spans="1:10" s="37" customFormat="1" ht="30" customHeight="1">
      <c r="A9" s="468"/>
      <c r="B9" s="68">
        <v>4</v>
      </c>
      <c r="C9" s="68" t="s">
        <v>18</v>
      </c>
      <c r="E9" s="94"/>
      <c r="F9" s="464"/>
      <c r="G9" s="262"/>
      <c r="H9" s="104"/>
      <c r="I9" s="32"/>
      <c r="J9" s="32"/>
    </row>
    <row r="10" spans="1:10" s="37" customFormat="1" ht="24.75" customHeight="1" thickBot="1">
      <c r="A10" s="468"/>
      <c r="B10" s="67">
        <v>5</v>
      </c>
      <c r="C10" s="68" t="s">
        <v>19</v>
      </c>
      <c r="E10" s="32"/>
      <c r="F10" s="35"/>
      <c r="G10" s="265"/>
      <c r="H10" s="32"/>
      <c r="I10" s="35"/>
      <c r="J10" s="35"/>
    </row>
    <row r="11" spans="1:10" s="37" customFormat="1" ht="36" customHeight="1" thickBot="1">
      <c r="A11" s="468"/>
      <c r="B11" s="474" t="s">
        <v>20</v>
      </c>
      <c r="C11" s="475"/>
      <c r="D11" s="114"/>
      <c r="E11" s="264" t="s">
        <v>300</v>
      </c>
      <c r="F11" s="36" t="s">
        <v>376</v>
      </c>
      <c r="G11" s="114" t="s">
        <v>300</v>
      </c>
      <c r="H11" s="114"/>
      <c r="I11" s="114"/>
      <c r="J11" s="114"/>
    </row>
    <row r="12" spans="1:10" s="37" customFormat="1" ht="34.5" customHeight="1">
      <c r="A12" s="449" t="s">
        <v>2</v>
      </c>
      <c r="B12" s="65">
        <v>1</v>
      </c>
      <c r="C12" s="65" t="s">
        <v>21</v>
      </c>
      <c r="D12" s="465" t="s">
        <v>307</v>
      </c>
      <c r="E12" s="493"/>
      <c r="F12" s="466" t="s">
        <v>296</v>
      </c>
      <c r="G12" s="476" t="s">
        <v>268</v>
      </c>
      <c r="H12" s="466" t="s">
        <v>296</v>
      </c>
      <c r="I12" s="499" t="s">
        <v>287</v>
      </c>
      <c r="J12" s="416"/>
    </row>
    <row r="13" spans="1:10" s="37" customFormat="1" ht="24.75" customHeight="1" thickBot="1">
      <c r="A13" s="449"/>
      <c r="B13" s="67">
        <v>2</v>
      </c>
      <c r="C13" s="67" t="s">
        <v>22</v>
      </c>
      <c r="D13" s="466"/>
      <c r="E13" s="497"/>
      <c r="F13" s="467"/>
      <c r="G13" s="466"/>
      <c r="H13" s="467"/>
      <c r="I13" s="500"/>
      <c r="J13" s="32"/>
    </row>
    <row r="14" spans="1:10" s="37" customFormat="1" ht="24.75" customHeight="1">
      <c r="A14" s="449"/>
      <c r="B14" s="67">
        <v>3</v>
      </c>
      <c r="C14" s="67" t="s">
        <v>23</v>
      </c>
      <c r="D14" s="466"/>
      <c r="E14" s="497"/>
      <c r="F14" s="465" t="s">
        <v>299</v>
      </c>
      <c r="G14" s="91"/>
      <c r="H14" s="465" t="s">
        <v>299</v>
      </c>
      <c r="I14" s="501"/>
      <c r="J14" s="32"/>
    </row>
    <row r="15" spans="1:10" s="37" customFormat="1" ht="30.75" customHeight="1" thickBot="1">
      <c r="A15" s="449"/>
      <c r="B15" s="67">
        <v>4</v>
      </c>
      <c r="C15" s="67" t="s">
        <v>24</v>
      </c>
      <c r="D15" s="92"/>
      <c r="E15" s="498"/>
      <c r="F15" s="466"/>
      <c r="G15" s="149"/>
      <c r="H15" s="466"/>
      <c r="I15" s="446" t="s">
        <v>438</v>
      </c>
      <c r="J15" s="415"/>
    </row>
    <row r="16" spans="1:10" s="37" customFormat="1" ht="16.5" thickBot="1">
      <c r="A16" s="450"/>
      <c r="B16" s="451" t="s">
        <v>20</v>
      </c>
      <c r="C16" s="452"/>
      <c r="D16" s="73" t="s">
        <v>302</v>
      </c>
      <c r="E16" s="72"/>
      <c r="F16" s="74" t="s">
        <v>294</v>
      </c>
      <c r="G16" s="71" t="s">
        <v>302</v>
      </c>
      <c r="H16" s="36" t="s">
        <v>234</v>
      </c>
      <c r="I16" s="436" t="s">
        <v>157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H17" s="114"/>
      <c r="K17" s="483"/>
      <c r="L17" s="479"/>
      <c r="M17" s="479"/>
      <c r="N17" s="479"/>
    </row>
    <row r="18" spans="1:7" ht="11.25" customHeight="1">
      <c r="A18" s="453" t="s">
        <v>26</v>
      </c>
      <c r="B18" s="454"/>
      <c r="C18" s="455" t="s">
        <v>27</v>
      </c>
      <c r="D18" s="456"/>
      <c r="E18" s="457"/>
      <c r="F18" s="469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58"/>
      <c r="D19" s="459"/>
      <c r="E19" s="460"/>
      <c r="F19" s="470"/>
      <c r="G19" s="41"/>
      <c r="H19" s="42"/>
      <c r="I19" s="43" t="str">
        <f ca="1">"Đà Nẵng, ngày "&amp;TEXT(DAY(TODAY()),"00")&amp;" tháng "&amp;TEXT(MONTH(TODAY()),"00")&amp;" năm "&amp;YEAR(TODAY())</f>
        <v>Đà Nẵng, ngày 04 tháng 03 năm 2012</v>
      </c>
      <c r="J19" s="44"/>
      <c r="K19" s="45"/>
      <c r="M19" s="45"/>
      <c r="N19" s="45"/>
    </row>
    <row r="20" spans="1:7" ht="13.5" customHeight="1">
      <c r="A20" s="336" t="s">
        <v>80</v>
      </c>
      <c r="B20" s="337">
        <v>102</v>
      </c>
      <c r="C20" s="338" t="s">
        <v>236</v>
      </c>
      <c r="D20" s="339">
        <v>2</v>
      </c>
      <c r="E20" s="340"/>
      <c r="F20" s="143"/>
      <c r="G20" s="143"/>
    </row>
    <row r="21" spans="1:7" ht="13.5" customHeight="1">
      <c r="A21" s="328" t="s">
        <v>255</v>
      </c>
      <c r="B21" s="329">
        <v>100</v>
      </c>
      <c r="C21" s="341" t="s">
        <v>256</v>
      </c>
      <c r="D21" s="325">
        <v>1</v>
      </c>
      <c r="E21" s="324"/>
      <c r="F21" s="143"/>
      <c r="G21" s="143"/>
    </row>
    <row r="22" spans="1:7" ht="13.5" customHeight="1">
      <c r="A22" s="328" t="s">
        <v>209</v>
      </c>
      <c r="B22" s="329">
        <v>103</v>
      </c>
      <c r="C22" s="341" t="s">
        <v>210</v>
      </c>
      <c r="D22" s="325">
        <v>3</v>
      </c>
      <c r="E22" s="324" t="s">
        <v>87</v>
      </c>
      <c r="F22" s="143"/>
      <c r="G22" s="143"/>
    </row>
    <row r="23" spans="1:13" ht="13.5" customHeight="1">
      <c r="A23" s="328" t="s">
        <v>89</v>
      </c>
      <c r="B23" s="329">
        <v>201</v>
      </c>
      <c r="C23" s="341" t="s">
        <v>246</v>
      </c>
      <c r="D23" s="325">
        <v>3</v>
      </c>
      <c r="E23" s="324" t="s">
        <v>87</v>
      </c>
      <c r="F23" s="143"/>
      <c r="G23" s="143"/>
      <c r="H23" s="58" t="s">
        <v>32</v>
      </c>
      <c r="I23" s="479" t="s">
        <v>33</v>
      </c>
      <c r="J23" s="479"/>
      <c r="L23" s="482"/>
      <c r="M23" s="481"/>
    </row>
    <row r="24" spans="1:7" ht="13.5" customHeight="1">
      <c r="A24" s="328" t="s">
        <v>247</v>
      </c>
      <c r="B24" s="329">
        <v>303</v>
      </c>
      <c r="C24" s="342" t="s">
        <v>249</v>
      </c>
      <c r="D24" s="325">
        <v>3</v>
      </c>
      <c r="E24" s="324" t="s">
        <v>87</v>
      </c>
      <c r="F24" s="143"/>
      <c r="G24" s="151"/>
    </row>
    <row r="25" spans="1:7" ht="13.5" customHeight="1">
      <c r="A25" s="328" t="s">
        <v>247</v>
      </c>
      <c r="B25" s="329">
        <v>252</v>
      </c>
      <c r="C25" s="342" t="s">
        <v>248</v>
      </c>
      <c r="D25" s="325">
        <v>3</v>
      </c>
      <c r="E25" s="324"/>
      <c r="F25" s="143"/>
      <c r="G25" s="143"/>
    </row>
    <row r="26" spans="1:7" ht="12" customHeight="1">
      <c r="A26" s="328" t="s">
        <v>252</v>
      </c>
      <c r="B26" s="343">
        <v>101</v>
      </c>
      <c r="C26" s="341" t="s">
        <v>212</v>
      </c>
      <c r="D26" s="323">
        <v>3</v>
      </c>
      <c r="E26" s="324" t="s">
        <v>87</v>
      </c>
      <c r="F26" s="143"/>
      <c r="G26" s="151"/>
    </row>
    <row r="27" spans="1:7" ht="22.5" customHeight="1">
      <c r="A27" s="331" t="s">
        <v>81</v>
      </c>
      <c r="B27" s="332">
        <v>102</v>
      </c>
      <c r="C27" s="333" t="s">
        <v>253</v>
      </c>
      <c r="D27" s="334">
        <v>2</v>
      </c>
      <c r="E27" s="335" t="s">
        <v>91</v>
      </c>
      <c r="F27" s="113" t="s">
        <v>271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47" t="s">
        <v>35</v>
      </c>
      <c r="B30" s="448"/>
      <c r="C30" s="448"/>
      <c r="D30" s="53">
        <f>SUM(D20:D29)</f>
        <v>20</v>
      </c>
      <c r="E30" s="53"/>
      <c r="F30" s="55"/>
      <c r="G30" s="56"/>
    </row>
    <row r="31" spans="1:7" ht="15.75">
      <c r="A31" s="148"/>
      <c r="B31" s="148"/>
      <c r="C31" s="148"/>
      <c r="D31" s="48"/>
      <c r="E31" s="48"/>
      <c r="F31" s="130"/>
      <c r="G31" s="130"/>
    </row>
    <row r="32" spans="1:7" ht="15.75">
      <c r="A32" s="148"/>
      <c r="B32" s="148"/>
      <c r="C32" s="148"/>
      <c r="D32" s="48"/>
      <c r="E32" s="48"/>
      <c r="F32" s="130"/>
      <c r="G32" s="130"/>
    </row>
  </sheetData>
  <sheetProtection/>
  <mergeCells count="32">
    <mergeCell ref="A3:D3"/>
    <mergeCell ref="I23:J23"/>
    <mergeCell ref="C18:E19"/>
    <mergeCell ref="H14:H15"/>
    <mergeCell ref="E12:E15"/>
    <mergeCell ref="I12:I14"/>
    <mergeCell ref="B11:C11"/>
    <mergeCell ref="E3:J3"/>
    <mergeCell ref="F8:F9"/>
    <mergeCell ref="I6:I8"/>
    <mergeCell ref="A30:C30"/>
    <mergeCell ref="A1:D1"/>
    <mergeCell ref="E1:J1"/>
    <mergeCell ref="A2:D2"/>
    <mergeCell ref="E2:J2"/>
    <mergeCell ref="E6:E7"/>
    <mergeCell ref="A18:B18"/>
    <mergeCell ref="F6:F7"/>
    <mergeCell ref="A6:A11"/>
    <mergeCell ref="F18:F19"/>
    <mergeCell ref="H6:H8"/>
    <mergeCell ref="H12:H13"/>
    <mergeCell ref="F14:F15"/>
    <mergeCell ref="G12:G13"/>
    <mergeCell ref="G6:G7"/>
    <mergeCell ref="F12:F13"/>
    <mergeCell ref="L23:M23"/>
    <mergeCell ref="M17:N17"/>
    <mergeCell ref="B16:C16"/>
    <mergeCell ref="K17:L17"/>
    <mergeCell ref="D12:D14"/>
    <mergeCell ref="A12:A16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B4">
      <selection activeCell="I6" sqref="I6:I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8" customFormat="1" ht="18.75">
      <c r="A1" s="477" t="s">
        <v>3</v>
      </c>
      <c r="B1" s="477"/>
      <c r="C1" s="477"/>
      <c r="D1" s="477"/>
      <c r="E1" s="478" t="s">
        <v>309</v>
      </c>
      <c r="F1" s="478"/>
      <c r="G1" s="478"/>
      <c r="H1" s="478"/>
      <c r="I1" s="478"/>
      <c r="J1" s="478"/>
      <c r="L1" s="109">
        <v>40777</v>
      </c>
    </row>
    <row r="2" spans="1:10" ht="15.75">
      <c r="A2" s="479" t="s">
        <v>4</v>
      </c>
      <c r="B2" s="479"/>
      <c r="C2" s="479"/>
      <c r="D2" s="479"/>
      <c r="E2" s="480" t="s">
        <v>86</v>
      </c>
      <c r="F2" s="480"/>
      <c r="G2" s="480"/>
      <c r="H2" s="480"/>
      <c r="I2" s="480"/>
      <c r="J2" s="480"/>
    </row>
    <row r="3" spans="1:10" ht="15.75">
      <c r="A3" s="481" t="s">
        <v>5</v>
      </c>
      <c r="B3" s="481"/>
      <c r="C3" s="481"/>
      <c r="D3" s="481"/>
      <c r="E3" s="481" t="s">
        <v>226</v>
      </c>
      <c r="F3" s="481"/>
      <c r="G3" s="481"/>
      <c r="H3" s="481"/>
      <c r="I3" s="481"/>
      <c r="J3" s="481"/>
    </row>
    <row r="4" spans="2:8" s="108" customFormat="1" ht="18.75">
      <c r="B4" s="107"/>
      <c r="C4" s="107"/>
      <c r="F4" s="110" t="s">
        <v>36</v>
      </c>
      <c r="G4" s="111">
        <f>'K17CMUTPM'!G4</f>
        <v>32</v>
      </c>
      <c r="H4" s="112">
        <f>$L$1+($G$4-4)*7</f>
        <v>40973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50" t="s">
        <v>1</v>
      </c>
      <c r="B6" s="65">
        <v>1</v>
      </c>
      <c r="C6" s="65" t="s">
        <v>15</v>
      </c>
      <c r="D6" s="511" t="s">
        <v>360</v>
      </c>
      <c r="E6" s="400"/>
      <c r="F6" s="511" t="s">
        <v>273</v>
      </c>
      <c r="G6" s="508" t="s">
        <v>440</v>
      </c>
      <c r="H6" s="511" t="s">
        <v>269</v>
      </c>
      <c r="I6" s="505" t="s">
        <v>439</v>
      </c>
      <c r="J6" s="31"/>
    </row>
    <row r="7" spans="1:10" s="37" customFormat="1" ht="24" customHeight="1" thickBot="1">
      <c r="A7" s="468"/>
      <c r="B7" s="67">
        <v>2</v>
      </c>
      <c r="C7" s="67" t="s">
        <v>16</v>
      </c>
      <c r="D7" s="512"/>
      <c r="E7" s="346"/>
      <c r="F7" s="512"/>
      <c r="G7" s="509"/>
      <c r="H7" s="513"/>
      <c r="I7" s="506"/>
      <c r="J7" s="33"/>
    </row>
    <row r="8" spans="1:10" s="37" customFormat="1" ht="32.25" customHeight="1">
      <c r="A8" s="468"/>
      <c r="B8" s="67">
        <v>3</v>
      </c>
      <c r="C8" s="67" t="s">
        <v>17</v>
      </c>
      <c r="D8" s="512"/>
      <c r="E8" s="346"/>
      <c r="F8" s="503" t="s">
        <v>360</v>
      </c>
      <c r="G8" s="509"/>
      <c r="I8" s="506"/>
      <c r="J8" s="32"/>
    </row>
    <row r="9" spans="1:10" s="37" customFormat="1" ht="24" customHeight="1" thickBot="1">
      <c r="A9" s="468"/>
      <c r="B9" s="68">
        <v>4</v>
      </c>
      <c r="C9" s="68" t="s">
        <v>18</v>
      </c>
      <c r="D9" s="268"/>
      <c r="E9" s="267"/>
      <c r="F9" s="504"/>
      <c r="G9" s="510"/>
      <c r="I9" s="507"/>
      <c r="J9" s="32"/>
    </row>
    <row r="10" spans="1:10" s="37" customFormat="1" ht="24.75" customHeight="1" thickBot="1">
      <c r="A10" s="468"/>
      <c r="B10" s="67">
        <v>5</v>
      </c>
      <c r="C10" s="68" t="s">
        <v>19</v>
      </c>
      <c r="D10" s="73"/>
      <c r="E10" s="73"/>
      <c r="F10" s="355"/>
      <c r="G10" s="437"/>
      <c r="H10" s="73"/>
      <c r="I10" s="423"/>
      <c r="J10" s="35"/>
    </row>
    <row r="11" spans="1:10" s="37" customFormat="1" ht="27.75" customHeight="1" thickBot="1">
      <c r="A11" s="468"/>
      <c r="B11" s="474" t="s">
        <v>20</v>
      </c>
      <c r="C11" s="475"/>
      <c r="D11" s="73" t="s">
        <v>300</v>
      </c>
      <c r="E11" s="73"/>
      <c r="F11" s="73" t="s">
        <v>308</v>
      </c>
      <c r="G11" s="437" t="s">
        <v>158</v>
      </c>
      <c r="H11" s="73" t="s">
        <v>308</v>
      </c>
      <c r="I11" s="73" t="s">
        <v>411</v>
      </c>
      <c r="J11" s="114"/>
    </row>
    <row r="12" spans="1:10" s="37" customFormat="1" ht="50.25" customHeight="1">
      <c r="A12" s="449" t="s">
        <v>2</v>
      </c>
      <c r="B12" s="65">
        <v>1</v>
      </c>
      <c r="C12" s="65" t="s">
        <v>21</v>
      </c>
      <c r="D12" s="461" t="s">
        <v>377</v>
      </c>
      <c r="E12" s="476" t="s">
        <v>349</v>
      </c>
      <c r="G12" s="353"/>
      <c r="H12" s="348"/>
      <c r="I12" s="269"/>
      <c r="J12" s="349"/>
    </row>
    <row r="13" spans="1:10" s="37" customFormat="1" ht="24.75" customHeight="1">
      <c r="A13" s="449"/>
      <c r="B13" s="67">
        <v>2</v>
      </c>
      <c r="C13" s="67" t="s">
        <v>22</v>
      </c>
      <c r="D13" s="462"/>
      <c r="E13" s="466"/>
      <c r="F13" s="91"/>
      <c r="G13" s="354"/>
      <c r="H13" s="90"/>
      <c r="I13" s="91"/>
      <c r="J13" s="350"/>
    </row>
    <row r="14" spans="1:10" s="37" customFormat="1" ht="24.75" customHeight="1">
      <c r="A14" s="449"/>
      <c r="B14" s="67">
        <v>3</v>
      </c>
      <c r="C14" s="67" t="s">
        <v>23</v>
      </c>
      <c r="D14" s="463"/>
      <c r="E14" s="466"/>
      <c r="F14" s="91"/>
      <c r="G14" s="346"/>
      <c r="H14" s="90"/>
      <c r="I14" s="91"/>
      <c r="J14" s="350"/>
    </row>
    <row r="15" spans="1:10" s="37" customFormat="1" ht="27" customHeight="1" thickBot="1">
      <c r="A15" s="449"/>
      <c r="B15" s="67">
        <v>4</v>
      </c>
      <c r="C15" s="67" t="s">
        <v>24</v>
      </c>
      <c r="D15" s="464"/>
      <c r="E15" s="267"/>
      <c r="F15" s="92"/>
      <c r="G15" s="268"/>
      <c r="H15" s="351"/>
      <c r="I15" s="104"/>
      <c r="J15" s="352"/>
    </row>
    <row r="16" spans="1:10" s="37" customFormat="1" ht="24" customHeight="1" thickBot="1">
      <c r="A16" s="450"/>
      <c r="B16" s="451" t="s">
        <v>20</v>
      </c>
      <c r="C16" s="452"/>
      <c r="D16" s="35"/>
      <c r="E16" s="73" t="s">
        <v>302</v>
      </c>
      <c r="F16" s="73"/>
      <c r="G16" s="73"/>
      <c r="H16" s="114"/>
      <c r="I16" s="71"/>
      <c r="J16" s="36"/>
    </row>
    <row r="17" spans="1:13" ht="13.5" customHeight="1" thickBot="1">
      <c r="A17" s="75" t="s">
        <v>25</v>
      </c>
      <c r="B17" s="76"/>
      <c r="C17" s="77"/>
      <c r="D17" s="408" t="s">
        <v>376</v>
      </c>
      <c r="F17" s="39"/>
      <c r="G17" s="72"/>
      <c r="K17" s="483"/>
      <c r="L17" s="479"/>
      <c r="M17" s="57"/>
    </row>
    <row r="18" spans="1:7" ht="11.25" customHeight="1">
      <c r="A18" s="453" t="s">
        <v>26</v>
      </c>
      <c r="B18" s="454"/>
      <c r="C18" s="455" t="s">
        <v>27</v>
      </c>
      <c r="D18" s="456"/>
      <c r="E18" s="457"/>
      <c r="F18" s="469" t="s">
        <v>28</v>
      </c>
      <c r="G18" s="40" t="s">
        <v>29</v>
      </c>
    </row>
    <row r="19" spans="1:13" ht="24" thickBot="1">
      <c r="A19" s="78" t="s">
        <v>30</v>
      </c>
      <c r="B19" s="79" t="s">
        <v>31</v>
      </c>
      <c r="C19" s="458"/>
      <c r="D19" s="459"/>
      <c r="E19" s="460"/>
      <c r="F19" s="470"/>
      <c r="G19" s="41"/>
      <c r="H19" s="42"/>
      <c r="I19" s="43" t="str">
        <f ca="1">"Đà Nẵng, ngày "&amp;TEXT(DAY(TODAY()),"00")&amp;" tháng "&amp;TEXT(MONTH(TODAY()),"00")&amp;" năm "&amp;YEAR(TODAY())</f>
        <v>Đà Nẵng, ngày 04 tháng 03 năm 2012</v>
      </c>
      <c r="J19" s="44"/>
      <c r="K19" s="45"/>
      <c r="M19" s="45"/>
    </row>
    <row r="20" spans="1:7" ht="13.5" customHeight="1">
      <c r="A20" s="373" t="s">
        <v>80</v>
      </c>
      <c r="B20" s="374">
        <v>102</v>
      </c>
      <c r="C20" s="375" t="s">
        <v>236</v>
      </c>
      <c r="D20" s="376">
        <v>2</v>
      </c>
      <c r="E20" s="377"/>
      <c r="F20" s="143"/>
      <c r="G20" s="143"/>
    </row>
    <row r="21" spans="1:7" ht="13.5" customHeight="1">
      <c r="A21" s="373" t="s">
        <v>209</v>
      </c>
      <c r="B21" s="374">
        <v>104</v>
      </c>
      <c r="C21" s="375" t="s">
        <v>322</v>
      </c>
      <c r="D21" s="376">
        <v>4</v>
      </c>
      <c r="E21" s="377" t="s">
        <v>323</v>
      </c>
      <c r="F21" s="151" t="s">
        <v>361</v>
      </c>
      <c r="G21" s="143"/>
    </row>
    <row r="22" spans="1:7" ht="13.5" customHeight="1">
      <c r="A22" s="373" t="s">
        <v>324</v>
      </c>
      <c r="B22" s="374">
        <v>260</v>
      </c>
      <c r="C22" s="375" t="s">
        <v>325</v>
      </c>
      <c r="D22" s="376">
        <v>3</v>
      </c>
      <c r="E22" s="377" t="s">
        <v>87</v>
      </c>
      <c r="F22" s="143" t="s">
        <v>329</v>
      </c>
      <c r="G22" s="151"/>
    </row>
    <row r="23" spans="1:12" ht="13.5" customHeight="1">
      <c r="A23" s="373" t="s">
        <v>84</v>
      </c>
      <c r="B23" s="374">
        <v>102</v>
      </c>
      <c r="C23" s="375" t="s">
        <v>85</v>
      </c>
      <c r="D23" s="376">
        <v>2</v>
      </c>
      <c r="E23" s="377"/>
      <c r="F23" s="143" t="s">
        <v>412</v>
      </c>
      <c r="G23" s="143"/>
      <c r="H23" s="58" t="s">
        <v>32</v>
      </c>
      <c r="I23" s="479" t="s">
        <v>33</v>
      </c>
      <c r="J23" s="479"/>
      <c r="L23" s="205"/>
    </row>
    <row r="24" spans="1:7" ht="13.5" customHeight="1">
      <c r="A24" s="373" t="s">
        <v>324</v>
      </c>
      <c r="B24" s="374">
        <v>111</v>
      </c>
      <c r="C24" s="375" t="s">
        <v>326</v>
      </c>
      <c r="D24" s="376">
        <v>3</v>
      </c>
      <c r="E24" s="377" t="s">
        <v>87</v>
      </c>
      <c r="F24" s="143"/>
      <c r="G24" s="143"/>
    </row>
    <row r="25" spans="1:7" ht="13.5" customHeight="1">
      <c r="A25" s="373" t="s">
        <v>89</v>
      </c>
      <c r="B25" s="374">
        <v>101</v>
      </c>
      <c r="C25" s="375" t="s">
        <v>208</v>
      </c>
      <c r="D25" s="376">
        <v>3</v>
      </c>
      <c r="E25" s="377" t="s">
        <v>87</v>
      </c>
      <c r="F25" s="143"/>
      <c r="G25" s="143"/>
    </row>
    <row r="26" spans="1:7" ht="12" customHeight="1">
      <c r="A26" s="373" t="s">
        <v>250</v>
      </c>
      <c r="B26" s="374">
        <v>100</v>
      </c>
      <c r="C26" s="375" t="s">
        <v>251</v>
      </c>
      <c r="D26" s="376">
        <v>1</v>
      </c>
      <c r="E26" s="377"/>
      <c r="F26" s="143" t="s">
        <v>362</v>
      </c>
      <c r="G26" s="143"/>
    </row>
    <row r="27" spans="1:7" ht="22.5" customHeight="1">
      <c r="A27" s="378" t="s">
        <v>272</v>
      </c>
      <c r="B27" s="379">
        <v>102</v>
      </c>
      <c r="C27" s="380" t="s">
        <v>327</v>
      </c>
      <c r="D27" s="381">
        <v>2</v>
      </c>
      <c r="E27" s="382" t="s">
        <v>91</v>
      </c>
      <c r="F27" s="151" t="s">
        <v>328</v>
      </c>
      <c r="G27" s="143"/>
    </row>
    <row r="28" spans="1:7" ht="13.5" customHeight="1">
      <c r="A28" s="139"/>
      <c r="B28" s="140"/>
      <c r="C28" s="141"/>
      <c r="D28" s="142"/>
      <c r="E28" s="178"/>
      <c r="F28" s="143"/>
      <c r="G28" s="14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47" t="s">
        <v>35</v>
      </c>
      <c r="B30" s="448"/>
      <c r="C30" s="448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5">
    <mergeCell ref="I23:J23"/>
    <mergeCell ref="A30:C30"/>
    <mergeCell ref="E3:J3"/>
    <mergeCell ref="A3:D3"/>
    <mergeCell ref="F18:F19"/>
    <mergeCell ref="A6:A11"/>
    <mergeCell ref="F6:F7"/>
    <mergeCell ref="H6:H7"/>
    <mergeCell ref="B11:C11"/>
    <mergeCell ref="D6:D8"/>
    <mergeCell ref="K17:L17"/>
    <mergeCell ref="A18:B18"/>
    <mergeCell ref="C18:E19"/>
    <mergeCell ref="A12:A16"/>
    <mergeCell ref="B16:C16"/>
    <mergeCell ref="E12:E14"/>
    <mergeCell ref="D12:D13"/>
    <mergeCell ref="D14:D15"/>
    <mergeCell ref="F8:F9"/>
    <mergeCell ref="A1:D1"/>
    <mergeCell ref="E1:J1"/>
    <mergeCell ref="A2:D2"/>
    <mergeCell ref="E2:J2"/>
    <mergeCell ref="I6:I9"/>
    <mergeCell ref="G6:G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D6" sqref="D6:D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77" t="s">
        <v>3</v>
      </c>
      <c r="B1" s="477"/>
      <c r="C1" s="477"/>
      <c r="D1" s="477"/>
      <c r="E1" s="478" t="s">
        <v>309</v>
      </c>
      <c r="F1" s="478"/>
      <c r="G1" s="478"/>
      <c r="H1" s="478"/>
      <c r="I1" s="478"/>
      <c r="J1" s="478"/>
      <c r="L1" s="109">
        <v>40777</v>
      </c>
    </row>
    <row r="2" spans="1:10" ht="15.75">
      <c r="A2" s="479" t="s">
        <v>4</v>
      </c>
      <c r="B2" s="479"/>
      <c r="C2" s="479"/>
      <c r="D2" s="479"/>
      <c r="E2" s="480" t="s">
        <v>86</v>
      </c>
      <c r="F2" s="480"/>
      <c r="G2" s="480"/>
      <c r="H2" s="480"/>
      <c r="I2" s="480"/>
      <c r="J2" s="480"/>
    </row>
    <row r="3" spans="1:10" ht="15.75">
      <c r="A3" s="481" t="s">
        <v>5</v>
      </c>
      <c r="B3" s="481"/>
      <c r="C3" s="481"/>
      <c r="D3" s="481"/>
      <c r="E3" s="481" t="s">
        <v>227</v>
      </c>
      <c r="F3" s="481"/>
      <c r="G3" s="481"/>
      <c r="H3" s="481"/>
      <c r="I3" s="481"/>
      <c r="J3" s="481"/>
    </row>
    <row r="4" spans="2:8" s="108" customFormat="1" ht="18.75">
      <c r="B4" s="107"/>
      <c r="C4" s="107"/>
      <c r="F4" s="110" t="s">
        <v>36</v>
      </c>
      <c r="G4" s="111">
        <f>'K17CMUTPM'!G4</f>
        <v>32</v>
      </c>
      <c r="H4" s="112">
        <f>$L$1+($G$4-4)*7</f>
        <v>40973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50" t="s">
        <v>1</v>
      </c>
      <c r="B6" s="65">
        <v>1</v>
      </c>
      <c r="C6" s="65" t="s">
        <v>15</v>
      </c>
      <c r="D6" s="465" t="s">
        <v>413</v>
      </c>
      <c r="E6" s="476" t="s">
        <v>397</v>
      </c>
      <c r="F6" s="465" t="s">
        <v>345</v>
      </c>
      <c r="G6" s="476" t="s">
        <v>381</v>
      </c>
      <c r="H6" s="522" t="s">
        <v>345</v>
      </c>
      <c r="I6" s="520"/>
      <c r="J6" s="31"/>
    </row>
    <row r="7" spans="1:10" s="37" customFormat="1" ht="36.75" customHeight="1">
      <c r="A7" s="468"/>
      <c r="B7" s="67">
        <v>2</v>
      </c>
      <c r="C7" s="67" t="s">
        <v>16</v>
      </c>
      <c r="D7" s="466"/>
      <c r="E7" s="466"/>
      <c r="F7" s="492"/>
      <c r="G7" s="466"/>
      <c r="H7" s="523"/>
      <c r="I7" s="521"/>
      <c r="J7" s="33"/>
    </row>
    <row r="8" spans="1:10" s="37" customFormat="1" ht="36" customHeight="1">
      <c r="A8" s="468"/>
      <c r="B8" s="67">
        <v>3</v>
      </c>
      <c r="C8" s="67" t="s">
        <v>17</v>
      </c>
      <c r="D8" s="466"/>
      <c r="E8" s="466"/>
      <c r="F8" s="516" t="s">
        <v>346</v>
      </c>
      <c r="G8" s="466"/>
      <c r="H8" s="516" t="s">
        <v>346</v>
      </c>
      <c r="I8" s="521"/>
      <c r="J8" s="32"/>
    </row>
    <row r="9" spans="1:10" s="37" customFormat="1" ht="30" customHeight="1" thickBot="1">
      <c r="A9" s="468"/>
      <c r="B9" s="68">
        <v>4</v>
      </c>
      <c r="C9" s="68" t="s">
        <v>18</v>
      </c>
      <c r="D9" s="492"/>
      <c r="E9" s="132"/>
      <c r="F9" s="517"/>
      <c r="G9" s="131"/>
      <c r="H9" s="517"/>
      <c r="I9" s="131"/>
      <c r="J9" s="32"/>
    </row>
    <row r="10" spans="1:10" s="37" customFormat="1" ht="24.75" customHeight="1" hidden="1" thickBot="1">
      <c r="A10" s="468"/>
      <c r="B10" s="67">
        <v>5</v>
      </c>
      <c r="C10" s="68" t="s">
        <v>19</v>
      </c>
      <c r="D10" s="66"/>
      <c r="E10" s="32"/>
      <c r="F10" s="92"/>
      <c r="G10" s="35"/>
      <c r="H10" s="32"/>
      <c r="I10" s="35"/>
      <c r="J10" s="35"/>
    </row>
    <row r="11" spans="1:10" s="37" customFormat="1" ht="27" customHeight="1" thickBot="1">
      <c r="A11" s="468"/>
      <c r="B11" s="474" t="s">
        <v>20</v>
      </c>
      <c r="C11" s="475"/>
      <c r="D11" s="73" t="s">
        <v>414</v>
      </c>
      <c r="E11" s="36" t="s">
        <v>396</v>
      </c>
      <c r="F11" s="36" t="s">
        <v>311</v>
      </c>
      <c r="G11" s="89" t="s">
        <v>305</v>
      </c>
      <c r="H11" s="71" t="s">
        <v>288</v>
      </c>
      <c r="I11" s="70"/>
      <c r="J11" s="70"/>
    </row>
    <row r="12" spans="1:10" s="37" customFormat="1" ht="35.25" customHeight="1">
      <c r="A12" s="449" t="s">
        <v>2</v>
      </c>
      <c r="B12" s="65">
        <v>1</v>
      </c>
      <c r="C12" s="65" t="s">
        <v>21</v>
      </c>
      <c r="D12" s="465"/>
      <c r="F12" s="465"/>
      <c r="G12" s="518" t="s">
        <v>347</v>
      </c>
      <c r="H12" s="269"/>
      <c r="I12" s="461" t="s">
        <v>377</v>
      </c>
      <c r="J12" s="349"/>
    </row>
    <row r="13" spans="1:10" s="37" customFormat="1" ht="24.75" customHeight="1">
      <c r="A13" s="449"/>
      <c r="B13" s="67">
        <v>2</v>
      </c>
      <c r="C13" s="67" t="s">
        <v>22</v>
      </c>
      <c r="D13" s="466"/>
      <c r="F13" s="466"/>
      <c r="G13" s="519"/>
      <c r="H13" s="91"/>
      <c r="I13" s="462"/>
      <c r="J13" s="350"/>
    </row>
    <row r="14" spans="1:10" s="37" customFormat="1" ht="24.75" customHeight="1">
      <c r="A14" s="449"/>
      <c r="B14" s="67">
        <v>3</v>
      </c>
      <c r="C14" s="67" t="s">
        <v>23</v>
      </c>
      <c r="D14" s="91"/>
      <c r="E14" s="363"/>
      <c r="F14" s="91"/>
      <c r="G14" s="519"/>
      <c r="H14" s="363"/>
      <c r="I14" s="463"/>
      <c r="J14" s="350"/>
    </row>
    <row r="15" spans="1:10" s="37" customFormat="1" ht="30.75" customHeight="1" thickBot="1">
      <c r="A15" s="449"/>
      <c r="B15" s="67">
        <v>4</v>
      </c>
      <c r="C15" s="67" t="s">
        <v>24</v>
      </c>
      <c r="D15" s="270"/>
      <c r="E15" s="356"/>
      <c r="F15" s="133"/>
      <c r="G15" s="134"/>
      <c r="H15" s="356"/>
      <c r="I15" s="464"/>
      <c r="J15" s="352"/>
    </row>
    <row r="16" spans="1:10" s="37" customFormat="1" ht="16.5" thickBot="1">
      <c r="A16" s="450"/>
      <c r="B16" s="451" t="s">
        <v>20</v>
      </c>
      <c r="C16" s="452"/>
      <c r="D16" s="73"/>
      <c r="E16" s="73"/>
      <c r="F16" s="73"/>
      <c r="G16" s="73" t="s">
        <v>291</v>
      </c>
      <c r="H16" s="73"/>
      <c r="I16" s="36" t="s">
        <v>376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83"/>
      <c r="L17" s="479"/>
      <c r="M17" s="479"/>
      <c r="N17" s="479"/>
    </row>
    <row r="18" spans="1:9" ht="11.25" customHeight="1">
      <c r="A18" s="453" t="s">
        <v>26</v>
      </c>
      <c r="B18" s="454"/>
      <c r="C18" s="455" t="s">
        <v>27</v>
      </c>
      <c r="D18" s="456"/>
      <c r="E18" s="457"/>
      <c r="F18" s="469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04 tháng 03 năm 2012</v>
      </c>
    </row>
    <row r="19" spans="1:14" ht="24" thickBot="1">
      <c r="A19" s="78" t="s">
        <v>30</v>
      </c>
      <c r="B19" s="79" t="s">
        <v>31</v>
      </c>
      <c r="C19" s="458"/>
      <c r="D19" s="459"/>
      <c r="E19" s="460"/>
      <c r="F19" s="470"/>
      <c r="G19" s="41"/>
      <c r="H19" s="42"/>
      <c r="J19" s="44"/>
      <c r="K19" s="45"/>
      <c r="M19" s="45"/>
      <c r="N19" s="45"/>
    </row>
    <row r="20" spans="1:7" ht="13.5" customHeight="1">
      <c r="A20" s="137" t="s">
        <v>80</v>
      </c>
      <c r="B20" s="138">
        <v>101</v>
      </c>
      <c r="C20" s="177" t="s">
        <v>207</v>
      </c>
      <c r="D20" s="146">
        <v>2</v>
      </c>
      <c r="E20" s="176"/>
      <c r="F20" s="143"/>
      <c r="G20" s="143"/>
    </row>
    <row r="21" spans="1:7" ht="13.5" customHeight="1">
      <c r="A21" s="137" t="s">
        <v>80</v>
      </c>
      <c r="B21" s="138">
        <v>201</v>
      </c>
      <c r="C21" s="177" t="s">
        <v>333</v>
      </c>
      <c r="D21" s="146"/>
      <c r="E21" s="176"/>
      <c r="F21" s="143"/>
      <c r="G21" s="143"/>
    </row>
    <row r="22" spans="1:7" ht="13.5" customHeight="1">
      <c r="A22" s="137" t="s">
        <v>89</v>
      </c>
      <c r="B22" s="138">
        <v>101</v>
      </c>
      <c r="C22" s="177" t="s">
        <v>208</v>
      </c>
      <c r="D22" s="146">
        <v>3</v>
      </c>
      <c r="E22" s="176" t="s">
        <v>87</v>
      </c>
      <c r="F22" s="151"/>
      <c r="G22" s="143"/>
    </row>
    <row r="23" spans="1:9" ht="13.5" customHeight="1">
      <c r="A23" s="137" t="s">
        <v>324</v>
      </c>
      <c r="B23" s="138">
        <v>260</v>
      </c>
      <c r="C23" s="365" t="s">
        <v>325</v>
      </c>
      <c r="D23" s="146">
        <v>3</v>
      </c>
      <c r="E23" s="176" t="s">
        <v>87</v>
      </c>
      <c r="F23" s="143" t="s">
        <v>329</v>
      </c>
      <c r="G23" s="179"/>
      <c r="I23" s="57" t="s">
        <v>33</v>
      </c>
    </row>
    <row r="24" spans="1:13" ht="13.5" customHeight="1">
      <c r="A24" s="137" t="s">
        <v>330</v>
      </c>
      <c r="B24" s="138">
        <v>102</v>
      </c>
      <c r="C24" s="365" t="s">
        <v>331</v>
      </c>
      <c r="D24" s="146">
        <v>3</v>
      </c>
      <c r="E24" s="176"/>
      <c r="F24" s="143"/>
      <c r="G24" s="143"/>
      <c r="H24" s="58" t="s">
        <v>32</v>
      </c>
      <c r="J24" s="57"/>
      <c r="L24" s="482"/>
      <c r="M24" s="481"/>
    </row>
    <row r="25" spans="1:7" ht="13.5" customHeight="1">
      <c r="A25" s="137" t="s">
        <v>330</v>
      </c>
      <c r="B25" s="138">
        <v>112</v>
      </c>
      <c r="C25" s="177" t="s">
        <v>332</v>
      </c>
      <c r="D25" s="146">
        <v>2</v>
      </c>
      <c r="E25" s="176"/>
      <c r="F25" s="143"/>
      <c r="G25" s="151"/>
    </row>
    <row r="26" spans="1:7" ht="13.5" customHeight="1">
      <c r="A26" s="373" t="s">
        <v>324</v>
      </c>
      <c r="B26" s="374">
        <v>111</v>
      </c>
      <c r="C26" s="375" t="s">
        <v>326</v>
      </c>
      <c r="D26" s="376">
        <v>3</v>
      </c>
      <c r="E26" s="377" t="s">
        <v>87</v>
      </c>
      <c r="F26" s="151" t="s">
        <v>334</v>
      </c>
      <c r="G26" s="143"/>
    </row>
    <row r="27" spans="1:7" ht="12" customHeight="1">
      <c r="A27" s="137" t="s">
        <v>250</v>
      </c>
      <c r="B27" s="138">
        <v>100</v>
      </c>
      <c r="C27" s="365" t="s">
        <v>251</v>
      </c>
      <c r="D27" s="146">
        <v>1</v>
      </c>
      <c r="E27" s="176"/>
      <c r="F27" s="143" t="s">
        <v>398</v>
      </c>
      <c r="G27" s="143"/>
    </row>
    <row r="28" spans="1:9" ht="13.5" customHeight="1">
      <c r="A28" s="137" t="s">
        <v>84</v>
      </c>
      <c r="B28" s="138">
        <v>101</v>
      </c>
      <c r="C28" s="177" t="s">
        <v>211</v>
      </c>
      <c r="D28" s="146">
        <v>2</v>
      </c>
      <c r="E28" s="176"/>
      <c r="F28" s="80" t="s">
        <v>417</v>
      </c>
      <c r="G28" s="83"/>
      <c r="I28" s="60"/>
    </row>
    <row r="29" spans="1:10" ht="13.5" customHeight="1" thickBot="1">
      <c r="A29" s="378" t="s">
        <v>272</v>
      </c>
      <c r="B29" s="379">
        <v>102</v>
      </c>
      <c r="C29" s="380" t="s">
        <v>327</v>
      </c>
      <c r="D29" s="381">
        <v>2</v>
      </c>
      <c r="E29" s="382" t="s">
        <v>91</v>
      </c>
      <c r="F29" s="151"/>
      <c r="G29" s="85"/>
      <c r="H29" s="60" t="s">
        <v>34</v>
      </c>
      <c r="J29" s="60"/>
    </row>
    <row r="30" spans="1:9" ht="16.5" thickBot="1">
      <c r="A30" s="447" t="s">
        <v>35</v>
      </c>
      <c r="B30" s="448"/>
      <c r="C30" s="448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6"/>
      <c r="C32" s="87"/>
    </row>
    <row r="33" spans="1:9" ht="18.75">
      <c r="A33" s="1"/>
      <c r="B33" s="88"/>
      <c r="C33" s="1"/>
      <c r="I33" s="410"/>
    </row>
    <row r="34" spans="1:10" ht="18.75">
      <c r="A34" s="477" t="s">
        <v>3</v>
      </c>
      <c r="B34" s="477"/>
      <c r="C34" s="477"/>
      <c r="D34" s="477"/>
      <c r="E34" s="410" t="s">
        <v>309</v>
      </c>
      <c r="F34" s="410"/>
      <c r="G34" s="410"/>
      <c r="H34" s="410"/>
      <c r="I34" s="105"/>
      <c r="J34" s="410"/>
    </row>
    <row r="35" spans="1:10" ht="15.75">
      <c r="A35" s="479" t="s">
        <v>4</v>
      </c>
      <c r="B35" s="479"/>
      <c r="C35" s="479"/>
      <c r="D35" s="479"/>
      <c r="E35" s="105" t="s">
        <v>86</v>
      </c>
      <c r="F35" s="105"/>
      <c r="G35" s="105"/>
      <c r="H35" s="105"/>
      <c r="I35" s="59"/>
      <c r="J35" s="105"/>
    </row>
    <row r="36" spans="1:10" ht="15.75">
      <c r="A36" s="481" t="s">
        <v>5</v>
      </c>
      <c r="B36" s="481"/>
      <c r="C36" s="481"/>
      <c r="D36" s="481"/>
      <c r="E36" s="59" t="s">
        <v>228</v>
      </c>
      <c r="F36" s="59"/>
      <c r="G36" s="59"/>
      <c r="H36" s="59"/>
      <c r="I36" s="59"/>
      <c r="J36" s="59"/>
    </row>
    <row r="37" spans="1:10" ht="18.75">
      <c r="A37" s="108"/>
      <c r="B37" s="107"/>
      <c r="C37" s="107"/>
      <c r="D37" s="108"/>
      <c r="E37" s="108"/>
      <c r="F37" s="110" t="s">
        <v>36</v>
      </c>
      <c r="G37" s="111">
        <f>'K17CMUTPM'!G4</f>
        <v>32</v>
      </c>
      <c r="H37" s="112">
        <f>$L$1+($G$4-4)*7</f>
        <v>40973</v>
      </c>
      <c r="I37" s="108"/>
      <c r="J37" s="108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50" t="s">
        <v>1</v>
      </c>
      <c r="B39" s="65">
        <v>1</v>
      </c>
      <c r="C39" s="65" t="s">
        <v>15</v>
      </c>
      <c r="D39" s="260"/>
      <c r="E39" s="476" t="s">
        <v>397</v>
      </c>
      <c r="F39" s="465" t="s">
        <v>345</v>
      </c>
      <c r="G39" s="518" t="s">
        <v>347</v>
      </c>
      <c r="H39" s="465" t="s">
        <v>345</v>
      </c>
      <c r="I39" s="476"/>
      <c r="J39" s="31"/>
    </row>
    <row r="40" spans="1:10" ht="24" customHeight="1">
      <c r="A40" s="468"/>
      <c r="B40" s="67">
        <v>2</v>
      </c>
      <c r="C40" s="67" t="s">
        <v>16</v>
      </c>
      <c r="D40" s="91"/>
      <c r="E40" s="466"/>
      <c r="F40" s="492"/>
      <c r="G40" s="519"/>
      <c r="H40" s="492"/>
      <c r="I40" s="466"/>
      <c r="J40" s="33"/>
    </row>
    <row r="41" spans="1:10" ht="26.25" customHeight="1">
      <c r="A41" s="468"/>
      <c r="B41" s="67">
        <v>3</v>
      </c>
      <c r="C41" s="67" t="s">
        <v>17</v>
      </c>
      <c r="D41" s="91"/>
      <c r="E41" s="466"/>
      <c r="F41" s="516" t="s">
        <v>346</v>
      </c>
      <c r="G41" s="519"/>
      <c r="H41" s="516" t="s">
        <v>346</v>
      </c>
      <c r="I41" s="466"/>
      <c r="J41" s="32"/>
    </row>
    <row r="42" spans="1:10" ht="30.75" customHeight="1" thickBot="1">
      <c r="A42" s="468"/>
      <c r="B42" s="68">
        <v>4</v>
      </c>
      <c r="C42" s="68" t="s">
        <v>18</v>
      </c>
      <c r="D42" s="91"/>
      <c r="E42" s="132"/>
      <c r="F42" s="517"/>
      <c r="G42" s="360" t="s">
        <v>348</v>
      </c>
      <c r="H42" s="517"/>
      <c r="I42" s="131"/>
      <c r="J42" s="32"/>
    </row>
    <row r="43" spans="1:10" ht="32.25" customHeight="1" hidden="1" thickBot="1">
      <c r="A43" s="468"/>
      <c r="B43" s="67">
        <v>5</v>
      </c>
      <c r="C43" s="361" t="s">
        <v>19</v>
      </c>
      <c r="D43" s="362"/>
      <c r="E43" s="32"/>
      <c r="F43" s="92"/>
      <c r="G43" s="35"/>
      <c r="H43" s="32"/>
      <c r="I43" s="35"/>
      <c r="J43" s="35"/>
    </row>
    <row r="44" spans="1:10" ht="29.25" customHeight="1" thickBot="1">
      <c r="A44" s="468"/>
      <c r="B44" s="474" t="s">
        <v>20</v>
      </c>
      <c r="C44" s="475"/>
      <c r="D44" s="117"/>
      <c r="E44" s="36" t="s">
        <v>396</v>
      </c>
      <c r="F44" s="36" t="s">
        <v>311</v>
      </c>
      <c r="G44" s="114" t="s">
        <v>291</v>
      </c>
      <c r="H44" s="411" t="s">
        <v>288</v>
      </c>
      <c r="I44" s="36"/>
      <c r="J44" s="412"/>
    </row>
    <row r="45" spans="1:10" ht="22.5" customHeight="1">
      <c r="A45" s="449" t="s">
        <v>2</v>
      </c>
      <c r="B45" s="65">
        <v>1</v>
      </c>
      <c r="C45" s="65" t="s">
        <v>21</v>
      </c>
      <c r="D45" s="91"/>
      <c r="E45" s="461" t="s">
        <v>377</v>
      </c>
      <c r="F45" s="359"/>
      <c r="G45" s="518"/>
      <c r="H45" s="514" t="s">
        <v>381</v>
      </c>
      <c r="I45" s="465" t="s">
        <v>415</v>
      </c>
      <c r="J45" s="471"/>
    </row>
    <row r="46" spans="1:10" ht="22.5" customHeight="1">
      <c r="A46" s="449"/>
      <c r="B46" s="67">
        <v>2</v>
      </c>
      <c r="C46" s="67" t="s">
        <v>22</v>
      </c>
      <c r="D46" s="91"/>
      <c r="E46" s="462"/>
      <c r="F46" s="359"/>
      <c r="G46" s="519"/>
      <c r="H46" s="515"/>
      <c r="I46" s="466"/>
      <c r="J46" s="472"/>
    </row>
    <row r="47" spans="1:10" ht="22.5" customHeight="1">
      <c r="A47" s="449"/>
      <c r="B47" s="67">
        <v>3</v>
      </c>
      <c r="C47" s="67" t="s">
        <v>23</v>
      </c>
      <c r="D47" s="466"/>
      <c r="E47" s="463"/>
      <c r="F47" s="466"/>
      <c r="G47" s="519"/>
      <c r="H47" s="466"/>
      <c r="I47" s="466"/>
      <c r="J47" s="472"/>
    </row>
    <row r="48" spans="1:10" ht="22.5" customHeight="1" thickBot="1">
      <c r="A48" s="449"/>
      <c r="B48" s="67">
        <v>4</v>
      </c>
      <c r="C48" s="67" t="s">
        <v>24</v>
      </c>
      <c r="D48" s="467"/>
      <c r="E48" s="464"/>
      <c r="F48" s="467"/>
      <c r="G48" s="360"/>
      <c r="H48" s="467"/>
      <c r="I48" s="466"/>
      <c r="J48" s="473"/>
    </row>
    <row r="49" spans="1:10" ht="16.5" thickBot="1">
      <c r="A49" s="450"/>
      <c r="B49" s="451" t="s">
        <v>20</v>
      </c>
      <c r="C49" s="452"/>
      <c r="D49" s="73"/>
      <c r="E49" s="36" t="s">
        <v>376</v>
      </c>
      <c r="F49" s="73"/>
      <c r="G49" s="73"/>
      <c r="H49" s="73" t="s">
        <v>344</v>
      </c>
      <c r="I49" s="424" t="s">
        <v>411</v>
      </c>
      <c r="J49" s="264"/>
    </row>
    <row r="50" spans="1:7" ht="16.5" thickBot="1">
      <c r="A50" s="75" t="s">
        <v>25</v>
      </c>
      <c r="B50" s="76"/>
      <c r="C50" s="77"/>
      <c r="D50" s="39"/>
      <c r="E50" s="39"/>
      <c r="F50" s="39"/>
      <c r="G50" s="72"/>
    </row>
    <row r="51" spans="1:7" ht="15.75">
      <c r="A51" s="453" t="s">
        <v>26</v>
      </c>
      <c r="B51" s="454"/>
      <c r="C51" s="455" t="s">
        <v>27</v>
      </c>
      <c r="D51" s="456"/>
      <c r="E51" s="457"/>
      <c r="F51" s="469" t="s">
        <v>28</v>
      </c>
      <c r="G51" s="40" t="s">
        <v>29</v>
      </c>
    </row>
    <row r="52" spans="1:10" ht="24" thickBot="1">
      <c r="A52" s="78" t="s">
        <v>30</v>
      </c>
      <c r="B52" s="79" t="s">
        <v>31</v>
      </c>
      <c r="C52" s="458"/>
      <c r="D52" s="459"/>
      <c r="E52" s="460"/>
      <c r="F52" s="470"/>
      <c r="G52" s="41"/>
      <c r="H52" s="42"/>
      <c r="I52" s="43" t="str">
        <f ca="1">"Đà Nẵng, ngày "&amp;TEXT(DAY(TODAY()),"00")&amp;" tháng "&amp;TEXT(MONTH(TODAY()),"00")&amp;" năm "&amp;YEAR(TODAY())</f>
        <v>Đà Nẵng, ngày 04 tháng 03 năm 2012</v>
      </c>
      <c r="J52" s="44"/>
    </row>
    <row r="53" spans="1:7" ht="15.75">
      <c r="A53" s="137" t="s">
        <v>80</v>
      </c>
      <c r="B53" s="138">
        <v>101</v>
      </c>
      <c r="C53" s="177" t="s">
        <v>207</v>
      </c>
      <c r="D53" s="146">
        <v>2</v>
      </c>
      <c r="E53" s="176"/>
      <c r="F53" s="143"/>
      <c r="G53" s="143"/>
    </row>
    <row r="54" spans="1:7" ht="15.75">
      <c r="A54" s="137" t="s">
        <v>80</v>
      </c>
      <c r="B54" s="138">
        <v>201</v>
      </c>
      <c r="C54" s="177" t="s">
        <v>333</v>
      </c>
      <c r="D54" s="146"/>
      <c r="E54" s="176"/>
      <c r="F54" s="143"/>
      <c r="G54" s="143"/>
    </row>
    <row r="55" spans="1:7" ht="15.75">
      <c r="A55" s="137" t="s">
        <v>89</v>
      </c>
      <c r="B55" s="138">
        <v>101</v>
      </c>
      <c r="C55" s="177" t="s">
        <v>208</v>
      </c>
      <c r="D55" s="146">
        <v>3</v>
      </c>
      <c r="E55" s="176" t="s">
        <v>87</v>
      </c>
      <c r="F55" s="151"/>
      <c r="G55" s="179"/>
    </row>
    <row r="56" spans="1:10" ht="15.75">
      <c r="A56" s="137" t="s">
        <v>324</v>
      </c>
      <c r="B56" s="138">
        <v>260</v>
      </c>
      <c r="C56" s="365" t="s">
        <v>325</v>
      </c>
      <c r="D56" s="146">
        <v>3</v>
      </c>
      <c r="E56" s="176" t="s">
        <v>87</v>
      </c>
      <c r="F56" s="143" t="s">
        <v>329</v>
      </c>
      <c r="G56" s="143"/>
      <c r="H56" s="58" t="s">
        <v>32</v>
      </c>
      <c r="I56" s="57" t="s">
        <v>33</v>
      </c>
      <c r="J56" s="57"/>
    </row>
    <row r="57" spans="1:7" ht="15.75">
      <c r="A57" s="137" t="s">
        <v>330</v>
      </c>
      <c r="B57" s="138">
        <v>102</v>
      </c>
      <c r="C57" s="365" t="s">
        <v>331</v>
      </c>
      <c r="D57" s="146">
        <v>3</v>
      </c>
      <c r="E57" s="176"/>
      <c r="F57" s="143"/>
      <c r="G57" s="151"/>
    </row>
    <row r="58" spans="1:7" ht="15.75">
      <c r="A58" s="137" t="s">
        <v>330</v>
      </c>
      <c r="B58" s="138">
        <v>112</v>
      </c>
      <c r="C58" s="177" t="s">
        <v>332</v>
      </c>
      <c r="D58" s="146">
        <v>2</v>
      </c>
      <c r="E58" s="176"/>
      <c r="F58" s="143"/>
      <c r="G58" s="143"/>
    </row>
    <row r="59" spans="1:7" ht="15.75">
      <c r="A59" s="373" t="s">
        <v>324</v>
      </c>
      <c r="B59" s="374">
        <v>111</v>
      </c>
      <c r="C59" s="375" t="s">
        <v>326</v>
      </c>
      <c r="D59" s="376">
        <v>3</v>
      </c>
      <c r="E59" s="377" t="s">
        <v>87</v>
      </c>
      <c r="F59" s="151" t="s">
        <v>334</v>
      </c>
      <c r="G59" s="143"/>
    </row>
    <row r="60" spans="1:7" ht="15.75">
      <c r="A60" s="137" t="s">
        <v>250</v>
      </c>
      <c r="B60" s="138">
        <v>100</v>
      </c>
      <c r="C60" s="365" t="s">
        <v>251</v>
      </c>
      <c r="D60" s="146">
        <v>1</v>
      </c>
      <c r="E60" s="176"/>
      <c r="F60" s="143" t="s">
        <v>398</v>
      </c>
      <c r="G60" s="83"/>
    </row>
    <row r="61" spans="1:7" ht="16.5" thickBot="1">
      <c r="A61" s="137" t="s">
        <v>84</v>
      </c>
      <c r="B61" s="138">
        <v>101</v>
      </c>
      <c r="C61" s="177" t="s">
        <v>211</v>
      </c>
      <c r="D61" s="146">
        <v>2</v>
      </c>
      <c r="E61" s="176"/>
      <c r="F61" s="80" t="s">
        <v>416</v>
      </c>
      <c r="G61" s="85"/>
    </row>
    <row r="62" spans="1:10" ht="16.5" thickBot="1">
      <c r="A62" s="378" t="s">
        <v>272</v>
      </c>
      <c r="B62" s="379">
        <v>102</v>
      </c>
      <c r="C62" s="380" t="s">
        <v>327</v>
      </c>
      <c r="D62" s="381">
        <v>2</v>
      </c>
      <c r="E62" s="382" t="s">
        <v>91</v>
      </c>
      <c r="F62" s="151"/>
      <c r="G62" s="85"/>
      <c r="H62" s="60" t="s">
        <v>34</v>
      </c>
      <c r="I62" s="60"/>
      <c r="J62" s="60"/>
    </row>
    <row r="63" spans="1:7" ht="16.5" thickBot="1">
      <c r="A63" s="447" t="s">
        <v>35</v>
      </c>
      <c r="B63" s="448"/>
      <c r="C63" s="448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7">
    <mergeCell ref="A3:D3"/>
    <mergeCell ref="A1:D1"/>
    <mergeCell ref="E1:J1"/>
    <mergeCell ref="A2:D2"/>
    <mergeCell ref="E2:J2"/>
    <mergeCell ref="E3:J3"/>
    <mergeCell ref="I6:I8"/>
    <mergeCell ref="I39:I41"/>
    <mergeCell ref="E39:E41"/>
    <mergeCell ref="E6:E8"/>
    <mergeCell ref="G6:G8"/>
    <mergeCell ref="F6:F7"/>
    <mergeCell ref="H6:H7"/>
    <mergeCell ref="F8:F9"/>
    <mergeCell ref="H8:H9"/>
    <mergeCell ref="F12:F13"/>
    <mergeCell ref="A6:A11"/>
    <mergeCell ref="B11:C11"/>
    <mergeCell ref="A18:B18"/>
    <mergeCell ref="B16:C16"/>
    <mergeCell ref="A12:A16"/>
    <mergeCell ref="C18:E19"/>
    <mergeCell ref="D12:D13"/>
    <mergeCell ref="D6:D9"/>
    <mergeCell ref="A35:D35"/>
    <mergeCell ref="L24:M24"/>
    <mergeCell ref="M17:N17"/>
    <mergeCell ref="K17:L17"/>
    <mergeCell ref="A34:D34"/>
    <mergeCell ref="F18:F19"/>
    <mergeCell ref="A30:C30"/>
    <mergeCell ref="J45:J48"/>
    <mergeCell ref="H47:H48"/>
    <mergeCell ref="G45:G47"/>
    <mergeCell ref="A36:D36"/>
    <mergeCell ref="A39:A44"/>
    <mergeCell ref="B44:C44"/>
    <mergeCell ref="H39:H40"/>
    <mergeCell ref="I45:I48"/>
    <mergeCell ref="A63:C63"/>
    <mergeCell ref="B49:C49"/>
    <mergeCell ref="A45:A49"/>
    <mergeCell ref="A51:B51"/>
    <mergeCell ref="C51:E52"/>
    <mergeCell ref="E47:E48"/>
    <mergeCell ref="E45:E46"/>
    <mergeCell ref="D47:D48"/>
    <mergeCell ref="F51:F52"/>
    <mergeCell ref="H45:H46"/>
    <mergeCell ref="H41:H42"/>
    <mergeCell ref="F41:F42"/>
    <mergeCell ref="G12:G14"/>
    <mergeCell ref="I12:I13"/>
    <mergeCell ref="I14:I15"/>
    <mergeCell ref="F47:F48"/>
    <mergeCell ref="G39:G41"/>
    <mergeCell ref="F39:F40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4">
      <selection activeCell="I8" sqref="I8:I10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34" t="s">
        <v>3</v>
      </c>
      <c r="B1" s="534"/>
      <c r="C1" s="534"/>
      <c r="D1" s="534"/>
      <c r="E1" s="478" t="s">
        <v>309</v>
      </c>
      <c r="F1" s="478"/>
      <c r="G1" s="478"/>
      <c r="H1" s="478"/>
      <c r="I1" s="478"/>
      <c r="J1" s="478"/>
      <c r="L1" s="103">
        <v>40777</v>
      </c>
    </row>
    <row r="2" spans="1:10" s="4" customFormat="1" ht="15.75">
      <c r="A2" s="534" t="s">
        <v>4</v>
      </c>
      <c r="B2" s="534"/>
      <c r="C2" s="534"/>
      <c r="D2" s="534"/>
      <c r="E2" s="480" t="s">
        <v>86</v>
      </c>
      <c r="F2" s="480"/>
      <c r="G2" s="480"/>
      <c r="H2" s="480"/>
      <c r="I2" s="480"/>
      <c r="J2" s="480"/>
    </row>
    <row r="3" spans="1:10" s="4" customFormat="1" ht="15.75">
      <c r="A3" s="480" t="s">
        <v>5</v>
      </c>
      <c r="B3" s="480"/>
      <c r="C3" s="480"/>
      <c r="D3" s="480"/>
      <c r="E3" s="480" t="s">
        <v>200</v>
      </c>
      <c r="F3" s="480"/>
      <c r="G3" s="480"/>
      <c r="H3" s="480"/>
      <c r="I3" s="480"/>
      <c r="J3" s="480"/>
    </row>
    <row r="4" spans="2:8" s="4" customFormat="1" ht="18.75">
      <c r="B4" s="3"/>
      <c r="C4" s="3"/>
      <c r="F4" s="5" t="s">
        <v>36</v>
      </c>
      <c r="G4" s="23">
        <f>'K17CMUTPM'!G4</f>
        <v>32</v>
      </c>
      <c r="H4" s="102">
        <f>$L$1+($G$4-4)*7</f>
        <v>40973</v>
      </c>
    </row>
    <row r="5" spans="1:10" s="7" customFormat="1" ht="30" customHeight="1" thickBot="1">
      <c r="A5" s="6" t="s">
        <v>0</v>
      </c>
      <c r="B5" s="425" t="s">
        <v>6</v>
      </c>
      <c r="C5" s="425" t="s">
        <v>7</v>
      </c>
      <c r="D5" s="425" t="s">
        <v>8</v>
      </c>
      <c r="E5" s="425" t="s">
        <v>9</v>
      </c>
      <c r="F5" s="425" t="s">
        <v>10</v>
      </c>
      <c r="G5" s="425" t="s">
        <v>11</v>
      </c>
      <c r="H5" s="425" t="s">
        <v>12</v>
      </c>
      <c r="I5" s="425" t="s">
        <v>13</v>
      </c>
      <c r="J5" s="6" t="s">
        <v>14</v>
      </c>
    </row>
    <row r="6" spans="1:10" s="9" customFormat="1" ht="26.25" customHeight="1">
      <c r="A6" s="535" t="s">
        <v>1</v>
      </c>
      <c r="B6" s="426">
        <v>1</v>
      </c>
      <c r="C6" s="426" t="s">
        <v>15</v>
      </c>
      <c r="D6" s="524" t="s">
        <v>441</v>
      </c>
      <c r="E6" s="524" t="s">
        <v>441</v>
      </c>
      <c r="F6" s="524" t="s">
        <v>441</v>
      </c>
      <c r="G6" s="524" t="s">
        <v>441</v>
      </c>
      <c r="H6" s="524" t="s">
        <v>441</v>
      </c>
      <c r="I6" s="465"/>
      <c r="J6" s="235"/>
    </row>
    <row r="7" spans="1:10" s="9" customFormat="1" ht="30.75" customHeight="1">
      <c r="A7" s="536"/>
      <c r="B7" s="427">
        <v>2</v>
      </c>
      <c r="C7" s="427" t="s">
        <v>16</v>
      </c>
      <c r="D7" s="525"/>
      <c r="E7" s="525"/>
      <c r="F7" s="525"/>
      <c r="G7" s="525"/>
      <c r="H7" s="525"/>
      <c r="I7" s="466"/>
      <c r="J7" s="236"/>
    </row>
    <row r="8" spans="1:10" s="9" customFormat="1" ht="31.5" customHeight="1">
      <c r="A8" s="536"/>
      <c r="B8" s="427">
        <v>3</v>
      </c>
      <c r="C8" s="427" t="s">
        <v>17</v>
      </c>
      <c r="D8" s="525"/>
      <c r="E8" s="525"/>
      <c r="F8" s="525"/>
      <c r="G8" s="525"/>
      <c r="H8" s="525"/>
      <c r="I8" s="476" t="s">
        <v>382</v>
      </c>
      <c r="J8" s="237"/>
    </row>
    <row r="9" spans="1:9" s="9" customFormat="1" ht="31.5" customHeight="1" thickBot="1">
      <c r="A9" s="536"/>
      <c r="B9" s="428">
        <v>4</v>
      </c>
      <c r="C9" s="428" t="s">
        <v>18</v>
      </c>
      <c r="D9" s="526"/>
      <c r="E9" s="526"/>
      <c r="F9" s="526"/>
      <c r="G9" s="526"/>
      <c r="H9" s="526"/>
      <c r="I9" s="466"/>
    </row>
    <row r="10" spans="1:10" s="9" customFormat="1" ht="31.5" customHeight="1" hidden="1" thickBot="1">
      <c r="A10" s="536"/>
      <c r="B10" s="428">
        <v>4</v>
      </c>
      <c r="C10" s="428" t="s">
        <v>19</v>
      </c>
      <c r="D10" s="434"/>
      <c r="E10" s="32"/>
      <c r="F10" s="32"/>
      <c r="G10" s="92"/>
      <c r="H10" s="32"/>
      <c r="I10" s="466"/>
      <c r="J10" s="236"/>
    </row>
    <row r="11" spans="1:10" s="9" customFormat="1" ht="31.5" customHeight="1" thickBot="1">
      <c r="A11" s="536"/>
      <c r="B11" s="529" t="s">
        <v>20</v>
      </c>
      <c r="C11" s="530"/>
      <c r="D11" s="443" t="s">
        <v>447</v>
      </c>
      <c r="E11" s="443" t="s">
        <v>447</v>
      </c>
      <c r="F11" s="443" t="s">
        <v>447</v>
      </c>
      <c r="G11" s="443" t="s">
        <v>447</v>
      </c>
      <c r="H11" s="443" t="s">
        <v>447</v>
      </c>
      <c r="I11" s="114" t="s">
        <v>314</v>
      </c>
      <c r="J11" s="238"/>
    </row>
    <row r="12" spans="1:10" s="9" customFormat="1" ht="29.25" customHeight="1">
      <c r="A12" s="528" t="s">
        <v>2</v>
      </c>
      <c r="B12" s="426">
        <v>1</v>
      </c>
      <c r="C12" s="426" t="s">
        <v>21</v>
      </c>
      <c r="D12" s="493" t="s">
        <v>317</v>
      </c>
      <c r="E12" s="465"/>
      <c r="F12" s="493" t="s">
        <v>393</v>
      </c>
      <c r="G12" s="537"/>
      <c r="H12" s="280"/>
      <c r="I12" s="465"/>
      <c r="J12" s="234"/>
    </row>
    <row r="13" spans="1:10" s="9" customFormat="1" ht="25.5" customHeight="1" thickBot="1">
      <c r="A13" s="528"/>
      <c r="B13" s="427">
        <v>2</v>
      </c>
      <c r="C13" s="427" t="s">
        <v>22</v>
      </c>
      <c r="D13" s="489"/>
      <c r="E13" s="466"/>
      <c r="F13" s="489"/>
      <c r="G13" s="538"/>
      <c r="H13" s="280"/>
      <c r="I13" s="466"/>
      <c r="J13" s="239"/>
    </row>
    <row r="14" spans="1:10" s="9" customFormat="1" ht="24.75" customHeight="1">
      <c r="A14" s="528"/>
      <c r="B14" s="427">
        <v>3</v>
      </c>
      <c r="C14" s="427" t="s">
        <v>23</v>
      </c>
      <c r="D14" s="489"/>
      <c r="E14" s="499" t="s">
        <v>292</v>
      </c>
      <c r="F14" s="429"/>
      <c r="H14" s="499" t="s">
        <v>270</v>
      </c>
      <c r="I14" s="466"/>
      <c r="J14" s="240"/>
    </row>
    <row r="15" spans="1:10" s="9" customFormat="1" ht="29.25" customHeight="1" thickBot="1">
      <c r="A15" s="528"/>
      <c r="B15" s="427">
        <v>4</v>
      </c>
      <c r="C15" s="427" t="s">
        <v>24</v>
      </c>
      <c r="D15" s="539"/>
      <c r="E15" s="500"/>
      <c r="F15" s="116"/>
      <c r="H15" s="500"/>
      <c r="I15" s="467"/>
      <c r="J15" s="241"/>
    </row>
    <row r="16" spans="1:10" s="9" customFormat="1" ht="29.25" customHeight="1" thickBot="1">
      <c r="A16" s="528"/>
      <c r="B16" s="529" t="s">
        <v>20</v>
      </c>
      <c r="C16" s="530"/>
      <c r="D16" s="117" t="s">
        <v>318</v>
      </c>
      <c r="E16" s="438" t="s">
        <v>442</v>
      </c>
      <c r="F16" s="117" t="s">
        <v>376</v>
      </c>
      <c r="G16" s="117"/>
      <c r="H16" s="438" t="s">
        <v>401</v>
      </c>
      <c r="I16" s="36"/>
      <c r="J16" s="30"/>
    </row>
    <row r="17" spans="1:10" s="9" customFormat="1" ht="12" customHeight="1">
      <c r="A17" s="13"/>
      <c r="B17" s="430"/>
      <c r="C17" s="430"/>
      <c r="D17" s="286"/>
      <c r="E17" s="286"/>
      <c r="F17" s="286"/>
      <c r="G17" s="286"/>
      <c r="H17" s="286"/>
      <c r="I17" s="286"/>
      <c r="J17" s="15"/>
    </row>
    <row r="18" spans="1:9" s="4" customFormat="1" ht="16.5" thickBot="1">
      <c r="A18" s="16" t="s">
        <v>37</v>
      </c>
      <c r="B18" s="431" t="s">
        <v>38</v>
      </c>
      <c r="C18" s="531" t="s">
        <v>39</v>
      </c>
      <c r="D18" s="531"/>
      <c r="E18" s="432" t="s">
        <v>40</v>
      </c>
      <c r="F18" s="432"/>
      <c r="G18" s="108"/>
      <c r="H18" s="108"/>
      <c r="I18" s="108"/>
    </row>
    <row r="19" spans="1:9" s="4" customFormat="1" ht="15.75" customHeight="1">
      <c r="A19" s="245" t="s">
        <v>80</v>
      </c>
      <c r="B19" s="287">
        <v>102</v>
      </c>
      <c r="C19" s="288" t="s">
        <v>236</v>
      </c>
      <c r="D19" s="248">
        <v>2</v>
      </c>
      <c r="E19" s="251"/>
      <c r="F19" s="120"/>
      <c r="I19" s="18" t="str">
        <f ca="1">"Đà Nẵng, ngày"&amp;" "&amp;DAY(NOW())&amp;" tháng "&amp;MONTH(NOW())&amp;" năm "&amp;YEAR(NOW())</f>
        <v>Đà Nẵng, ngày 4 tháng 3 năm 2012</v>
      </c>
    </row>
    <row r="20" spans="1:9" s="4" customFormat="1" ht="15.75" customHeight="1">
      <c r="A20" s="250" t="s">
        <v>84</v>
      </c>
      <c r="B20" s="246">
        <v>101</v>
      </c>
      <c r="C20" s="247" t="s">
        <v>211</v>
      </c>
      <c r="D20" s="248">
        <v>2</v>
      </c>
      <c r="E20" s="249"/>
      <c r="F20" s="122"/>
      <c r="I20" s="18"/>
    </row>
    <row r="21" spans="1:10" s="4" customFormat="1" ht="15.75" customHeight="1">
      <c r="A21" s="250" t="s">
        <v>209</v>
      </c>
      <c r="B21" s="246">
        <v>102</v>
      </c>
      <c r="C21" s="247" t="s">
        <v>237</v>
      </c>
      <c r="D21" s="248">
        <v>2</v>
      </c>
      <c r="E21" s="251"/>
      <c r="F21" s="154" t="s">
        <v>399</v>
      </c>
      <c r="G21" s="533" t="s">
        <v>32</v>
      </c>
      <c r="H21" s="534"/>
      <c r="I21" s="534" t="s">
        <v>33</v>
      </c>
      <c r="J21" s="534"/>
    </row>
    <row r="22" spans="1:6" s="4" customFormat="1" ht="15.75" customHeight="1">
      <c r="A22" s="250" t="s">
        <v>89</v>
      </c>
      <c r="B22" s="289">
        <v>101</v>
      </c>
      <c r="C22" s="247" t="s">
        <v>208</v>
      </c>
      <c r="D22" s="248">
        <v>3</v>
      </c>
      <c r="E22" s="251" t="s">
        <v>87</v>
      </c>
      <c r="F22" s="154"/>
    </row>
    <row r="23" spans="1:6" s="4" customFormat="1" ht="15.75" customHeight="1">
      <c r="A23" s="250" t="s">
        <v>238</v>
      </c>
      <c r="B23" s="289">
        <v>151</v>
      </c>
      <c r="C23" s="247" t="s">
        <v>195</v>
      </c>
      <c r="D23" s="248">
        <v>3</v>
      </c>
      <c r="E23" s="251" t="s">
        <v>87</v>
      </c>
      <c r="F23" s="154" t="s">
        <v>283</v>
      </c>
    </row>
    <row r="24" spans="1:6" s="4" customFormat="1" ht="15.75" customHeight="1">
      <c r="A24" s="368" t="s">
        <v>216</v>
      </c>
      <c r="B24" s="369">
        <v>151</v>
      </c>
      <c r="C24" s="370" t="s">
        <v>217</v>
      </c>
      <c r="D24" s="371">
        <v>3</v>
      </c>
      <c r="E24" s="372"/>
      <c r="F24" s="163" t="s">
        <v>263</v>
      </c>
    </row>
    <row r="25" spans="1:6" s="4" customFormat="1" ht="15.75" customHeight="1">
      <c r="A25" s="301" t="s">
        <v>242</v>
      </c>
      <c r="B25" s="302">
        <v>201</v>
      </c>
      <c r="C25" s="303" t="s">
        <v>243</v>
      </c>
      <c r="D25" s="248">
        <v>3</v>
      </c>
      <c r="E25" s="251"/>
      <c r="F25" s="154" t="s">
        <v>367</v>
      </c>
    </row>
    <row r="26" spans="1:6" s="4" customFormat="1" ht="15.75" customHeight="1">
      <c r="A26" s="304" t="s">
        <v>218</v>
      </c>
      <c r="B26" s="305">
        <v>102</v>
      </c>
      <c r="C26" s="306" t="s">
        <v>241</v>
      </c>
      <c r="D26" s="299">
        <v>2</v>
      </c>
      <c r="E26" s="300"/>
      <c r="F26" s="154" t="s">
        <v>279</v>
      </c>
    </row>
    <row r="27" spans="1:6" s="4" customFormat="1" ht="15.75" customHeight="1">
      <c r="A27" s="155"/>
      <c r="B27" s="156"/>
      <c r="C27" s="157"/>
      <c r="D27" s="152"/>
      <c r="E27" s="119"/>
      <c r="F27" s="154"/>
    </row>
    <row r="28" spans="1:6" s="4" customFormat="1" ht="15.75" customHeight="1">
      <c r="A28" s="158"/>
      <c r="B28" s="159"/>
      <c r="C28" s="160"/>
      <c r="D28" s="161"/>
      <c r="E28" s="124"/>
      <c r="F28" s="120"/>
    </row>
    <row r="29" spans="1:8" s="4" customFormat="1" ht="15.75">
      <c r="A29" s="121"/>
      <c r="B29" s="123"/>
      <c r="C29" s="118"/>
      <c r="D29" s="125"/>
      <c r="E29" s="119"/>
      <c r="F29" s="120"/>
      <c r="G29" s="532" t="s">
        <v>34</v>
      </c>
      <c r="H29" s="480"/>
    </row>
    <row r="30" spans="1:8" ht="15.75">
      <c r="A30" s="527" t="s">
        <v>35</v>
      </c>
      <c r="B30" s="527"/>
      <c r="C30" s="527"/>
      <c r="D30" s="232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29">
    <mergeCell ref="D12:D15"/>
    <mergeCell ref="E12:E13"/>
    <mergeCell ref="G6:G9"/>
    <mergeCell ref="E6:E9"/>
    <mergeCell ref="F6:F9"/>
    <mergeCell ref="G12:G13"/>
    <mergeCell ref="I21:J21"/>
    <mergeCell ref="I12:I15"/>
    <mergeCell ref="F12:F13"/>
    <mergeCell ref="E3:J3"/>
    <mergeCell ref="A3:D3"/>
    <mergeCell ref="A6:A11"/>
    <mergeCell ref="I6:I7"/>
    <mergeCell ref="B11:C11"/>
    <mergeCell ref="A1:D1"/>
    <mergeCell ref="E1:J1"/>
    <mergeCell ref="A2:D2"/>
    <mergeCell ref="E2:J2"/>
    <mergeCell ref="I8:I10"/>
    <mergeCell ref="H6:H9"/>
    <mergeCell ref="A30:C30"/>
    <mergeCell ref="A12:A16"/>
    <mergeCell ref="B16:C16"/>
    <mergeCell ref="C18:D18"/>
    <mergeCell ref="E14:E15"/>
    <mergeCell ref="H14:H15"/>
    <mergeCell ref="G29:H29"/>
    <mergeCell ref="G21:H21"/>
    <mergeCell ref="D6:D9"/>
  </mergeCells>
  <printOptions/>
  <pageMargins left="0.46" right="0.16" top="0.2" bottom="0.2" header="0.2" footer="0.27"/>
  <pageSetup horizontalDpi="600" verticalDpi="600" orientation="landscape" paperSize="9" scale="90" r:id="rId3"/>
  <colBreaks count="1" manualBreakCount="1">
    <brk id="10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selection activeCell="E9" sqref="E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08" customFormat="1" ht="18.75">
      <c r="A1" s="477" t="s">
        <v>3</v>
      </c>
      <c r="B1" s="477"/>
      <c r="C1" s="477"/>
      <c r="D1" s="477"/>
      <c r="E1" s="478" t="s">
        <v>309</v>
      </c>
      <c r="F1" s="478"/>
      <c r="G1" s="478"/>
      <c r="H1" s="478"/>
      <c r="I1" s="478"/>
      <c r="J1" s="478"/>
      <c r="L1" s="109">
        <v>40777</v>
      </c>
    </row>
    <row r="2" spans="1:10" ht="15.75">
      <c r="A2" s="479" t="s">
        <v>4</v>
      </c>
      <c r="B2" s="479"/>
      <c r="C2" s="479"/>
      <c r="D2" s="479"/>
      <c r="E2" s="480" t="s">
        <v>86</v>
      </c>
      <c r="F2" s="480"/>
      <c r="G2" s="480"/>
      <c r="H2" s="480"/>
      <c r="I2" s="480"/>
      <c r="J2" s="480"/>
    </row>
    <row r="3" spans="1:10" ht="15.75">
      <c r="A3" s="481" t="s">
        <v>5</v>
      </c>
      <c r="B3" s="481"/>
      <c r="C3" s="481"/>
      <c r="D3" s="481"/>
      <c r="E3" s="481" t="s">
        <v>220</v>
      </c>
      <c r="F3" s="481"/>
      <c r="G3" s="481"/>
      <c r="H3" s="481"/>
      <c r="I3" s="481"/>
      <c r="J3" s="481"/>
    </row>
    <row r="4" spans="2:8" s="108" customFormat="1" ht="18.75">
      <c r="B4" s="107"/>
      <c r="C4" s="107"/>
      <c r="F4" s="110" t="s">
        <v>36</v>
      </c>
      <c r="G4" s="111">
        <f>'K17CMUTPM'!G4</f>
        <v>32</v>
      </c>
      <c r="H4" s="112">
        <f>$L$1+($G$4-4)*7</f>
        <v>40973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50" t="s">
        <v>1</v>
      </c>
      <c r="B6" s="65">
        <v>1</v>
      </c>
      <c r="C6" s="65" t="s">
        <v>15</v>
      </c>
      <c r="D6" s="345"/>
      <c r="E6" s="465" t="s">
        <v>404</v>
      </c>
      <c r="F6" s="260"/>
      <c r="G6" s="225"/>
      <c r="H6" s="225"/>
      <c r="I6" s="476" t="s">
        <v>418</v>
      </c>
      <c r="J6" s="136"/>
    </row>
    <row r="7" spans="1:10" s="37" customFormat="1" ht="32.25" customHeight="1">
      <c r="A7" s="468"/>
      <c r="B7" s="67">
        <v>2</v>
      </c>
      <c r="C7" s="67" t="s">
        <v>16</v>
      </c>
      <c r="D7" s="541"/>
      <c r="E7" s="466"/>
      <c r="F7" s="540"/>
      <c r="G7" s="540"/>
      <c r="H7" s="540"/>
      <c r="I7" s="466"/>
      <c r="J7" s="33"/>
    </row>
    <row r="8" spans="1:10" s="37" customFormat="1" ht="24" customHeight="1">
      <c r="A8" s="468"/>
      <c r="B8" s="67">
        <v>3</v>
      </c>
      <c r="C8" s="67" t="s">
        <v>17</v>
      </c>
      <c r="D8" s="541"/>
      <c r="E8" s="442" t="s">
        <v>445</v>
      </c>
      <c r="F8" s="540"/>
      <c r="G8" s="540"/>
      <c r="H8" s="540"/>
      <c r="I8" s="466"/>
      <c r="J8" s="32"/>
    </row>
    <row r="9" spans="1:10" s="37" customFormat="1" ht="24.75" customHeight="1" thickBot="1">
      <c r="A9" s="468"/>
      <c r="B9" s="68">
        <v>4</v>
      </c>
      <c r="C9" s="68" t="s">
        <v>18</v>
      </c>
      <c r="D9" s="541"/>
      <c r="E9" s="91"/>
      <c r="F9" s="540"/>
      <c r="G9" s="540"/>
      <c r="H9" s="540"/>
      <c r="I9" s="91"/>
      <c r="J9" s="32"/>
    </row>
    <row r="10" spans="1:10" s="37" customFormat="1" ht="24.75" customHeight="1" hidden="1" thickBot="1">
      <c r="A10" s="468"/>
      <c r="B10" s="67">
        <v>5</v>
      </c>
      <c r="C10" s="68" t="s">
        <v>19</v>
      </c>
      <c r="D10" s="66"/>
      <c r="E10" s="32"/>
      <c r="F10" s="35"/>
      <c r="G10" s="35"/>
      <c r="H10" s="32"/>
      <c r="I10" s="92"/>
      <c r="J10" s="35"/>
    </row>
    <row r="11" spans="1:10" s="37" customFormat="1" ht="27" customHeight="1" thickBot="1">
      <c r="A11" s="468"/>
      <c r="B11" s="474" t="s">
        <v>20</v>
      </c>
      <c r="C11" s="475"/>
      <c r="D11" s="93"/>
      <c r="E11" s="93" t="s">
        <v>157</v>
      </c>
      <c r="F11" s="93"/>
      <c r="G11" s="93"/>
      <c r="H11" s="93"/>
      <c r="I11" s="264" t="s">
        <v>419</v>
      </c>
      <c r="J11" s="70"/>
    </row>
    <row r="12" spans="1:10" s="37" customFormat="1" ht="18.75" customHeight="1">
      <c r="A12" s="449" t="s">
        <v>2</v>
      </c>
      <c r="B12" s="65">
        <v>1</v>
      </c>
      <c r="C12" s="65" t="s">
        <v>21</v>
      </c>
      <c r="D12" s="465"/>
      <c r="E12" s="465"/>
      <c r="F12" s="476"/>
      <c r="G12" s="476" t="s">
        <v>377</v>
      </c>
      <c r="H12" s="476"/>
      <c r="I12" s="476" t="s">
        <v>381</v>
      </c>
      <c r="J12" s="471"/>
    </row>
    <row r="13" spans="1:10" s="37" customFormat="1" ht="24.75" customHeight="1" thickBot="1">
      <c r="A13" s="449"/>
      <c r="B13" s="67">
        <v>2</v>
      </c>
      <c r="C13" s="67" t="s">
        <v>22</v>
      </c>
      <c r="D13" s="466"/>
      <c r="E13" s="492"/>
      <c r="F13" s="466"/>
      <c r="G13" s="466"/>
      <c r="H13" s="466"/>
      <c r="I13" s="466"/>
      <c r="J13" s="472"/>
    </row>
    <row r="14" spans="1:10" s="37" customFormat="1" ht="24.75" customHeight="1">
      <c r="A14" s="449"/>
      <c r="B14" s="67">
        <v>3</v>
      </c>
      <c r="C14" s="67" t="s">
        <v>23</v>
      </c>
      <c r="D14" s="91"/>
      <c r="E14" s="465" t="s">
        <v>270</v>
      </c>
      <c r="F14" s="465"/>
      <c r="G14" s="466"/>
      <c r="H14" s="465" t="s">
        <v>443</v>
      </c>
      <c r="I14" s="466"/>
      <c r="J14" s="472"/>
    </row>
    <row r="15" spans="1:10" s="37" customFormat="1" ht="39" customHeight="1" thickBot="1">
      <c r="A15" s="449"/>
      <c r="B15" s="67">
        <v>4</v>
      </c>
      <c r="C15" s="67" t="s">
        <v>24</v>
      </c>
      <c r="D15" s="92"/>
      <c r="E15" s="466"/>
      <c r="F15" s="466"/>
      <c r="G15" s="419"/>
      <c r="H15" s="466"/>
      <c r="I15" s="364"/>
      <c r="J15" s="473"/>
    </row>
    <row r="16" spans="1:10" s="37" customFormat="1" ht="26.25" customHeight="1" thickBot="1">
      <c r="A16" s="450"/>
      <c r="B16" s="451" t="s">
        <v>20</v>
      </c>
      <c r="C16" s="452"/>
      <c r="D16" s="73"/>
      <c r="E16" s="264" t="s">
        <v>314</v>
      </c>
      <c r="F16" s="264"/>
      <c r="G16" s="264" t="s">
        <v>376</v>
      </c>
      <c r="H16" s="264" t="s">
        <v>160</v>
      </c>
      <c r="I16" s="71" t="s">
        <v>302</v>
      </c>
      <c r="J16" s="36"/>
    </row>
    <row r="17" spans="1:12" ht="13.5" customHeight="1" thickBot="1">
      <c r="A17" s="75" t="s">
        <v>25</v>
      </c>
      <c r="B17" s="76"/>
      <c r="C17" s="77"/>
      <c r="D17" s="39"/>
      <c r="E17" s="264"/>
      <c r="F17" s="264"/>
      <c r="G17" s="264"/>
      <c r="H17" s="264"/>
      <c r="K17" s="276"/>
      <c r="L17" s="57"/>
    </row>
    <row r="18" spans="1:7" ht="11.25" customHeight="1">
      <c r="A18" s="453" t="s">
        <v>26</v>
      </c>
      <c r="B18" s="454"/>
      <c r="C18" s="455" t="s">
        <v>27</v>
      </c>
      <c r="D18" s="456"/>
      <c r="E18" s="457"/>
      <c r="F18" s="469" t="s">
        <v>28</v>
      </c>
      <c r="G18" s="40" t="s">
        <v>29</v>
      </c>
    </row>
    <row r="19" spans="1:12" ht="24" thickBot="1">
      <c r="A19" s="78" t="s">
        <v>30</v>
      </c>
      <c r="B19" s="79" t="s">
        <v>31</v>
      </c>
      <c r="C19" s="458"/>
      <c r="D19" s="459"/>
      <c r="E19" s="460"/>
      <c r="F19" s="470"/>
      <c r="G19" s="41"/>
      <c r="H19" s="42"/>
      <c r="I19" s="43" t="str">
        <f ca="1">"Đà Nẵng, ngày "&amp;TEXT(DAY(TODAY()),"00")&amp;" tháng "&amp;TEXT(MONTH(TODAY()),"00")&amp;" năm "&amp;YEAR(TODAY())</f>
        <v>Đà Nẵng, ngày 04 tháng 03 năm 2012</v>
      </c>
      <c r="J19" s="44"/>
      <c r="K19" s="45"/>
      <c r="L19" s="45"/>
    </row>
    <row r="20" spans="1:7" ht="13.5" customHeight="1">
      <c r="A20" s="144" t="s">
        <v>80</v>
      </c>
      <c r="B20" s="383">
        <v>102</v>
      </c>
      <c r="C20" s="384" t="s">
        <v>236</v>
      </c>
      <c r="D20" s="146">
        <v>2</v>
      </c>
      <c r="E20" s="176"/>
      <c r="F20" s="143"/>
      <c r="G20" s="143"/>
    </row>
    <row r="21" spans="1:6" ht="13.5" customHeight="1">
      <c r="A21" s="137" t="s">
        <v>84</v>
      </c>
      <c r="B21" s="138">
        <v>101</v>
      </c>
      <c r="C21" s="177" t="s">
        <v>211</v>
      </c>
      <c r="D21" s="146">
        <v>2</v>
      </c>
      <c r="E21" s="176"/>
      <c r="F21" s="143"/>
    </row>
    <row r="22" spans="1:8" ht="13.5" customHeight="1">
      <c r="A22" s="137" t="s">
        <v>209</v>
      </c>
      <c r="B22" s="138">
        <v>102</v>
      </c>
      <c r="C22" s="365" t="s">
        <v>237</v>
      </c>
      <c r="D22" s="146">
        <v>2</v>
      </c>
      <c r="E22" s="176"/>
      <c r="F22" s="151" t="s">
        <v>391</v>
      </c>
      <c r="G22" s="143" t="s">
        <v>359</v>
      </c>
      <c r="H22" s="60">
        <v>914078263</v>
      </c>
    </row>
    <row r="23" spans="1:10" ht="13.5" customHeight="1">
      <c r="A23" s="137" t="s">
        <v>89</v>
      </c>
      <c r="B23" s="138">
        <v>101</v>
      </c>
      <c r="C23" s="177" t="s">
        <v>208</v>
      </c>
      <c r="D23" s="146">
        <v>3</v>
      </c>
      <c r="E23" s="176" t="s">
        <v>87</v>
      </c>
      <c r="F23" s="143"/>
      <c r="G23" s="143"/>
      <c r="H23" s="58" t="s">
        <v>32</v>
      </c>
      <c r="I23" s="479" t="s">
        <v>33</v>
      </c>
      <c r="J23" s="479"/>
    </row>
    <row r="24" spans="1:7" ht="13.5" customHeight="1">
      <c r="A24" s="58" t="s">
        <v>216</v>
      </c>
      <c r="B24" s="57">
        <v>152</v>
      </c>
      <c r="C24" s="57" t="s">
        <v>266</v>
      </c>
      <c r="D24" s="58">
        <v>3</v>
      </c>
      <c r="E24" s="176"/>
      <c r="F24" s="143"/>
      <c r="G24" s="143" t="s">
        <v>267</v>
      </c>
    </row>
    <row r="25" spans="1:7" ht="13.5" customHeight="1">
      <c r="A25" s="373" t="s">
        <v>337</v>
      </c>
      <c r="B25" s="398">
        <v>151</v>
      </c>
      <c r="C25" s="375" t="s">
        <v>338</v>
      </c>
      <c r="D25" s="392">
        <v>2</v>
      </c>
      <c r="E25" s="150"/>
      <c r="F25" s="399" t="s">
        <v>353</v>
      </c>
      <c r="G25" s="143"/>
    </row>
    <row r="26" spans="1:7" ht="12" customHeight="1">
      <c r="A26" s="137" t="s">
        <v>213</v>
      </c>
      <c r="B26" s="138">
        <v>161</v>
      </c>
      <c r="C26" s="145" t="s">
        <v>339</v>
      </c>
      <c r="D26" s="393">
        <v>2</v>
      </c>
      <c r="E26" s="176"/>
      <c r="F26" s="143"/>
      <c r="G26" s="143"/>
    </row>
    <row r="27" spans="1:7" ht="22.5" customHeight="1">
      <c r="A27" s="137" t="s">
        <v>213</v>
      </c>
      <c r="B27" s="147">
        <v>100</v>
      </c>
      <c r="C27" s="177" t="s">
        <v>214</v>
      </c>
      <c r="D27" s="146">
        <v>2</v>
      </c>
      <c r="E27" s="176"/>
      <c r="F27" s="143"/>
      <c r="G27" s="143"/>
    </row>
    <row r="28" spans="1:7" ht="13.5" customHeight="1">
      <c r="A28" s="378" t="s">
        <v>218</v>
      </c>
      <c r="B28" s="379">
        <v>102</v>
      </c>
      <c r="C28" s="380" t="s">
        <v>340</v>
      </c>
      <c r="D28" s="381">
        <v>2</v>
      </c>
      <c r="E28" s="382" t="s">
        <v>91</v>
      </c>
      <c r="F28" s="80"/>
      <c r="G28" s="366" t="s">
        <v>320</v>
      </c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47" t="s">
        <v>35</v>
      </c>
      <c r="B30" s="448"/>
      <c r="C30" s="448"/>
      <c r="D30" s="53"/>
      <c r="E30" s="53"/>
      <c r="F30" s="55">
        <v>21</v>
      </c>
      <c r="G30" s="56"/>
    </row>
    <row r="31" spans="2:3" s="60" customFormat="1" ht="15.75">
      <c r="B31" s="59"/>
      <c r="C31" s="59"/>
    </row>
    <row r="32" spans="1:5" ht="15.75">
      <c r="A32" s="137" t="s">
        <v>239</v>
      </c>
      <c r="B32" s="147">
        <v>201</v>
      </c>
      <c r="C32" s="177" t="s">
        <v>240</v>
      </c>
      <c r="D32" s="146">
        <v>2</v>
      </c>
      <c r="E32" s="58" t="s">
        <v>341</v>
      </c>
    </row>
    <row r="33" spans="1:3" ht="15.75">
      <c r="A33" s="1"/>
      <c r="B33" s="88"/>
      <c r="C33" s="1"/>
    </row>
  </sheetData>
  <sheetProtection/>
  <mergeCells count="31">
    <mergeCell ref="A1:D1"/>
    <mergeCell ref="E1:J1"/>
    <mergeCell ref="A2:D2"/>
    <mergeCell ref="E2:J2"/>
    <mergeCell ref="E3:J3"/>
    <mergeCell ref="A3:D3"/>
    <mergeCell ref="I23:J23"/>
    <mergeCell ref="H7:H9"/>
    <mergeCell ref="B11:C11"/>
    <mergeCell ref="F18:F19"/>
    <mergeCell ref="A12:A16"/>
    <mergeCell ref="E14:E15"/>
    <mergeCell ref="E12:E13"/>
    <mergeCell ref="E6:E7"/>
    <mergeCell ref="D12:D13"/>
    <mergeCell ref="J12:J15"/>
    <mergeCell ref="A30:C30"/>
    <mergeCell ref="A18:B18"/>
    <mergeCell ref="C18:E19"/>
    <mergeCell ref="F14:F15"/>
    <mergeCell ref="D7:D9"/>
    <mergeCell ref="H14:H15"/>
    <mergeCell ref="G7:G9"/>
    <mergeCell ref="F12:F13"/>
    <mergeCell ref="B16:C16"/>
    <mergeCell ref="I12:I14"/>
    <mergeCell ref="G12:G14"/>
    <mergeCell ref="H12:H13"/>
    <mergeCell ref="A6:A11"/>
    <mergeCell ref="F7:F9"/>
    <mergeCell ref="I6:I8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26">
      <selection activeCell="I9" sqref="I9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34" t="s">
        <v>3</v>
      </c>
      <c r="B1" s="534"/>
      <c r="C1" s="534"/>
      <c r="D1" s="534"/>
      <c r="E1" s="478" t="s">
        <v>309</v>
      </c>
      <c r="F1" s="478"/>
      <c r="G1" s="478"/>
      <c r="H1" s="478"/>
      <c r="I1" s="478"/>
      <c r="J1" s="478"/>
      <c r="L1" s="103">
        <v>40777</v>
      </c>
    </row>
    <row r="2" spans="1:10" s="4" customFormat="1" ht="15.75">
      <c r="A2" s="534" t="s">
        <v>4</v>
      </c>
      <c r="B2" s="534"/>
      <c r="C2" s="534"/>
      <c r="D2" s="534"/>
      <c r="E2" s="480" t="s">
        <v>86</v>
      </c>
      <c r="F2" s="480"/>
      <c r="G2" s="480"/>
      <c r="H2" s="480"/>
      <c r="I2" s="480"/>
      <c r="J2" s="480"/>
    </row>
    <row r="3" spans="1:10" s="4" customFormat="1" ht="15.75">
      <c r="A3" s="480" t="s">
        <v>5</v>
      </c>
      <c r="B3" s="480"/>
      <c r="C3" s="480"/>
      <c r="D3" s="480"/>
      <c r="E3" s="480" t="s">
        <v>229</v>
      </c>
      <c r="F3" s="480"/>
      <c r="G3" s="480"/>
      <c r="H3" s="480"/>
      <c r="I3" s="480"/>
      <c r="J3" s="480"/>
    </row>
    <row r="4" spans="2:8" s="4" customFormat="1" ht="18.75">
      <c r="B4" s="3"/>
      <c r="C4" s="3"/>
      <c r="F4" s="5" t="s">
        <v>36</v>
      </c>
      <c r="G4" s="23">
        <f>'K17CMUTPM'!G4</f>
        <v>32</v>
      </c>
      <c r="H4" s="102">
        <f>$L$1+($G$4-4)*7</f>
        <v>40973</v>
      </c>
    </row>
    <row r="5" spans="1:10" s="7" customFormat="1" ht="30" customHeigh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35" t="s">
        <v>1</v>
      </c>
      <c r="B6" s="8">
        <v>1</v>
      </c>
      <c r="C6" s="8" t="s">
        <v>15</v>
      </c>
      <c r="D6" s="524" t="s">
        <v>441</v>
      </c>
      <c r="E6" s="524" t="s">
        <v>441</v>
      </c>
      <c r="F6" s="524" t="s">
        <v>441</v>
      </c>
      <c r="G6" s="524" t="s">
        <v>441</v>
      </c>
      <c r="H6" s="524" t="s">
        <v>441</v>
      </c>
      <c r="I6" s="550" t="s">
        <v>449</v>
      </c>
      <c r="J6" s="235"/>
      <c r="L6" s="9">
        <f>60*120</f>
        <v>7200</v>
      </c>
    </row>
    <row r="7" spans="1:10" s="9" customFormat="1" ht="28.5" customHeight="1">
      <c r="A7" s="536"/>
      <c r="B7" s="10">
        <v>2</v>
      </c>
      <c r="C7" s="10" t="s">
        <v>16</v>
      </c>
      <c r="D7" s="525"/>
      <c r="E7" s="525"/>
      <c r="F7" s="525"/>
      <c r="G7" s="525"/>
      <c r="H7" s="525"/>
      <c r="I7" s="551"/>
      <c r="J7" s="236"/>
    </row>
    <row r="8" spans="1:10" s="9" customFormat="1" ht="31.5" customHeight="1">
      <c r="A8" s="536"/>
      <c r="B8" s="10">
        <v>3</v>
      </c>
      <c r="C8" s="10" t="s">
        <v>17</v>
      </c>
      <c r="D8" s="525"/>
      <c r="E8" s="525"/>
      <c r="F8" s="525"/>
      <c r="G8" s="525"/>
      <c r="H8" s="525"/>
      <c r="I8" s="551"/>
      <c r="J8" s="237"/>
    </row>
    <row r="9" spans="1:10" s="9" customFormat="1" ht="31.5" customHeight="1">
      <c r="A9" s="536"/>
      <c r="B9" s="11">
        <v>4</v>
      </c>
      <c r="C9" s="11" t="s">
        <v>18</v>
      </c>
      <c r="D9" s="526"/>
      <c r="E9" s="526"/>
      <c r="F9" s="526"/>
      <c r="G9" s="526"/>
      <c r="H9" s="526"/>
      <c r="I9" s="444"/>
      <c r="J9" s="236"/>
    </row>
    <row r="10" spans="1:10" s="9" customFormat="1" ht="31.5" customHeight="1" thickBot="1">
      <c r="A10" s="536"/>
      <c r="B10" s="11">
        <v>4</v>
      </c>
      <c r="C10" s="11" t="s">
        <v>19</v>
      </c>
      <c r="D10" s="434"/>
      <c r="E10" s="439"/>
      <c r="F10" s="439"/>
      <c r="G10" s="440"/>
      <c r="H10" s="439"/>
      <c r="I10" s="440"/>
      <c r="J10" s="236"/>
    </row>
    <row r="11" spans="1:10" s="9" customFormat="1" ht="31.5" customHeight="1" thickBot="1">
      <c r="A11" s="536"/>
      <c r="B11" s="542" t="s">
        <v>20</v>
      </c>
      <c r="C11" s="543"/>
      <c r="D11" s="443" t="s">
        <v>447</v>
      </c>
      <c r="E11" s="443" t="s">
        <v>447</v>
      </c>
      <c r="F11" s="443" t="s">
        <v>447</v>
      </c>
      <c r="G11" s="443" t="s">
        <v>447</v>
      </c>
      <c r="H11" s="443" t="s">
        <v>447</v>
      </c>
      <c r="I11" s="445" t="s">
        <v>401</v>
      </c>
      <c r="J11" s="238"/>
    </row>
    <row r="12" spans="1:10" s="9" customFormat="1" ht="30.75" customHeight="1">
      <c r="A12" s="528" t="s">
        <v>2</v>
      </c>
      <c r="B12" s="8">
        <v>1</v>
      </c>
      <c r="C12" s="8" t="s">
        <v>21</v>
      </c>
      <c r="D12" s="544"/>
      <c r="E12" s="544" t="s">
        <v>316</v>
      </c>
      <c r="F12" s="546"/>
      <c r="G12" s="537"/>
      <c r="H12" s="546"/>
      <c r="I12" s="461" t="s">
        <v>393</v>
      </c>
      <c r="J12" s="277"/>
    </row>
    <row r="13" spans="1:10" s="9" customFormat="1" ht="21.75" customHeight="1">
      <c r="A13" s="528"/>
      <c r="B13" s="10">
        <v>2</v>
      </c>
      <c r="C13" s="10" t="s">
        <v>22</v>
      </c>
      <c r="D13" s="545"/>
      <c r="E13" s="545"/>
      <c r="F13" s="476"/>
      <c r="G13" s="537"/>
      <c r="H13" s="476"/>
      <c r="I13" s="462"/>
      <c r="J13" s="239"/>
    </row>
    <row r="14" spans="1:10" s="9" customFormat="1" ht="29.25" customHeight="1">
      <c r="A14" s="528"/>
      <c r="B14" s="10">
        <v>3</v>
      </c>
      <c r="C14" s="10" t="s">
        <v>23</v>
      </c>
      <c r="D14" s="545"/>
      <c r="E14" s="545"/>
      <c r="F14" s="466"/>
      <c r="G14" s="537"/>
      <c r="H14" s="476"/>
      <c r="I14" s="463"/>
      <c r="J14" s="278"/>
    </row>
    <row r="15" spans="1:10" s="9" customFormat="1" ht="29.25" customHeight="1" thickBot="1">
      <c r="A15" s="528"/>
      <c r="B15" s="10">
        <v>4</v>
      </c>
      <c r="C15" s="10" t="s">
        <v>24</v>
      </c>
      <c r="D15" s="34"/>
      <c r="E15" s="547"/>
      <c r="F15" s="492"/>
      <c r="G15" s="548"/>
      <c r="H15" s="492"/>
      <c r="I15" s="464"/>
      <c r="J15" s="279"/>
    </row>
    <row r="16" spans="1:10" s="9" customFormat="1" ht="29.25" customHeight="1" thickBot="1">
      <c r="A16" s="528"/>
      <c r="B16" s="542" t="s">
        <v>20</v>
      </c>
      <c r="C16" s="543"/>
      <c r="D16" s="117"/>
      <c r="E16" s="438" t="s">
        <v>448</v>
      </c>
      <c r="F16" s="271"/>
      <c r="G16" s="271"/>
      <c r="H16" s="271"/>
      <c r="I16" s="36" t="s">
        <v>376</v>
      </c>
      <c r="J16" s="242"/>
    </row>
    <row r="17" spans="1:10" s="9" customFormat="1" ht="29.25" customHeight="1" hidden="1">
      <c r="A17" s="528" t="s">
        <v>232</v>
      </c>
      <c r="B17" s="8">
        <v>1</v>
      </c>
      <c r="C17" s="8" t="s">
        <v>233</v>
      </c>
      <c r="D17" s="280"/>
      <c r="E17" s="465"/>
      <c r="F17" s="493"/>
      <c r="G17" s="552"/>
      <c r="H17" s="488"/>
      <c r="I17" s="280"/>
      <c r="J17" s="234"/>
    </row>
    <row r="18" spans="1:10" s="9" customFormat="1" ht="30.75" customHeight="1" hidden="1" thickBot="1">
      <c r="A18" s="528"/>
      <c r="B18" s="10"/>
      <c r="C18" s="10"/>
      <c r="D18" s="280"/>
      <c r="E18" s="466"/>
      <c r="F18" s="489"/>
      <c r="G18" s="553"/>
      <c r="H18" s="489"/>
      <c r="I18" s="36"/>
      <c r="J18" s="239"/>
    </row>
    <row r="19" spans="1:10" s="9" customFormat="1" ht="29.25" customHeight="1" hidden="1" thickBot="1">
      <c r="A19" s="528"/>
      <c r="B19" s="542" t="s">
        <v>20</v>
      </c>
      <c r="C19" s="543"/>
      <c r="D19" s="117"/>
      <c r="E19" s="117"/>
      <c r="F19" s="117"/>
      <c r="G19" s="117"/>
      <c r="H19" s="117"/>
      <c r="I19" s="15"/>
      <c r="J19" s="242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49" t="s">
        <v>39</v>
      </c>
      <c r="D21" s="549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4 tháng 3 năm 2012</v>
      </c>
    </row>
    <row r="22" spans="1:9" s="4" customFormat="1" ht="15.75" customHeight="1">
      <c r="A22" s="245" t="s">
        <v>80</v>
      </c>
      <c r="B22" s="287">
        <v>102</v>
      </c>
      <c r="C22" s="288" t="s">
        <v>236</v>
      </c>
      <c r="D22" s="248">
        <v>2</v>
      </c>
      <c r="E22" s="251"/>
      <c r="F22" s="143"/>
      <c r="I22" s="18"/>
    </row>
    <row r="23" spans="1:9" s="4" customFormat="1" ht="15.75" customHeight="1">
      <c r="A23" s="250" t="s">
        <v>84</v>
      </c>
      <c r="B23" s="246">
        <v>101</v>
      </c>
      <c r="C23" s="247" t="s">
        <v>211</v>
      </c>
      <c r="D23" s="248">
        <v>2</v>
      </c>
      <c r="E23" s="249"/>
      <c r="F23" s="143"/>
      <c r="I23" s="3" t="s">
        <v>33</v>
      </c>
    </row>
    <row r="24" spans="1:10" s="4" customFormat="1" ht="15.75" customHeight="1">
      <c r="A24" s="250" t="s">
        <v>209</v>
      </c>
      <c r="B24" s="246">
        <v>102</v>
      </c>
      <c r="C24" s="247" t="s">
        <v>237</v>
      </c>
      <c r="D24" s="248">
        <v>2</v>
      </c>
      <c r="E24" s="251"/>
      <c r="F24" s="151" t="s">
        <v>368</v>
      </c>
      <c r="G24" s="533" t="s">
        <v>32</v>
      </c>
      <c r="H24" s="534"/>
      <c r="J24" s="3"/>
    </row>
    <row r="25" spans="1:6" s="4" customFormat="1" ht="15.75" customHeight="1">
      <c r="A25" s="250" t="s">
        <v>89</v>
      </c>
      <c r="B25" s="289">
        <v>101</v>
      </c>
      <c r="C25" s="247" t="s">
        <v>208</v>
      </c>
      <c r="D25" s="248">
        <v>3</v>
      </c>
      <c r="E25" s="251" t="s">
        <v>87</v>
      </c>
      <c r="F25" s="143"/>
    </row>
    <row r="26" spans="1:6" s="4" customFormat="1" ht="15.75" customHeight="1">
      <c r="A26" s="250" t="s">
        <v>238</v>
      </c>
      <c r="B26" s="289">
        <v>151</v>
      </c>
      <c r="C26" s="247" t="s">
        <v>195</v>
      </c>
      <c r="D26" s="248">
        <v>3</v>
      </c>
      <c r="E26" s="251" t="s">
        <v>87</v>
      </c>
      <c r="F26" s="143"/>
    </row>
    <row r="27" spans="1:6" s="4" customFormat="1" ht="15.75" customHeight="1">
      <c r="A27" s="290" t="s">
        <v>216</v>
      </c>
      <c r="B27" s="291">
        <v>151</v>
      </c>
      <c r="C27" s="292" t="s">
        <v>217</v>
      </c>
      <c r="D27" s="248">
        <v>3</v>
      </c>
      <c r="E27" s="251"/>
      <c r="F27" s="151" t="s">
        <v>260</v>
      </c>
    </row>
    <row r="28" spans="1:6" s="4" customFormat="1" ht="15.75" customHeight="1">
      <c r="A28" s="290" t="s">
        <v>239</v>
      </c>
      <c r="B28" s="291">
        <v>201</v>
      </c>
      <c r="C28" s="292" t="s">
        <v>240</v>
      </c>
      <c r="D28" s="248">
        <v>2</v>
      </c>
      <c r="E28" s="251"/>
      <c r="F28" s="233" t="s">
        <v>354</v>
      </c>
    </row>
    <row r="29" spans="1:6" s="4" customFormat="1" ht="15.75" customHeight="1">
      <c r="A29" s="290" t="s">
        <v>218</v>
      </c>
      <c r="B29" s="291">
        <v>102</v>
      </c>
      <c r="C29" s="292" t="s">
        <v>241</v>
      </c>
      <c r="D29" s="248">
        <v>2</v>
      </c>
      <c r="E29" s="251"/>
      <c r="F29" s="154"/>
    </row>
    <row r="30" spans="1:6" s="4" customFormat="1" ht="15.75" customHeight="1">
      <c r="A30" s="293"/>
      <c r="B30" s="294"/>
      <c r="C30" s="295"/>
      <c r="D30" s="253"/>
      <c r="E30" s="254"/>
      <c r="F30" s="233"/>
    </row>
    <row r="31" spans="1:6" s="4" customFormat="1" ht="15.75" customHeight="1">
      <c r="A31" s="158"/>
      <c r="B31" s="159"/>
      <c r="C31" s="160"/>
      <c r="D31" s="161"/>
      <c r="E31" s="162"/>
      <c r="F31" s="143"/>
    </row>
    <row r="32" spans="1:9" s="4" customFormat="1" ht="15.75">
      <c r="A32" s="121"/>
      <c r="B32" s="123"/>
      <c r="C32" s="118"/>
      <c r="D32" s="125"/>
      <c r="E32" s="119"/>
      <c r="F32" s="120"/>
      <c r="G32" s="532" t="s">
        <v>34</v>
      </c>
      <c r="H32" s="480"/>
      <c r="I32"/>
    </row>
    <row r="33" spans="1:8" ht="15.75">
      <c r="A33" s="527" t="s">
        <v>35</v>
      </c>
      <c r="B33" s="527"/>
      <c r="C33" s="527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410"/>
    </row>
    <row r="37" spans="1:12" s="4" customFormat="1" ht="18.75">
      <c r="A37" s="534" t="s">
        <v>3</v>
      </c>
      <c r="B37" s="534"/>
      <c r="C37" s="534"/>
      <c r="D37" s="534"/>
      <c r="E37" s="410" t="s">
        <v>309</v>
      </c>
      <c r="F37" s="410"/>
      <c r="G37" s="410"/>
      <c r="H37" s="410"/>
      <c r="I37" s="105"/>
      <c r="J37" s="410"/>
      <c r="L37" s="103">
        <v>40777</v>
      </c>
    </row>
    <row r="38" spans="1:10" s="4" customFormat="1" ht="15.75">
      <c r="A38" s="534" t="s">
        <v>4</v>
      </c>
      <c r="B38" s="534"/>
      <c r="C38" s="534"/>
      <c r="D38" s="534"/>
      <c r="E38" s="105" t="s">
        <v>86</v>
      </c>
      <c r="F38" s="105"/>
      <c r="G38" s="105"/>
      <c r="H38" s="105"/>
      <c r="I38" s="105"/>
      <c r="J38" s="105"/>
    </row>
    <row r="39" spans="1:10" s="4" customFormat="1" ht="15.75">
      <c r="A39" s="480" t="s">
        <v>5</v>
      </c>
      <c r="B39" s="480"/>
      <c r="C39" s="480"/>
      <c r="D39" s="480"/>
      <c r="E39" s="480" t="s">
        <v>230</v>
      </c>
      <c r="F39" s="480"/>
      <c r="G39" s="480"/>
      <c r="H39" s="105"/>
      <c r="I39" s="105"/>
      <c r="J39" s="105"/>
    </row>
    <row r="40" spans="2:8" s="4" customFormat="1" ht="18.75">
      <c r="B40" s="3"/>
      <c r="C40" s="3"/>
      <c r="F40" s="5" t="s">
        <v>36</v>
      </c>
      <c r="G40" s="23">
        <f>'K17CMUTPM'!G4</f>
        <v>32</v>
      </c>
      <c r="H40" s="102">
        <f>$L$1+($G$4-4)*7</f>
        <v>40973</v>
      </c>
    </row>
    <row r="41" spans="1:10" s="7" customFormat="1" ht="30" customHeigh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35" t="s">
        <v>1</v>
      </c>
      <c r="B42" s="8">
        <v>1</v>
      </c>
      <c r="C42" s="8" t="s">
        <v>15</v>
      </c>
      <c r="D42" s="524" t="s">
        <v>441</v>
      </c>
      <c r="E42" s="524" t="s">
        <v>441</v>
      </c>
      <c r="F42" s="524" t="s">
        <v>441</v>
      </c>
      <c r="G42" s="524" t="s">
        <v>441</v>
      </c>
      <c r="H42" s="524" t="s">
        <v>441</v>
      </c>
      <c r="J42" s="488"/>
    </row>
    <row r="43" spans="1:10" s="9" customFormat="1" ht="23.25" customHeight="1">
      <c r="A43" s="536"/>
      <c r="B43" s="10">
        <v>2</v>
      </c>
      <c r="C43" s="10" t="s">
        <v>16</v>
      </c>
      <c r="D43" s="525"/>
      <c r="E43" s="525"/>
      <c r="F43" s="525"/>
      <c r="G43" s="525"/>
      <c r="H43" s="525"/>
      <c r="J43" s="489"/>
    </row>
    <row r="44" spans="1:10" s="9" customFormat="1" ht="31.5" customHeight="1">
      <c r="A44" s="536"/>
      <c r="B44" s="10">
        <v>3</v>
      </c>
      <c r="C44" s="10" t="s">
        <v>17</v>
      </c>
      <c r="D44" s="525"/>
      <c r="E44" s="525"/>
      <c r="F44" s="525"/>
      <c r="G44" s="525"/>
      <c r="H44" s="525"/>
      <c r="J44" s="237"/>
    </row>
    <row r="45" spans="1:10" s="9" customFormat="1" ht="31.5" customHeight="1">
      <c r="A45" s="536"/>
      <c r="B45" s="11">
        <v>4</v>
      </c>
      <c r="C45" s="11" t="s">
        <v>18</v>
      </c>
      <c r="D45" s="526"/>
      <c r="E45" s="526"/>
      <c r="F45" s="526"/>
      <c r="G45" s="526"/>
      <c r="H45" s="526"/>
      <c r="J45" s="236"/>
    </row>
    <row r="46" spans="1:10" s="9" customFormat="1" ht="31.5" customHeight="1" thickBot="1">
      <c r="A46" s="536"/>
      <c r="B46" s="11">
        <v>4</v>
      </c>
      <c r="C46" s="11" t="s">
        <v>19</v>
      </c>
      <c r="D46" s="434"/>
      <c r="E46" s="439"/>
      <c r="F46" s="439"/>
      <c r="G46" s="440"/>
      <c r="H46" s="439"/>
      <c r="I46" s="280"/>
      <c r="J46" s="236"/>
    </row>
    <row r="47" spans="1:10" s="9" customFormat="1" ht="31.5" customHeight="1" thickBot="1">
      <c r="A47" s="536"/>
      <c r="B47" s="542" t="s">
        <v>20</v>
      </c>
      <c r="C47" s="543"/>
      <c r="D47" s="443" t="s">
        <v>447</v>
      </c>
      <c r="E47" s="443" t="s">
        <v>447</v>
      </c>
      <c r="F47" s="443" t="s">
        <v>447</v>
      </c>
      <c r="G47" s="443" t="s">
        <v>447</v>
      </c>
      <c r="H47" s="443" t="s">
        <v>447</v>
      </c>
      <c r="I47" s="280"/>
      <c r="J47" s="238"/>
    </row>
    <row r="48" spans="1:10" s="9" customFormat="1" ht="25.5" customHeight="1">
      <c r="A48" s="528" t="s">
        <v>2</v>
      </c>
      <c r="B48" s="8">
        <v>1</v>
      </c>
      <c r="C48" s="8" t="s">
        <v>21</v>
      </c>
      <c r="E48" s="544" t="s">
        <v>316</v>
      </c>
      <c r="F48" s="465"/>
      <c r="G48" s="461" t="s">
        <v>375</v>
      </c>
      <c r="H48" s="465"/>
      <c r="I48" s="476" t="s">
        <v>433</v>
      </c>
      <c r="J48" s="277"/>
    </row>
    <row r="49" spans="1:10" s="9" customFormat="1" ht="30" customHeight="1" thickBot="1">
      <c r="A49" s="528"/>
      <c r="B49" s="10">
        <v>2</v>
      </c>
      <c r="C49" s="10" t="s">
        <v>22</v>
      </c>
      <c r="E49" s="545"/>
      <c r="F49" s="466"/>
      <c r="G49" s="462"/>
      <c r="H49" s="492"/>
      <c r="I49" s="466"/>
      <c r="J49" s="239"/>
    </row>
    <row r="50" spans="1:10" s="9" customFormat="1" ht="39" customHeight="1">
      <c r="A50" s="528"/>
      <c r="B50" s="10">
        <v>3</v>
      </c>
      <c r="C50" s="10" t="s">
        <v>23</v>
      </c>
      <c r="E50" s="545"/>
      <c r="F50" s="465"/>
      <c r="G50" s="463"/>
      <c r="H50" s="546"/>
      <c r="I50" s="466"/>
      <c r="J50" s="278"/>
    </row>
    <row r="51" spans="1:10" s="9" customFormat="1" ht="29.25" customHeight="1" thickBot="1">
      <c r="A51" s="528"/>
      <c r="B51" s="10">
        <v>4</v>
      </c>
      <c r="C51" s="10" t="s">
        <v>24</v>
      </c>
      <c r="D51" s="34"/>
      <c r="E51" s="547"/>
      <c r="F51" s="466"/>
      <c r="G51" s="464"/>
      <c r="H51" s="546"/>
      <c r="I51" s="91"/>
      <c r="J51" s="279"/>
    </row>
    <row r="52" spans="1:10" s="9" customFormat="1" ht="29.25" customHeight="1" thickBot="1">
      <c r="A52" s="528"/>
      <c r="B52" s="542" t="s">
        <v>20</v>
      </c>
      <c r="C52" s="543"/>
      <c r="D52" s="117"/>
      <c r="E52" s="438" t="s">
        <v>448</v>
      </c>
      <c r="F52" s="117"/>
      <c r="G52" s="36" t="s">
        <v>376</v>
      </c>
      <c r="H52" s="117"/>
      <c r="I52" s="117" t="s">
        <v>286</v>
      </c>
      <c r="J52" s="242"/>
    </row>
    <row r="53" spans="1:10" s="9" customFormat="1" ht="12" customHeight="1" thickBot="1">
      <c r="A53" s="13"/>
      <c r="B53" s="14"/>
      <c r="C53" s="14"/>
      <c r="D53" s="15"/>
      <c r="E53" s="15"/>
      <c r="F53" s="15"/>
      <c r="G53" s="4"/>
      <c r="H53" s="286"/>
      <c r="I53" s="117"/>
      <c r="J53" s="286"/>
    </row>
    <row r="54" spans="1:10" s="4" customFormat="1" ht="16.5" thickBot="1">
      <c r="A54" s="16" t="s">
        <v>37</v>
      </c>
      <c r="B54" s="16" t="s">
        <v>38</v>
      </c>
      <c r="C54" s="549" t="s">
        <v>39</v>
      </c>
      <c r="D54" s="549"/>
      <c r="E54" s="17" t="s">
        <v>40</v>
      </c>
      <c r="F54" s="17"/>
      <c r="H54" s="108"/>
      <c r="I54" s="108"/>
      <c r="J54" s="108"/>
    </row>
    <row r="55" spans="1:9" s="4" customFormat="1" ht="15.75" customHeight="1">
      <c r="A55" s="245" t="s">
        <v>80</v>
      </c>
      <c r="B55" s="287">
        <v>102</v>
      </c>
      <c r="C55" s="288" t="s">
        <v>236</v>
      </c>
      <c r="D55" s="248">
        <v>2</v>
      </c>
      <c r="E55" s="251"/>
      <c r="F55" s="143"/>
      <c r="I55" s="18" t="str">
        <f ca="1">"Đà Nẵng, ngày"&amp;" "&amp;DAY(NOW())&amp;" tháng "&amp;MONTH(NOW())&amp;" năm "&amp;YEAR(NOW())</f>
        <v>Đà Nẵng, ngày 4 tháng 3 năm 2012</v>
      </c>
    </row>
    <row r="56" spans="1:9" s="4" customFormat="1" ht="15.75" customHeight="1">
      <c r="A56" s="250" t="s">
        <v>84</v>
      </c>
      <c r="B56" s="246">
        <v>101</v>
      </c>
      <c r="C56" s="247" t="s">
        <v>211</v>
      </c>
      <c r="D56" s="248">
        <v>2</v>
      </c>
      <c r="E56" s="249"/>
      <c r="F56" s="143"/>
      <c r="G56" s="414" t="s">
        <v>32</v>
      </c>
      <c r="I56" s="18"/>
    </row>
    <row r="57" spans="1:10" s="4" customFormat="1" ht="15.75" customHeight="1">
      <c r="A57" s="250" t="s">
        <v>209</v>
      </c>
      <c r="B57" s="246">
        <v>102</v>
      </c>
      <c r="C57" s="247" t="s">
        <v>237</v>
      </c>
      <c r="D57" s="248">
        <v>2</v>
      </c>
      <c r="E57" s="251"/>
      <c r="F57" s="151" t="s">
        <v>354</v>
      </c>
      <c r="H57" s="3"/>
      <c r="I57" s="3" t="s">
        <v>33</v>
      </c>
      <c r="J57" s="3"/>
    </row>
    <row r="58" spans="1:6" s="4" customFormat="1" ht="15.75" customHeight="1">
      <c r="A58" s="250" t="s">
        <v>89</v>
      </c>
      <c r="B58" s="289">
        <v>101</v>
      </c>
      <c r="C58" s="247" t="s">
        <v>208</v>
      </c>
      <c r="D58" s="248">
        <v>3</v>
      </c>
      <c r="E58" s="251" t="s">
        <v>87</v>
      </c>
      <c r="F58" s="143"/>
    </row>
    <row r="59" spans="1:6" s="4" customFormat="1" ht="15.75" customHeight="1">
      <c r="A59" s="250" t="s">
        <v>238</v>
      </c>
      <c r="B59" s="289">
        <v>151</v>
      </c>
      <c r="C59" s="247" t="s">
        <v>195</v>
      </c>
      <c r="D59" s="248">
        <v>3</v>
      </c>
      <c r="E59" s="251" t="s">
        <v>87</v>
      </c>
      <c r="F59" s="143"/>
    </row>
    <row r="60" spans="1:6" s="4" customFormat="1" ht="15.75" customHeight="1">
      <c r="A60" s="290" t="s">
        <v>216</v>
      </c>
      <c r="B60" s="291">
        <v>151</v>
      </c>
      <c r="C60" s="292" t="s">
        <v>217</v>
      </c>
      <c r="D60" s="248">
        <v>3</v>
      </c>
      <c r="E60" s="367" t="s">
        <v>321</v>
      </c>
      <c r="F60" s="151" t="s">
        <v>260</v>
      </c>
    </row>
    <row r="61" spans="1:6" s="4" customFormat="1" ht="15.75" customHeight="1">
      <c r="A61" s="290" t="s">
        <v>239</v>
      </c>
      <c r="B61" s="291">
        <v>201</v>
      </c>
      <c r="C61" s="292" t="s">
        <v>240</v>
      </c>
      <c r="D61" s="248">
        <v>2</v>
      </c>
      <c r="E61" s="251"/>
      <c r="F61" s="233" t="s">
        <v>354</v>
      </c>
    </row>
    <row r="62" spans="1:6" s="4" customFormat="1" ht="15.75" customHeight="1">
      <c r="A62" s="290" t="s">
        <v>218</v>
      </c>
      <c r="B62" s="291">
        <v>102</v>
      </c>
      <c r="C62" s="292" t="s">
        <v>241</v>
      </c>
      <c r="D62" s="248">
        <v>2</v>
      </c>
      <c r="E62" s="251"/>
      <c r="F62" s="154"/>
    </row>
    <row r="63" spans="1:6" s="4" customFormat="1" ht="15.75" customHeight="1">
      <c r="A63" s="155"/>
      <c r="B63" s="156"/>
      <c r="C63" s="157"/>
      <c r="D63" s="152"/>
      <c r="E63" s="153"/>
      <c r="F63" s="233"/>
    </row>
    <row r="64" spans="1:7" s="4" customFormat="1" ht="15.75" customHeight="1">
      <c r="A64" s="158"/>
      <c r="B64" s="159"/>
      <c r="C64" s="160"/>
      <c r="D64" s="161"/>
      <c r="E64" s="162"/>
      <c r="F64" s="143"/>
      <c r="G64" s="413" t="s">
        <v>34</v>
      </c>
    </row>
    <row r="65" spans="1:8" s="4" customFormat="1" ht="15.75">
      <c r="A65" s="121"/>
      <c r="B65" s="123"/>
      <c r="C65" s="118"/>
      <c r="D65" s="125"/>
      <c r="E65" s="119"/>
      <c r="F65" s="120"/>
      <c r="H65" s="105"/>
    </row>
    <row r="66" spans="1:8" ht="15.75">
      <c r="A66" s="527" t="s">
        <v>35</v>
      </c>
      <c r="B66" s="527"/>
      <c r="C66" s="527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0">
    <mergeCell ref="A66:C66"/>
    <mergeCell ref="C54:D54"/>
    <mergeCell ref="A48:A52"/>
    <mergeCell ref="A39:D39"/>
    <mergeCell ref="B52:C52"/>
    <mergeCell ref="I6:I8"/>
    <mergeCell ref="F48:F49"/>
    <mergeCell ref="H48:H49"/>
    <mergeCell ref="F17:F18"/>
    <mergeCell ref="G17:G18"/>
    <mergeCell ref="B19:C19"/>
    <mergeCell ref="G24:H24"/>
    <mergeCell ref="H17:H18"/>
    <mergeCell ref="A42:A47"/>
    <mergeCell ref="B47:C47"/>
    <mergeCell ref="D42:D45"/>
    <mergeCell ref="E42:E45"/>
    <mergeCell ref="G32:H32"/>
    <mergeCell ref="I48:I50"/>
    <mergeCell ref="G48:G49"/>
    <mergeCell ref="F50:F51"/>
    <mergeCell ref="E48:E51"/>
    <mergeCell ref="G50:G51"/>
    <mergeCell ref="H50:H51"/>
    <mergeCell ref="J42:J43"/>
    <mergeCell ref="A37:D37"/>
    <mergeCell ref="E39:G39"/>
    <mergeCell ref="A12:A16"/>
    <mergeCell ref="F14:F15"/>
    <mergeCell ref="A17:A19"/>
    <mergeCell ref="E17:E18"/>
    <mergeCell ref="C21:D21"/>
    <mergeCell ref="A33:C33"/>
    <mergeCell ref="A38:D38"/>
    <mergeCell ref="I12:I13"/>
    <mergeCell ref="I14:I15"/>
    <mergeCell ref="B16:C16"/>
    <mergeCell ref="D12:D14"/>
    <mergeCell ref="F12:F13"/>
    <mergeCell ref="E12:E15"/>
    <mergeCell ref="H14:H15"/>
    <mergeCell ref="G12:G13"/>
    <mergeCell ref="H12:H13"/>
    <mergeCell ref="G14:G15"/>
    <mergeCell ref="E1:J1"/>
    <mergeCell ref="E3:J3"/>
    <mergeCell ref="A2:D2"/>
    <mergeCell ref="A1:D1"/>
    <mergeCell ref="A3:D3"/>
    <mergeCell ref="E2:J2"/>
    <mergeCell ref="A6:A11"/>
    <mergeCell ref="B11:C11"/>
    <mergeCell ref="F42:F45"/>
    <mergeCell ref="G42:G45"/>
    <mergeCell ref="H42:H45"/>
    <mergeCell ref="D6:D9"/>
    <mergeCell ref="E6:E9"/>
    <mergeCell ref="F6:F9"/>
    <mergeCell ref="G6:G9"/>
    <mergeCell ref="H6:H9"/>
  </mergeCells>
  <printOptions/>
  <pageMargins left="0.75" right="0.19" top="0.24" bottom="0.3" header="0.5" footer="0.5"/>
  <pageSetup horizontalDpi="600" verticalDpi="600" orientation="landscape" paperSize="9" scale="87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="110" zoomScaleNormal="110" zoomScalePageLayoutView="0" workbookViewId="0" topLeftCell="A7">
      <selection activeCell="E6" sqref="E6:E9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34" t="s">
        <v>3</v>
      </c>
      <c r="B1" s="534"/>
      <c r="C1" s="534"/>
      <c r="D1" s="534"/>
      <c r="E1" s="478" t="s">
        <v>309</v>
      </c>
      <c r="F1" s="478"/>
      <c r="G1" s="478"/>
      <c r="H1" s="478"/>
      <c r="I1" s="478"/>
      <c r="J1" s="478"/>
      <c r="L1" s="103">
        <v>40777</v>
      </c>
    </row>
    <row r="2" spans="1:10" s="4" customFormat="1" ht="15.75">
      <c r="A2" s="534" t="s">
        <v>4</v>
      </c>
      <c r="B2" s="534"/>
      <c r="C2" s="534"/>
      <c r="D2" s="534"/>
      <c r="E2" s="480" t="s">
        <v>86</v>
      </c>
      <c r="F2" s="480"/>
      <c r="G2" s="480"/>
      <c r="H2" s="480"/>
      <c r="I2" s="480"/>
      <c r="J2" s="480"/>
    </row>
    <row r="3" spans="1:10" s="4" customFormat="1" ht="15.75">
      <c r="A3" s="480" t="s">
        <v>5</v>
      </c>
      <c r="B3" s="480"/>
      <c r="C3" s="480"/>
      <c r="D3" s="480"/>
      <c r="E3" s="480" t="s">
        <v>201</v>
      </c>
      <c r="F3" s="480"/>
      <c r="G3" s="480"/>
      <c r="H3" s="480"/>
      <c r="I3" s="480"/>
      <c r="J3" s="480"/>
    </row>
    <row r="4" spans="2:8" s="4" customFormat="1" ht="18.75">
      <c r="B4" s="3"/>
      <c r="C4" s="3"/>
      <c r="F4" s="5" t="s">
        <v>36</v>
      </c>
      <c r="G4" s="23">
        <f>'K17CMUTPM'!G4</f>
        <v>32</v>
      </c>
      <c r="H4" s="102">
        <f>$L$1+($G$4-4)*7</f>
        <v>40973</v>
      </c>
    </row>
    <row r="5" spans="1:10" s="7" customFormat="1" ht="30" customHeight="1" thickBot="1">
      <c r="A5" s="6" t="s">
        <v>0</v>
      </c>
      <c r="B5" s="425" t="s">
        <v>6</v>
      </c>
      <c r="C5" s="425" t="s">
        <v>7</v>
      </c>
      <c r="D5" s="425" t="s">
        <v>8</v>
      </c>
      <c r="E5" s="425" t="s">
        <v>9</v>
      </c>
      <c r="F5" s="425" t="s">
        <v>10</v>
      </c>
      <c r="G5" s="425" t="s">
        <v>11</v>
      </c>
      <c r="H5" s="425" t="s">
        <v>12</v>
      </c>
      <c r="I5" s="6" t="s">
        <v>310</v>
      </c>
      <c r="J5" s="6" t="s">
        <v>14</v>
      </c>
    </row>
    <row r="6" spans="1:10" s="9" customFormat="1" ht="31.5" customHeight="1">
      <c r="A6" s="535" t="s">
        <v>1</v>
      </c>
      <c r="B6" s="426">
        <v>1</v>
      </c>
      <c r="C6" s="426" t="s">
        <v>15</v>
      </c>
      <c r="D6" s="558" t="s">
        <v>404</v>
      </c>
      <c r="E6" s="557"/>
      <c r="F6" s="554" t="s">
        <v>406</v>
      </c>
      <c r="G6" s="554" t="s">
        <v>408</v>
      </c>
      <c r="H6" s="557"/>
      <c r="I6" s="476" t="s">
        <v>264</v>
      </c>
      <c r="J6" s="235"/>
    </row>
    <row r="7" spans="1:10" s="9" customFormat="1" ht="25.5" customHeight="1">
      <c r="A7" s="536"/>
      <c r="B7" s="427">
        <v>2</v>
      </c>
      <c r="C7" s="427" t="s">
        <v>16</v>
      </c>
      <c r="D7" s="559"/>
      <c r="E7" s="540"/>
      <c r="F7" s="541"/>
      <c r="G7" s="541"/>
      <c r="H7" s="540"/>
      <c r="I7" s="466"/>
      <c r="J7" s="236"/>
    </row>
    <row r="8" spans="1:10" s="9" customFormat="1" ht="27" customHeight="1">
      <c r="A8" s="536"/>
      <c r="B8" s="427">
        <v>3</v>
      </c>
      <c r="C8" s="427" t="s">
        <v>17</v>
      </c>
      <c r="D8" s="559"/>
      <c r="E8" s="540"/>
      <c r="F8" s="541"/>
      <c r="G8" s="541"/>
      <c r="H8" s="540"/>
      <c r="I8" s="466"/>
      <c r="J8" s="237"/>
    </row>
    <row r="9" spans="1:10" s="9" customFormat="1" ht="22.5" customHeight="1">
      <c r="A9" s="536"/>
      <c r="B9" s="428">
        <v>4</v>
      </c>
      <c r="C9" s="428" t="s">
        <v>18</v>
      </c>
      <c r="D9" s="559"/>
      <c r="E9" s="540"/>
      <c r="F9" s="541"/>
      <c r="G9" s="541"/>
      <c r="H9" s="540"/>
      <c r="I9" s="466"/>
      <c r="J9" s="236"/>
    </row>
    <row r="10" spans="1:10" s="9" customFormat="1" ht="20.25" customHeight="1" thickBot="1">
      <c r="A10" s="536"/>
      <c r="B10" s="428">
        <v>5</v>
      </c>
      <c r="C10" s="428" t="s">
        <v>19</v>
      </c>
      <c r="D10" s="442" t="s">
        <v>445</v>
      </c>
      <c r="E10" s="94"/>
      <c r="F10" s="34"/>
      <c r="G10" s="34"/>
      <c r="H10" s="94"/>
      <c r="I10" s="92"/>
      <c r="J10" s="236"/>
    </row>
    <row r="11" spans="1:10" s="9" customFormat="1" ht="31.5" customHeight="1" thickBot="1">
      <c r="A11" s="536"/>
      <c r="B11" s="529" t="s">
        <v>20</v>
      </c>
      <c r="C11" s="530"/>
      <c r="D11" s="441" t="s">
        <v>405</v>
      </c>
      <c r="E11" s="93"/>
      <c r="F11" s="93" t="s">
        <v>407</v>
      </c>
      <c r="G11" s="93" t="s">
        <v>315</v>
      </c>
      <c r="H11" s="93"/>
      <c r="I11" s="70" t="s">
        <v>280</v>
      </c>
      <c r="J11" s="238"/>
    </row>
    <row r="12" spans="1:10" s="9" customFormat="1" ht="29.25" customHeight="1">
      <c r="A12" s="528" t="s">
        <v>2</v>
      </c>
      <c r="B12" s="426">
        <v>1</v>
      </c>
      <c r="C12" s="426" t="s">
        <v>21</v>
      </c>
      <c r="D12" s="461" t="s">
        <v>393</v>
      </c>
      <c r="E12" s="465" t="s">
        <v>400</v>
      </c>
      <c r="F12" s="493" t="s">
        <v>265</v>
      </c>
      <c r="G12" s="476"/>
      <c r="H12" s="280"/>
      <c r="I12" s="476" t="s">
        <v>434</v>
      </c>
      <c r="J12" s="234"/>
    </row>
    <row r="13" spans="1:10" s="9" customFormat="1" ht="30.75" customHeight="1" thickBot="1">
      <c r="A13" s="528"/>
      <c r="B13" s="427">
        <v>2</v>
      </c>
      <c r="C13" s="427" t="s">
        <v>22</v>
      </c>
      <c r="D13" s="462"/>
      <c r="E13" s="466"/>
      <c r="F13" s="494"/>
      <c r="G13" s="466"/>
      <c r="H13" s="280"/>
      <c r="I13" s="466"/>
      <c r="J13" s="239"/>
    </row>
    <row r="14" spans="1:10" s="9" customFormat="1" ht="29.25" customHeight="1">
      <c r="A14" s="528"/>
      <c r="B14" s="10">
        <v>3</v>
      </c>
      <c r="C14" s="10" t="s">
        <v>23</v>
      </c>
      <c r="D14" s="463"/>
      <c r="E14" s="476"/>
      <c r="F14" s="465"/>
      <c r="G14" s="489"/>
      <c r="H14" s="560"/>
      <c r="I14" s="466"/>
      <c r="J14" s="240"/>
    </row>
    <row r="15" spans="1:10" s="9" customFormat="1" ht="29.25" customHeight="1" thickBot="1">
      <c r="A15" s="528"/>
      <c r="B15" s="10">
        <v>4</v>
      </c>
      <c r="C15" s="10" t="s">
        <v>24</v>
      </c>
      <c r="D15" s="464"/>
      <c r="E15" s="466"/>
      <c r="F15" s="492"/>
      <c r="G15" s="539"/>
      <c r="H15" s="561"/>
      <c r="I15" s="466"/>
      <c r="J15" s="241"/>
    </row>
    <row r="16" spans="1:10" s="9" customFormat="1" ht="29.25" customHeight="1" thickBot="1">
      <c r="A16" s="528"/>
      <c r="B16" s="542" t="s">
        <v>20</v>
      </c>
      <c r="C16" s="543"/>
      <c r="D16" s="35" t="s">
        <v>376</v>
      </c>
      <c r="E16" s="117" t="s">
        <v>160</v>
      </c>
      <c r="F16" s="266" t="s">
        <v>302</v>
      </c>
      <c r="G16" s="117"/>
      <c r="H16" s="117"/>
      <c r="I16" s="36"/>
      <c r="J16" s="242"/>
    </row>
    <row r="17" spans="1:10" s="9" customFormat="1" ht="29.25" customHeight="1" hidden="1">
      <c r="A17" s="528" t="s">
        <v>232</v>
      </c>
      <c r="B17" s="535"/>
      <c r="C17" s="8" t="s">
        <v>233</v>
      </c>
      <c r="D17" s="408" t="s">
        <v>376</v>
      </c>
      <c r="E17" s="465"/>
      <c r="F17" s="476"/>
      <c r="G17" s="493"/>
      <c r="H17" s="493"/>
      <c r="I17" s="476"/>
      <c r="J17" s="234"/>
    </row>
    <row r="18" spans="1:10" s="9" customFormat="1" ht="30.75" customHeight="1" hidden="1" thickBot="1">
      <c r="A18" s="528"/>
      <c r="B18" s="562"/>
      <c r="C18" s="10"/>
      <c r="D18" s="92"/>
      <c r="E18" s="466"/>
      <c r="F18" s="466"/>
      <c r="G18" s="489"/>
      <c r="H18" s="494"/>
      <c r="I18" s="466"/>
      <c r="J18" s="239"/>
    </row>
    <row r="19" spans="1:10" s="9" customFormat="1" ht="29.25" customHeight="1" hidden="1" thickBot="1">
      <c r="A19" s="528"/>
      <c r="B19" s="542" t="s">
        <v>20</v>
      </c>
      <c r="C19" s="543"/>
      <c r="D19" s="117"/>
      <c r="E19" s="117"/>
      <c r="F19" s="117"/>
      <c r="G19" s="117"/>
      <c r="H19" s="117"/>
      <c r="I19" s="36"/>
      <c r="J19" s="242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49" t="s">
        <v>39</v>
      </c>
      <c r="D21" s="549"/>
      <c r="E21" s="17" t="s">
        <v>40</v>
      </c>
      <c r="F21" s="17"/>
    </row>
    <row r="22" spans="1:9" s="4" customFormat="1" ht="15.75" customHeight="1">
      <c r="A22" s="245" t="s">
        <v>80</v>
      </c>
      <c r="B22" s="287">
        <v>102</v>
      </c>
      <c r="C22" s="288" t="s">
        <v>236</v>
      </c>
      <c r="D22" s="248">
        <v>2</v>
      </c>
      <c r="E22" s="251"/>
      <c r="F22" s="143"/>
      <c r="I22" s="18" t="str">
        <f ca="1">"Đà Nẵng, ngày"&amp;" "&amp;DAY(NOW())&amp;" tháng "&amp;MONTH(NOW())&amp;" năm "&amp;YEAR(NOW())</f>
        <v>Đà Nẵng, ngày 4 tháng 3 năm 2012</v>
      </c>
    </row>
    <row r="23" spans="1:9" s="4" customFormat="1" ht="15.75" customHeight="1">
      <c r="A23" s="250" t="s">
        <v>84</v>
      </c>
      <c r="B23" s="246">
        <v>101</v>
      </c>
      <c r="C23" s="247" t="s">
        <v>211</v>
      </c>
      <c r="D23" s="248">
        <v>2</v>
      </c>
      <c r="E23" s="249"/>
      <c r="F23" s="151" t="s">
        <v>319</v>
      </c>
      <c r="I23" s="18"/>
    </row>
    <row r="24" spans="1:10" s="4" customFormat="1" ht="15.75" customHeight="1">
      <c r="A24" s="250" t="s">
        <v>209</v>
      </c>
      <c r="B24" s="246">
        <v>102</v>
      </c>
      <c r="C24" s="247" t="s">
        <v>237</v>
      </c>
      <c r="D24" s="248">
        <v>2</v>
      </c>
      <c r="E24" s="251"/>
      <c r="F24" s="154" t="s">
        <v>282</v>
      </c>
      <c r="G24" s="533" t="s">
        <v>32</v>
      </c>
      <c r="H24" s="534"/>
      <c r="I24" s="534" t="s">
        <v>33</v>
      </c>
      <c r="J24" s="534"/>
    </row>
    <row r="25" spans="1:6" s="4" customFormat="1" ht="15.75" customHeight="1">
      <c r="A25" s="250" t="s">
        <v>89</v>
      </c>
      <c r="B25" s="289">
        <v>101</v>
      </c>
      <c r="C25" s="247" t="s">
        <v>208</v>
      </c>
      <c r="D25" s="248">
        <v>3</v>
      </c>
      <c r="E25" s="251" t="s">
        <v>87</v>
      </c>
      <c r="F25" s="154"/>
    </row>
    <row r="26" spans="1:6" s="4" customFormat="1" ht="15.75" customHeight="1">
      <c r="A26" s="250" t="s">
        <v>238</v>
      </c>
      <c r="B26" s="289">
        <v>151</v>
      </c>
      <c r="C26" s="247" t="s">
        <v>195</v>
      </c>
      <c r="D26" s="248">
        <v>3</v>
      </c>
      <c r="E26" s="251" t="s">
        <v>87</v>
      </c>
      <c r="F26" s="154"/>
    </row>
    <row r="27" spans="1:6" s="4" customFormat="1" ht="15.75" customHeight="1">
      <c r="A27" s="290" t="s">
        <v>216</v>
      </c>
      <c r="B27" s="291">
        <v>152</v>
      </c>
      <c r="C27" s="292" t="s">
        <v>219</v>
      </c>
      <c r="D27" s="248">
        <v>3</v>
      </c>
      <c r="E27" s="251"/>
      <c r="F27" s="154" t="s">
        <v>261</v>
      </c>
    </row>
    <row r="28" spans="1:6" s="4" customFormat="1" ht="15.75" customHeight="1">
      <c r="A28" s="290" t="s">
        <v>239</v>
      </c>
      <c r="B28" s="291">
        <v>201</v>
      </c>
      <c r="C28" s="292" t="s">
        <v>240</v>
      </c>
      <c r="D28" s="248">
        <v>2</v>
      </c>
      <c r="E28" s="251"/>
      <c r="F28" s="154" t="s">
        <v>262</v>
      </c>
    </row>
    <row r="29" spans="1:6" s="4" customFormat="1" ht="15.75" customHeight="1">
      <c r="A29" s="296" t="s">
        <v>218</v>
      </c>
      <c r="B29" s="297">
        <v>102</v>
      </c>
      <c r="C29" s="298" t="s">
        <v>241</v>
      </c>
      <c r="D29" s="299">
        <v>2</v>
      </c>
      <c r="E29" s="300"/>
      <c r="F29" s="154"/>
    </row>
    <row r="30" spans="1:8" s="4" customFormat="1" ht="15.75">
      <c r="A30" s="281"/>
      <c r="B30" s="282"/>
      <c r="C30" s="283"/>
      <c r="D30" s="284"/>
      <c r="E30" s="285"/>
      <c r="F30" s="164"/>
      <c r="G30" s="532" t="s">
        <v>34</v>
      </c>
      <c r="H30" s="480"/>
    </row>
    <row r="31" spans="1:8" ht="15.75">
      <c r="A31" s="527" t="s">
        <v>35</v>
      </c>
      <c r="B31" s="527"/>
      <c r="C31" s="527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6"/>
      <c r="B33" s="126"/>
      <c r="C33" s="126"/>
      <c r="D33" s="127"/>
      <c r="E33" s="128"/>
      <c r="F33" s="129"/>
      <c r="G33" s="106"/>
      <c r="H33" s="105"/>
    </row>
    <row r="34" spans="1:8" s="4" customFormat="1" ht="15.75" hidden="1">
      <c r="A34" s="126"/>
      <c r="B34" s="126"/>
      <c r="C34" s="126"/>
      <c r="D34" s="127"/>
      <c r="E34" s="128"/>
      <c r="F34" s="129"/>
      <c r="G34" s="106"/>
      <c r="H34" s="105"/>
    </row>
    <row r="35" spans="1:8" s="4" customFormat="1" ht="16.5" customHeight="1" hidden="1">
      <c r="A35" s="126"/>
      <c r="B35" s="126"/>
      <c r="C35" s="126"/>
      <c r="D35" s="127"/>
      <c r="E35" s="128"/>
      <c r="F35" s="129"/>
      <c r="G35" s="106"/>
      <c r="H35" s="105"/>
    </row>
    <row r="36" spans="1:8" s="4" customFormat="1" ht="16.5" customHeight="1">
      <c r="A36" s="126"/>
      <c r="B36" s="126"/>
      <c r="C36" s="126"/>
      <c r="D36" s="127"/>
      <c r="E36" s="128"/>
      <c r="F36" s="129"/>
      <c r="G36" s="106"/>
      <c r="H36" s="105"/>
    </row>
    <row r="37" spans="1:12" s="4" customFormat="1" ht="18.75">
      <c r="A37" s="534" t="s">
        <v>3</v>
      </c>
      <c r="B37" s="534"/>
      <c r="C37" s="534"/>
      <c r="D37" s="534"/>
      <c r="E37" s="478" t="s">
        <v>309</v>
      </c>
      <c r="F37" s="478"/>
      <c r="G37" s="478"/>
      <c r="H37" s="478"/>
      <c r="I37" s="478"/>
      <c r="J37" s="478"/>
      <c r="L37" s="103">
        <v>40413</v>
      </c>
    </row>
    <row r="38" spans="1:10" s="4" customFormat="1" ht="15.75">
      <c r="A38" s="534" t="s">
        <v>4</v>
      </c>
      <c r="B38" s="534"/>
      <c r="C38" s="534"/>
      <c r="D38" s="534"/>
      <c r="E38" s="480" t="s">
        <v>86</v>
      </c>
      <c r="F38" s="480"/>
      <c r="G38" s="480"/>
      <c r="H38" s="480"/>
      <c r="I38" s="480"/>
      <c r="J38" s="480"/>
    </row>
    <row r="39" spans="1:10" s="4" customFormat="1" ht="15.75">
      <c r="A39" s="480" t="s">
        <v>5</v>
      </c>
      <c r="B39" s="480"/>
      <c r="C39" s="480"/>
      <c r="D39" s="480"/>
      <c r="E39" s="480" t="s">
        <v>202</v>
      </c>
      <c r="F39" s="480"/>
      <c r="G39" s="480"/>
      <c r="H39" s="480"/>
      <c r="I39" s="480"/>
      <c r="J39" s="480"/>
    </row>
    <row r="40" spans="2:8" s="4" customFormat="1" ht="18.75">
      <c r="B40" s="3"/>
      <c r="C40" s="3"/>
      <c r="F40" s="5" t="s">
        <v>36</v>
      </c>
      <c r="G40" s="23">
        <f>'K17CMUTPM'!G4</f>
        <v>32</v>
      </c>
      <c r="H40" s="102">
        <f>$L$1+($G$4-4)*7</f>
        <v>40973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35" t="s">
        <v>1</v>
      </c>
      <c r="B42" s="8">
        <v>1</v>
      </c>
      <c r="C42" s="8" t="s">
        <v>15</v>
      </c>
      <c r="D42" s="554"/>
      <c r="E42" s="557"/>
      <c r="F42" s="465" t="s">
        <v>420</v>
      </c>
      <c r="G42" s="554" t="s">
        <v>408</v>
      </c>
      <c r="H42" s="465" t="s">
        <v>420</v>
      </c>
      <c r="J42" s="235"/>
      <c r="N42" s="560"/>
    </row>
    <row r="43" spans="1:14" s="9" customFormat="1" ht="33" customHeight="1">
      <c r="A43" s="536"/>
      <c r="B43" s="10">
        <v>2</v>
      </c>
      <c r="C43" s="10" t="s">
        <v>16</v>
      </c>
      <c r="D43" s="541"/>
      <c r="E43" s="540"/>
      <c r="F43" s="466"/>
      <c r="G43" s="541"/>
      <c r="H43" s="466"/>
      <c r="J43" s="236"/>
      <c r="N43" s="561"/>
    </row>
    <row r="44" spans="1:14" s="9" customFormat="1" ht="31.5" customHeight="1">
      <c r="A44" s="536"/>
      <c r="B44" s="10">
        <v>3</v>
      </c>
      <c r="C44" s="10" t="s">
        <v>17</v>
      </c>
      <c r="D44" s="541"/>
      <c r="E44" s="540"/>
      <c r="F44" s="91"/>
      <c r="G44" s="541"/>
      <c r="H44" s="91"/>
      <c r="I44" s="476" t="s">
        <v>264</v>
      </c>
      <c r="J44" s="237"/>
      <c r="N44" s="560"/>
    </row>
    <row r="45" spans="1:14" s="9" customFormat="1" ht="31.5" customHeight="1" thickBot="1">
      <c r="A45" s="536"/>
      <c r="B45" s="11">
        <v>4</v>
      </c>
      <c r="C45" s="11" t="s">
        <v>18</v>
      </c>
      <c r="D45" s="541"/>
      <c r="E45" s="540"/>
      <c r="F45" s="442" t="s">
        <v>445</v>
      </c>
      <c r="G45" s="541"/>
      <c r="H45" s="442" t="s">
        <v>445</v>
      </c>
      <c r="I45" s="466"/>
      <c r="J45" s="236"/>
      <c r="N45" s="561"/>
    </row>
    <row r="46" spans="1:10" s="9" customFormat="1" ht="31.5" customHeight="1" hidden="1" thickBot="1">
      <c r="A46" s="536"/>
      <c r="B46" s="11">
        <v>4</v>
      </c>
      <c r="C46" s="11" t="s">
        <v>19</v>
      </c>
      <c r="D46" s="34"/>
      <c r="E46" s="94"/>
      <c r="F46" s="34"/>
      <c r="G46" s="34"/>
      <c r="H46" s="34"/>
      <c r="I46" s="92"/>
      <c r="J46" s="236"/>
    </row>
    <row r="47" spans="1:10" s="9" customFormat="1" ht="31.5" customHeight="1" thickBot="1">
      <c r="A47" s="536"/>
      <c r="B47" s="542" t="s">
        <v>20</v>
      </c>
      <c r="C47" s="543"/>
      <c r="D47" s="93"/>
      <c r="E47" s="93"/>
      <c r="F47" s="93" t="s">
        <v>401</v>
      </c>
      <c r="G47" s="93" t="s">
        <v>414</v>
      </c>
      <c r="H47" s="93" t="s">
        <v>405</v>
      </c>
      <c r="I47" s="70" t="s">
        <v>280</v>
      </c>
      <c r="J47" s="238"/>
    </row>
    <row r="48" spans="1:10" s="9" customFormat="1" ht="37.5" customHeight="1">
      <c r="A48" s="528" t="s">
        <v>2</v>
      </c>
      <c r="B48" s="8">
        <v>1</v>
      </c>
      <c r="C48" s="8" t="s">
        <v>21</v>
      </c>
      <c r="D48" s="461" t="s">
        <v>393</v>
      </c>
      <c r="E48" s="465" t="s">
        <v>400</v>
      </c>
      <c r="F48" s="465"/>
      <c r="G48" s="225"/>
      <c r="H48" s="555" t="s">
        <v>265</v>
      </c>
      <c r="I48" s="476" t="s">
        <v>434</v>
      </c>
      <c r="J48" s="234"/>
    </row>
    <row r="49" spans="1:10" s="9" customFormat="1" ht="33" customHeight="1" thickBot="1">
      <c r="A49" s="528"/>
      <c r="B49" s="10">
        <v>2</v>
      </c>
      <c r="C49" s="10" t="s">
        <v>22</v>
      </c>
      <c r="D49" s="462"/>
      <c r="E49" s="466"/>
      <c r="F49" s="492"/>
      <c r="G49" s="135"/>
      <c r="H49" s="556"/>
      <c r="I49" s="466"/>
      <c r="J49" s="239"/>
    </row>
    <row r="50" spans="1:10" s="9" customFormat="1" ht="29.25" customHeight="1">
      <c r="A50" s="528"/>
      <c r="B50" s="10">
        <v>3</v>
      </c>
      <c r="C50" s="10" t="s">
        <v>23</v>
      </c>
      <c r="D50" s="463"/>
      <c r="E50" s="476"/>
      <c r="F50" s="465"/>
      <c r="G50" s="476"/>
      <c r="H50" s="563"/>
      <c r="I50" s="466"/>
      <c r="J50" s="240"/>
    </row>
    <row r="51" spans="1:10" s="9" customFormat="1" ht="29.25" customHeight="1" thickBot="1">
      <c r="A51" s="528"/>
      <c r="B51" s="10">
        <v>4</v>
      </c>
      <c r="C51" s="10" t="s">
        <v>24</v>
      </c>
      <c r="D51" s="464"/>
      <c r="E51" s="466"/>
      <c r="F51" s="492"/>
      <c r="G51" s="466"/>
      <c r="H51" s="564"/>
      <c r="I51" s="466"/>
      <c r="J51" s="241"/>
    </row>
    <row r="52" spans="1:10" s="9" customFormat="1" ht="29.25" customHeight="1" thickBot="1">
      <c r="A52" s="528"/>
      <c r="B52" s="542" t="s">
        <v>20</v>
      </c>
      <c r="C52" s="543"/>
      <c r="D52" s="35" t="s">
        <v>376</v>
      </c>
      <c r="E52" s="117" t="s">
        <v>160</v>
      </c>
      <c r="F52" s="117"/>
      <c r="G52" s="117"/>
      <c r="H52" s="438" t="s">
        <v>444</v>
      </c>
      <c r="I52" s="36"/>
      <c r="J52" s="242"/>
    </row>
    <row r="53" spans="1:10" s="9" customFormat="1" ht="36.75" customHeight="1" hidden="1">
      <c r="A53" s="528" t="s">
        <v>232</v>
      </c>
      <c r="B53" s="535" t="s">
        <v>232</v>
      </c>
      <c r="C53" s="8" t="s">
        <v>233</v>
      </c>
      <c r="D53" s="269"/>
      <c r="E53" s="91"/>
      <c r="F53" s="465"/>
      <c r="G53" s="465"/>
      <c r="H53" s="493"/>
      <c r="I53" s="465"/>
      <c r="J53" s="234"/>
    </row>
    <row r="54" spans="1:10" s="9" customFormat="1" ht="30.75" customHeight="1" hidden="1" thickBot="1">
      <c r="A54" s="528"/>
      <c r="B54" s="562"/>
      <c r="C54" s="10"/>
      <c r="D54" s="92"/>
      <c r="E54" s="261"/>
      <c r="F54" s="492"/>
      <c r="G54" s="466"/>
      <c r="H54" s="494"/>
      <c r="I54" s="467"/>
      <c r="J54" s="239"/>
    </row>
    <row r="55" spans="1:10" s="9" customFormat="1" ht="29.25" customHeight="1" hidden="1" thickBot="1">
      <c r="A55" s="528"/>
      <c r="B55" s="542" t="s">
        <v>20</v>
      </c>
      <c r="C55" s="543"/>
      <c r="D55" s="117"/>
      <c r="E55" s="117"/>
      <c r="F55" s="117"/>
      <c r="G55" s="117"/>
      <c r="H55" s="117"/>
      <c r="I55" s="36"/>
      <c r="J55" s="242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49" t="s">
        <v>39</v>
      </c>
      <c r="D57" s="549"/>
      <c r="E57" s="17" t="s">
        <v>40</v>
      </c>
      <c r="F57" s="17"/>
    </row>
    <row r="58" spans="1:9" s="4" customFormat="1" ht="15.75" customHeight="1">
      <c r="A58" s="245" t="s">
        <v>80</v>
      </c>
      <c r="B58" s="287">
        <v>102</v>
      </c>
      <c r="C58" s="288" t="s">
        <v>236</v>
      </c>
      <c r="D58" s="248">
        <v>2</v>
      </c>
      <c r="E58" s="251"/>
      <c r="F58" s="143"/>
      <c r="I58" s="18" t="str">
        <f ca="1">"Đà Nẵng, ngày"&amp;" "&amp;DAY(NOW())&amp;" tháng "&amp;MONTH(NOW())&amp;" năm "&amp;YEAR(NOW())</f>
        <v>Đà Nẵng, ngày 4 tháng 3 năm 2012</v>
      </c>
    </row>
    <row r="59" spans="1:9" s="4" customFormat="1" ht="15.75" customHeight="1">
      <c r="A59" s="250" t="s">
        <v>84</v>
      </c>
      <c r="B59" s="246">
        <v>101</v>
      </c>
      <c r="C59" s="247" t="s">
        <v>211</v>
      </c>
      <c r="D59" s="248">
        <v>2</v>
      </c>
      <c r="E59" s="249"/>
      <c r="F59" s="151" t="s">
        <v>319</v>
      </c>
      <c r="I59" s="18"/>
    </row>
    <row r="60" spans="1:10" s="4" customFormat="1" ht="15.75" customHeight="1">
      <c r="A60" s="250" t="s">
        <v>209</v>
      </c>
      <c r="B60" s="246">
        <v>102</v>
      </c>
      <c r="C60" s="247" t="s">
        <v>237</v>
      </c>
      <c r="D60" s="248">
        <v>2</v>
      </c>
      <c r="E60" s="251"/>
      <c r="F60" s="154" t="s">
        <v>390</v>
      </c>
      <c r="G60" s="533" t="s">
        <v>32</v>
      </c>
      <c r="H60" s="534"/>
      <c r="I60" s="534" t="s">
        <v>33</v>
      </c>
      <c r="J60" s="534"/>
    </row>
    <row r="61" spans="1:6" s="4" customFormat="1" ht="15.75" customHeight="1">
      <c r="A61" s="250" t="s">
        <v>89</v>
      </c>
      <c r="B61" s="289">
        <v>101</v>
      </c>
      <c r="C61" s="247" t="s">
        <v>208</v>
      </c>
      <c r="D61" s="248">
        <v>3</v>
      </c>
      <c r="E61" s="251" t="s">
        <v>87</v>
      </c>
      <c r="F61" s="154"/>
    </row>
    <row r="62" spans="1:6" s="4" customFormat="1" ht="15.75" customHeight="1">
      <c r="A62" s="250" t="s">
        <v>238</v>
      </c>
      <c r="B62" s="289">
        <v>151</v>
      </c>
      <c r="C62" s="247" t="s">
        <v>195</v>
      </c>
      <c r="D62" s="248">
        <v>3</v>
      </c>
      <c r="E62" s="251" t="s">
        <v>87</v>
      </c>
      <c r="F62" s="154"/>
    </row>
    <row r="63" spans="1:6" s="4" customFormat="1" ht="15.75" customHeight="1">
      <c r="A63" s="290" t="s">
        <v>216</v>
      </c>
      <c r="B63" s="291">
        <v>152</v>
      </c>
      <c r="C63" s="292" t="s">
        <v>219</v>
      </c>
      <c r="D63" s="248">
        <v>3</v>
      </c>
      <c r="E63" s="251"/>
      <c r="F63" s="154" t="s">
        <v>261</v>
      </c>
    </row>
    <row r="64" spans="1:6" s="4" customFormat="1" ht="15.75" customHeight="1">
      <c r="A64" s="290" t="s">
        <v>239</v>
      </c>
      <c r="B64" s="291">
        <v>201</v>
      </c>
      <c r="C64" s="292" t="s">
        <v>240</v>
      </c>
      <c r="D64" s="248">
        <v>2</v>
      </c>
      <c r="E64" s="251"/>
      <c r="F64" s="154" t="s">
        <v>262</v>
      </c>
    </row>
    <row r="65" spans="1:6" s="4" customFormat="1" ht="15.75" customHeight="1">
      <c r="A65" s="296" t="s">
        <v>218</v>
      </c>
      <c r="B65" s="297">
        <v>102</v>
      </c>
      <c r="C65" s="298" t="s">
        <v>241</v>
      </c>
      <c r="D65" s="299">
        <v>2</v>
      </c>
      <c r="E65" s="300"/>
      <c r="F65" s="154"/>
    </row>
    <row r="66" spans="1:8" s="4" customFormat="1" ht="15.75">
      <c r="A66" s="158"/>
      <c r="B66" s="159"/>
      <c r="C66" s="160"/>
      <c r="D66" s="161"/>
      <c r="E66" s="162"/>
      <c r="F66" s="164"/>
      <c r="G66" s="532" t="s">
        <v>34</v>
      </c>
      <c r="H66" s="480"/>
    </row>
    <row r="67" spans="1:8" ht="15.75">
      <c r="A67" s="527" t="s">
        <v>35</v>
      </c>
      <c r="B67" s="527"/>
      <c r="C67" s="527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6"/>
      <c r="B69" s="126"/>
      <c r="C69" s="126"/>
      <c r="D69" s="127"/>
      <c r="E69" s="128"/>
      <c r="F69" s="129"/>
      <c r="G69" s="106"/>
      <c r="H69" s="105"/>
    </row>
    <row r="70" spans="1:10" s="4" customFormat="1" ht="18.75">
      <c r="A70" s="534" t="s">
        <v>3</v>
      </c>
      <c r="B70" s="534"/>
      <c r="C70" s="534"/>
      <c r="D70" s="534"/>
      <c r="E70" s="478" t="s">
        <v>309</v>
      </c>
      <c r="F70" s="478"/>
      <c r="G70" s="478"/>
      <c r="H70" s="478"/>
      <c r="I70" s="478"/>
      <c r="J70" s="478"/>
    </row>
    <row r="71" spans="1:10" s="4" customFormat="1" ht="15.75">
      <c r="A71" s="534" t="s">
        <v>4</v>
      </c>
      <c r="B71" s="534"/>
      <c r="C71" s="534"/>
      <c r="D71" s="534"/>
      <c r="E71" s="480" t="s">
        <v>86</v>
      </c>
      <c r="F71" s="480"/>
      <c r="G71" s="480"/>
      <c r="H71" s="480"/>
      <c r="I71" s="480"/>
      <c r="J71" s="480"/>
    </row>
    <row r="72" spans="1:10" s="4" customFormat="1" ht="15.75">
      <c r="A72" s="480" t="s">
        <v>5</v>
      </c>
      <c r="B72" s="480"/>
      <c r="C72" s="480"/>
      <c r="D72" s="480"/>
      <c r="E72" s="480" t="s">
        <v>203</v>
      </c>
      <c r="F72" s="480"/>
      <c r="G72" s="480"/>
      <c r="H72" s="480"/>
      <c r="I72" s="480"/>
      <c r="J72" s="480"/>
    </row>
    <row r="73" spans="2:8" s="4" customFormat="1" ht="18.75">
      <c r="B73" s="3"/>
      <c r="C73" s="3"/>
      <c r="F73" s="5" t="s">
        <v>36</v>
      </c>
      <c r="G73" s="23">
        <f>'K17CMUTPM'!G4</f>
        <v>32</v>
      </c>
      <c r="H73" s="102">
        <f>$L$1+($G$4-4)*7</f>
        <v>40973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425" t="s">
        <v>8</v>
      </c>
      <c r="E74" s="425" t="s">
        <v>9</v>
      </c>
      <c r="F74" s="425" t="s">
        <v>10</v>
      </c>
      <c r="G74" s="425" t="s">
        <v>11</v>
      </c>
      <c r="H74" s="425" t="s">
        <v>12</v>
      </c>
      <c r="I74" s="425" t="s">
        <v>13</v>
      </c>
      <c r="J74" s="425" t="s">
        <v>14</v>
      </c>
    </row>
    <row r="75" spans="1:10" s="9" customFormat="1" ht="24" customHeight="1">
      <c r="A75" s="535" t="s">
        <v>1</v>
      </c>
      <c r="B75" s="8">
        <v>1</v>
      </c>
      <c r="C75" s="8" t="s">
        <v>15</v>
      </c>
      <c r="D75" s="280"/>
      <c r="E75" s="557"/>
      <c r="F75" s="280"/>
      <c r="G75" s="557"/>
      <c r="H75" s="280"/>
      <c r="I75" s="476" t="s">
        <v>265</v>
      </c>
      <c r="J75" s="235"/>
    </row>
    <row r="76" spans="1:10" s="9" customFormat="1" ht="20.25" customHeight="1" thickBot="1">
      <c r="A76" s="536"/>
      <c r="B76" s="10">
        <v>2</v>
      </c>
      <c r="C76" s="10" t="s">
        <v>16</v>
      </c>
      <c r="D76" s="280"/>
      <c r="E76" s="540"/>
      <c r="F76" s="442" t="s">
        <v>445</v>
      </c>
      <c r="G76" s="540"/>
      <c r="H76" s="442" t="s">
        <v>445</v>
      </c>
      <c r="I76" s="466"/>
      <c r="J76" s="236"/>
    </row>
    <row r="77" spans="1:10" s="9" customFormat="1" ht="31.5" customHeight="1">
      <c r="A77" s="536"/>
      <c r="B77" s="10">
        <v>3</v>
      </c>
      <c r="C77" s="10" t="s">
        <v>17</v>
      </c>
      <c r="D77" s="280"/>
      <c r="E77" s="540"/>
      <c r="F77" s="465" t="s">
        <v>420</v>
      </c>
      <c r="G77" s="540"/>
      <c r="H77" s="465" t="s">
        <v>404</v>
      </c>
      <c r="I77" s="466"/>
      <c r="J77" s="237"/>
    </row>
    <row r="78" spans="1:10" s="9" customFormat="1" ht="31.5" customHeight="1" thickBot="1">
      <c r="A78" s="536"/>
      <c r="B78" s="11">
        <v>4</v>
      </c>
      <c r="C78" s="11" t="s">
        <v>18</v>
      </c>
      <c r="D78" s="280"/>
      <c r="E78" s="540"/>
      <c r="F78" s="492"/>
      <c r="G78" s="540"/>
      <c r="H78" s="492"/>
      <c r="I78" s="91"/>
      <c r="J78" s="236"/>
    </row>
    <row r="79" spans="1:10" s="9" customFormat="1" ht="31.5" customHeight="1" hidden="1" thickBot="1">
      <c r="A79" s="536"/>
      <c r="B79" s="11">
        <v>4</v>
      </c>
      <c r="C79" s="11" t="s">
        <v>19</v>
      </c>
      <c r="D79" s="280"/>
      <c r="E79" s="94"/>
      <c r="F79" s="34"/>
      <c r="G79" s="116"/>
      <c r="H79" s="34"/>
      <c r="I79" s="92"/>
      <c r="J79" s="236"/>
    </row>
    <row r="80" spans="1:10" s="9" customFormat="1" ht="31.5" customHeight="1" thickBot="1">
      <c r="A80" s="536"/>
      <c r="B80" s="542" t="s">
        <v>20</v>
      </c>
      <c r="C80" s="543"/>
      <c r="D80" s="433"/>
      <c r="E80" s="420"/>
      <c r="F80" s="93" t="s">
        <v>401</v>
      </c>
      <c r="G80" s="93"/>
      <c r="H80" s="93" t="s">
        <v>405</v>
      </c>
      <c r="I80" s="70" t="s">
        <v>302</v>
      </c>
      <c r="J80" s="238"/>
    </row>
    <row r="81" spans="1:10" s="9" customFormat="1" ht="26.25" customHeight="1">
      <c r="A81" s="528" t="s">
        <v>2</v>
      </c>
      <c r="B81" s="8">
        <v>1</v>
      </c>
      <c r="C81" s="8" t="s">
        <v>21</v>
      </c>
      <c r="D81" s="502" t="s">
        <v>393</v>
      </c>
      <c r="E81" s="465" t="s">
        <v>400</v>
      </c>
      <c r="F81" s="476" t="s">
        <v>369</v>
      </c>
      <c r="G81" s="225"/>
      <c r="H81" s="280"/>
      <c r="I81" s="476" t="s">
        <v>434</v>
      </c>
      <c r="J81" s="234"/>
    </row>
    <row r="82" spans="1:10" s="9" customFormat="1" ht="26.25" customHeight="1" thickBot="1">
      <c r="A82" s="528"/>
      <c r="B82" s="10">
        <v>2</v>
      </c>
      <c r="C82" s="10" t="s">
        <v>22</v>
      </c>
      <c r="D82" s="462"/>
      <c r="E82" s="466"/>
      <c r="F82" s="466"/>
      <c r="G82" s="135"/>
      <c r="H82" s="280"/>
      <c r="I82" s="466"/>
      <c r="J82" s="239"/>
    </row>
    <row r="83" spans="1:10" s="9" customFormat="1" ht="26.25" customHeight="1">
      <c r="A83" s="528"/>
      <c r="B83" s="10">
        <v>3</v>
      </c>
      <c r="C83" s="10" t="s">
        <v>23</v>
      </c>
      <c r="D83" s="463"/>
      <c r="E83" s="465"/>
      <c r="F83" s="476"/>
      <c r="G83" s="465"/>
      <c r="H83" s="560"/>
      <c r="I83" s="466"/>
      <c r="J83" s="240"/>
    </row>
    <row r="84" spans="1:10" s="9" customFormat="1" ht="26.25" customHeight="1" thickBot="1">
      <c r="A84" s="528"/>
      <c r="B84" s="10">
        <v>4</v>
      </c>
      <c r="C84" s="10" t="s">
        <v>24</v>
      </c>
      <c r="D84" s="464"/>
      <c r="E84" s="492"/>
      <c r="F84" s="466"/>
      <c r="G84" s="492"/>
      <c r="H84" s="561"/>
      <c r="I84" s="466"/>
      <c r="J84" s="241"/>
    </row>
    <row r="85" spans="1:10" s="9" customFormat="1" ht="26.25" customHeight="1" thickBot="1">
      <c r="A85" s="528"/>
      <c r="B85" s="542" t="s">
        <v>20</v>
      </c>
      <c r="C85" s="543"/>
      <c r="D85" s="35" t="s">
        <v>376</v>
      </c>
      <c r="E85" s="117" t="s">
        <v>160</v>
      </c>
      <c r="F85" s="117" t="s">
        <v>291</v>
      </c>
      <c r="G85" s="117"/>
      <c r="H85" s="117"/>
      <c r="I85" s="36"/>
      <c r="J85" s="242"/>
    </row>
    <row r="86" spans="1:10" s="9" customFormat="1" ht="36.75" customHeight="1" hidden="1">
      <c r="A86" s="528" t="s">
        <v>232</v>
      </c>
      <c r="B86" s="535" t="s">
        <v>232</v>
      </c>
      <c r="C86" s="8" t="s">
        <v>233</v>
      </c>
      <c r="D86" s="465"/>
      <c r="E86" s="465"/>
      <c r="F86" s="476"/>
      <c r="G86" s="465"/>
      <c r="H86" s="493"/>
      <c r="I86" s="476"/>
      <c r="J86" s="234"/>
    </row>
    <row r="87" spans="1:10" s="9" customFormat="1" ht="30.75" customHeight="1" hidden="1" thickBot="1">
      <c r="A87" s="528"/>
      <c r="B87" s="562"/>
      <c r="C87" s="10"/>
      <c r="D87" s="466"/>
      <c r="E87" s="466"/>
      <c r="F87" s="466"/>
      <c r="G87" s="466"/>
      <c r="H87" s="494"/>
      <c r="I87" s="466"/>
      <c r="J87" s="239"/>
    </row>
    <row r="88" spans="1:10" s="9" customFormat="1" ht="29.25" customHeight="1" hidden="1" thickBot="1">
      <c r="A88" s="528"/>
      <c r="B88" s="542" t="s">
        <v>20</v>
      </c>
      <c r="C88" s="543"/>
      <c r="D88" s="117" t="s">
        <v>234</v>
      </c>
      <c r="E88" s="273"/>
      <c r="F88" s="117"/>
      <c r="G88" s="273"/>
      <c r="H88" s="273"/>
      <c r="I88" s="274"/>
      <c r="J88" s="242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49" t="s">
        <v>39</v>
      </c>
      <c r="D90" s="549"/>
      <c r="E90" s="17" t="s">
        <v>40</v>
      </c>
      <c r="F90" s="17"/>
    </row>
    <row r="91" spans="1:9" s="4" customFormat="1" ht="15.75" customHeight="1">
      <c r="A91" s="245" t="s">
        <v>80</v>
      </c>
      <c r="B91" s="287">
        <v>102</v>
      </c>
      <c r="C91" s="288" t="s">
        <v>236</v>
      </c>
      <c r="D91" s="248">
        <v>2</v>
      </c>
      <c r="E91" s="251"/>
      <c r="F91" s="143"/>
      <c r="I91" s="18" t="str">
        <f ca="1">"Đà Nẵng, ngày"&amp;" "&amp;DAY(NOW())&amp;" tháng "&amp;MONTH(NOW())&amp;" năm "&amp;YEAR(NOW())</f>
        <v>Đà Nẵng, ngày 4 tháng 3 năm 2012</v>
      </c>
    </row>
    <row r="92" spans="1:9" s="4" customFormat="1" ht="15.75" customHeight="1">
      <c r="A92" s="250" t="s">
        <v>84</v>
      </c>
      <c r="B92" s="246">
        <v>101</v>
      </c>
      <c r="C92" s="247" t="s">
        <v>211</v>
      </c>
      <c r="D92" s="248">
        <v>2</v>
      </c>
      <c r="E92" s="249"/>
      <c r="F92" s="151" t="s">
        <v>319</v>
      </c>
      <c r="I92" s="18"/>
    </row>
    <row r="93" spans="1:10" s="4" customFormat="1" ht="15.75" customHeight="1">
      <c r="A93" s="250" t="s">
        <v>209</v>
      </c>
      <c r="B93" s="246">
        <v>102</v>
      </c>
      <c r="C93" s="247" t="s">
        <v>237</v>
      </c>
      <c r="D93" s="248">
        <v>2</v>
      </c>
      <c r="E93" s="251"/>
      <c r="F93" s="165"/>
      <c r="G93" s="533" t="s">
        <v>32</v>
      </c>
      <c r="H93" s="534"/>
      <c r="I93" s="534" t="s">
        <v>33</v>
      </c>
      <c r="J93" s="534"/>
    </row>
    <row r="94" spans="1:6" s="4" customFormat="1" ht="15.75" customHeight="1">
      <c r="A94" s="250" t="s">
        <v>89</v>
      </c>
      <c r="B94" s="289">
        <v>101</v>
      </c>
      <c r="C94" s="247" t="s">
        <v>208</v>
      </c>
      <c r="D94" s="248">
        <v>3</v>
      </c>
      <c r="E94" s="251" t="s">
        <v>87</v>
      </c>
      <c r="F94" s="154"/>
    </row>
    <row r="95" spans="1:6" s="4" customFormat="1" ht="15.75" customHeight="1">
      <c r="A95" s="250" t="s">
        <v>238</v>
      </c>
      <c r="B95" s="289">
        <v>151</v>
      </c>
      <c r="C95" s="247" t="s">
        <v>195</v>
      </c>
      <c r="D95" s="248">
        <v>3</v>
      </c>
      <c r="E95" s="251" t="s">
        <v>87</v>
      </c>
      <c r="F95" s="154"/>
    </row>
    <row r="96" spans="1:6" s="4" customFormat="1" ht="15.75" customHeight="1">
      <c r="A96" s="290" t="s">
        <v>216</v>
      </c>
      <c r="B96" s="291">
        <v>152</v>
      </c>
      <c r="C96" s="292" t="s">
        <v>219</v>
      </c>
      <c r="D96" s="248">
        <v>3</v>
      </c>
      <c r="E96" s="251"/>
      <c r="F96" s="154" t="s">
        <v>261</v>
      </c>
    </row>
    <row r="97" spans="1:6" s="4" customFormat="1" ht="15.75" customHeight="1">
      <c r="A97" s="290" t="s">
        <v>239</v>
      </c>
      <c r="B97" s="291">
        <v>201</v>
      </c>
      <c r="C97" s="292" t="s">
        <v>240</v>
      </c>
      <c r="D97" s="248">
        <v>2</v>
      </c>
      <c r="E97" s="251"/>
      <c r="F97" s="154" t="s">
        <v>262</v>
      </c>
    </row>
    <row r="98" spans="1:6" s="4" customFormat="1" ht="15.75" customHeight="1">
      <c r="A98" s="296" t="s">
        <v>218</v>
      </c>
      <c r="B98" s="297">
        <v>102</v>
      </c>
      <c r="C98" s="298" t="s">
        <v>241</v>
      </c>
      <c r="D98" s="299">
        <v>2</v>
      </c>
      <c r="E98" s="300"/>
      <c r="F98" s="163"/>
    </row>
    <row r="99" spans="1:8" s="4" customFormat="1" ht="15.75">
      <c r="A99" s="158"/>
      <c r="B99" s="159"/>
      <c r="C99" s="160"/>
      <c r="D99" s="161"/>
      <c r="E99" s="162"/>
      <c r="F99" s="163"/>
      <c r="G99" s="532" t="s">
        <v>34</v>
      </c>
      <c r="H99" s="480"/>
    </row>
    <row r="100" spans="1:8" ht="15.75">
      <c r="A100" s="527" t="s">
        <v>35</v>
      </c>
      <c r="B100" s="527"/>
      <c r="C100" s="527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8">
    <mergeCell ref="A72:D72"/>
    <mergeCell ref="E72:J72"/>
    <mergeCell ref="G30:H30"/>
    <mergeCell ref="A42:A47"/>
    <mergeCell ref="I44:I45"/>
    <mergeCell ref="A71:D71"/>
    <mergeCell ref="C57:D57"/>
    <mergeCell ref="B53:B54"/>
    <mergeCell ref="B47:C47"/>
    <mergeCell ref="B52:C52"/>
    <mergeCell ref="G24:H24"/>
    <mergeCell ref="E38:J38"/>
    <mergeCell ref="A31:C31"/>
    <mergeCell ref="C21:D21"/>
    <mergeCell ref="E37:J37"/>
    <mergeCell ref="I24:J24"/>
    <mergeCell ref="A38:D38"/>
    <mergeCell ref="A86:A88"/>
    <mergeCell ref="E75:E78"/>
    <mergeCell ref="F86:F87"/>
    <mergeCell ref="D86:D87"/>
    <mergeCell ref="E86:E87"/>
    <mergeCell ref="F83:F84"/>
    <mergeCell ref="E81:E82"/>
    <mergeCell ref="F81:F82"/>
    <mergeCell ref="G99:H99"/>
    <mergeCell ref="E83:E84"/>
    <mergeCell ref="E71:J71"/>
    <mergeCell ref="H83:H84"/>
    <mergeCell ref="G83:G84"/>
    <mergeCell ref="I93:J93"/>
    <mergeCell ref="I75:I77"/>
    <mergeCell ref="G75:G78"/>
    <mergeCell ref="G86:G87"/>
    <mergeCell ref="N42:N43"/>
    <mergeCell ref="N44:N45"/>
    <mergeCell ref="G53:G54"/>
    <mergeCell ref="F53:F54"/>
    <mergeCell ref="I53:I54"/>
    <mergeCell ref="H53:H54"/>
    <mergeCell ref="H50:H51"/>
    <mergeCell ref="G50:G51"/>
    <mergeCell ref="F48:F49"/>
    <mergeCell ref="H42:H43"/>
    <mergeCell ref="I60:J60"/>
    <mergeCell ref="H86:H87"/>
    <mergeCell ref="I86:I87"/>
    <mergeCell ref="G60:H60"/>
    <mergeCell ref="G66:H66"/>
    <mergeCell ref="I81:I84"/>
    <mergeCell ref="E70:J70"/>
    <mergeCell ref="F77:F78"/>
    <mergeCell ref="H77:H78"/>
    <mergeCell ref="C90:D90"/>
    <mergeCell ref="B88:C88"/>
    <mergeCell ref="D81:D82"/>
    <mergeCell ref="D83:D84"/>
    <mergeCell ref="B86:B87"/>
    <mergeCell ref="G93:H93"/>
    <mergeCell ref="D42:D45"/>
    <mergeCell ref="B17:B18"/>
    <mergeCell ref="D48:D49"/>
    <mergeCell ref="A70:D70"/>
    <mergeCell ref="A53:A55"/>
    <mergeCell ref="A100:C100"/>
    <mergeCell ref="A75:A80"/>
    <mergeCell ref="B80:C80"/>
    <mergeCell ref="A81:A85"/>
    <mergeCell ref="B85:C85"/>
    <mergeCell ref="B16:C16"/>
    <mergeCell ref="D12:D13"/>
    <mergeCell ref="A12:A16"/>
    <mergeCell ref="A67:C67"/>
    <mergeCell ref="B55:C55"/>
    <mergeCell ref="B19:C19"/>
    <mergeCell ref="A37:D37"/>
    <mergeCell ref="A48:A52"/>
    <mergeCell ref="D50:D51"/>
    <mergeCell ref="A17:A19"/>
    <mergeCell ref="A39:D39"/>
    <mergeCell ref="I6:I7"/>
    <mergeCell ref="H17:H18"/>
    <mergeCell ref="F12:F13"/>
    <mergeCell ref="G14:G15"/>
    <mergeCell ref="I17:I18"/>
    <mergeCell ref="H6:H9"/>
    <mergeCell ref="F14:F15"/>
    <mergeCell ref="B11:C11"/>
    <mergeCell ref="H14:H15"/>
    <mergeCell ref="A1:D1"/>
    <mergeCell ref="E1:J1"/>
    <mergeCell ref="A2:D2"/>
    <mergeCell ref="E2:J2"/>
    <mergeCell ref="E17:E18"/>
    <mergeCell ref="F17:F18"/>
    <mergeCell ref="I12:I15"/>
    <mergeCell ref="E14:E15"/>
    <mergeCell ref="G17:G18"/>
    <mergeCell ref="D14:D15"/>
    <mergeCell ref="A3:D3"/>
    <mergeCell ref="E12:E13"/>
    <mergeCell ref="E3:J3"/>
    <mergeCell ref="G12:G13"/>
    <mergeCell ref="D6:D9"/>
    <mergeCell ref="I8:I9"/>
    <mergeCell ref="E6:E9"/>
    <mergeCell ref="F6:F9"/>
    <mergeCell ref="G6:G9"/>
    <mergeCell ref="A6:A11"/>
    <mergeCell ref="E39:J39"/>
    <mergeCell ref="G42:G45"/>
    <mergeCell ref="H48:H49"/>
    <mergeCell ref="I48:I51"/>
    <mergeCell ref="F50:F51"/>
    <mergeCell ref="E48:E49"/>
    <mergeCell ref="E42:E45"/>
    <mergeCell ref="E50:E51"/>
    <mergeCell ref="F42:F43"/>
  </mergeCells>
  <printOptions/>
  <pageMargins left="0.48" right="0.16" top="0.5" bottom="0.2" header="0.5" footer="0.21"/>
  <pageSetup horizontalDpi="600" verticalDpi="600" orientation="landscape" paperSize="9" scale="89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2012-02-13T01:12:37Z</cp:lastPrinted>
  <dcterms:created xsi:type="dcterms:W3CDTF">2009-11-30T16:09:24Z</dcterms:created>
  <dcterms:modified xsi:type="dcterms:W3CDTF">2012-03-04T15:42:08Z</dcterms:modified>
  <cp:category/>
  <cp:version/>
  <cp:contentType/>
  <cp:contentStatus/>
</cp:coreProperties>
</file>