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025"/>
  </bookViews>
  <sheets>
    <sheet name="TN1(THANG10)" sheetId="1" r:id="rId1"/>
  </sheets>
  <definedNames>
    <definedName name="_Fill" hidden="1">#REF!</definedName>
    <definedName name="_xlnm._FilterDatabase" localSheetId="0" hidden="1">'TN1(THANG10)'!$A$8:$CN$8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  <definedName name="_xlnm.Print_Area" localSheetId="0">'TN1(THANG10)'!$A$1:$BM$28</definedName>
    <definedName name="_xlnm.Print_Titles" localSheetId="0">'TN1(THANG10)'!$1:$8</definedName>
    <definedName name="SGFD" hidden="1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12" i="1" l="1"/>
  <c r="BM12" i="1" s="1"/>
  <c r="BL13" i="1"/>
  <c r="BM13" i="1" s="1"/>
  <c r="BL18" i="1"/>
  <c r="BM18" i="1" s="1"/>
  <c r="BL15" i="1"/>
  <c r="BM15" i="1" s="1"/>
  <c r="BL16" i="1"/>
  <c r="BM16" i="1" s="1"/>
  <c r="BL14" i="1"/>
  <c r="BM14" i="1" s="1"/>
  <c r="BL17" i="1"/>
  <c r="BM17" i="1" s="1"/>
  <c r="BL19" i="1"/>
  <c r="BM19" i="1" s="1"/>
  <c r="BL10" i="1"/>
  <c r="BM10" i="1" s="1"/>
</calcChain>
</file>

<file path=xl/sharedStrings.xml><?xml version="1.0" encoding="utf-8"?>
<sst xmlns="http://schemas.openxmlformats.org/spreadsheetml/2006/main" count="224" uniqueCount="161">
  <si>
    <t>BỘ GIÁO DỤC &amp; ĐÀO TẠO</t>
  </si>
  <si>
    <t>BẢNG ĐIỂM TỔNG HỢP KẾT QUẢ HỌC TẬP TOÀN KHÓA * KHÓA: K17CMU_TCD</t>
  </si>
  <si>
    <t>TRƯỜNG ĐẠI HỌC DUY TÂN</t>
  </si>
  <si>
    <t>NGÀNH: CAO ĐẲNG CÔNG NGHỆ THÔNG TIN CHUẨN CMU</t>
  </si>
  <si>
    <t>Thông tin sinh viên</t>
  </si>
  <si>
    <t>ĐẠI CƯƠNG</t>
  </si>
  <si>
    <t>ĐẠI CƯƠNG NGÀNH</t>
  </si>
  <si>
    <t>CHUYÊN NGÀNH</t>
  </si>
  <si>
    <t>Tổng số Tín Chỉ Đã Hoàn tất</t>
  </si>
  <si>
    <t>Tổng số Tín Chỉ Chưa Hoàn tất</t>
  </si>
  <si>
    <t>Tổng số Tín chỉ Tối thiểu theo Chương trình</t>
  </si>
  <si>
    <t>TỔNG SỐ TÍN CHỈ CẦN HOÀN THÀNH</t>
  </si>
  <si>
    <t>TRUNG BÌNH CHUNG TÍCH LŨY
(THANG 10)</t>
  </si>
  <si>
    <t>TRUNG BÌNH CHUNG TÍCH LŨY
(THANG 4)</t>
  </si>
  <si>
    <t>TỈ LỆ % SỐ TÍN CHỈ NỢ</t>
  </si>
  <si>
    <t>KẾT QUẢ XÉT</t>
  </si>
  <si>
    <t>GHI CHÚ</t>
  </si>
  <si>
    <t>TỐT NGHIỆP</t>
  </si>
  <si>
    <t>COM 101</t>
  </si>
  <si>
    <t>COM 102</t>
  </si>
  <si>
    <t>ENG 101</t>
  </si>
  <si>
    <t>ENG 102</t>
  </si>
  <si>
    <t>ENG 201</t>
  </si>
  <si>
    <t>CS 101</t>
  </si>
  <si>
    <t>CS 201</t>
  </si>
  <si>
    <t>MTH 103</t>
  </si>
  <si>
    <t>MTH 104</t>
  </si>
  <si>
    <t>PHY 101</t>
  </si>
  <si>
    <t>CHE 100</t>
  </si>
  <si>
    <t>DTE 302</t>
  </si>
  <si>
    <t>HIS 361</t>
  </si>
  <si>
    <t>PHI 161</t>
  </si>
  <si>
    <t>POS 361</t>
  </si>
  <si>
    <t>CMU-SE 100</t>
  </si>
  <si>
    <t>MTH 254</t>
  </si>
  <si>
    <t>CMU-IS 251</t>
  </si>
  <si>
    <t>CMU-CS 316</t>
  </si>
  <si>
    <t>CMU-CS 311</t>
  </si>
  <si>
    <t>CS 211</t>
  </si>
  <si>
    <t>IS 301</t>
  </si>
  <si>
    <t>CS 226</t>
  </si>
  <si>
    <t>CMU-CS 252</t>
  </si>
  <si>
    <t>CR 210</t>
  </si>
  <si>
    <t>CMU-CS 303</t>
  </si>
  <si>
    <t>CMU-SE 214</t>
  </si>
  <si>
    <t>CMU-ENG 101</t>
  </si>
  <si>
    <t>CMU-ENG 102</t>
  </si>
  <si>
    <t>CMU-ENG 201</t>
  </si>
  <si>
    <t>CMU-ENG 202</t>
  </si>
  <si>
    <t>CMU-ENG 301</t>
  </si>
  <si>
    <t>CMU-ENG 302</t>
  </si>
  <si>
    <t>CMU-SE 252</t>
  </si>
  <si>
    <t>CR 424</t>
  </si>
  <si>
    <t>CS 366</t>
  </si>
  <si>
    <t>CS 414</t>
  </si>
  <si>
    <t>IS 384</t>
  </si>
  <si>
    <t>CMU-IS 401</t>
  </si>
  <si>
    <t>CMU-IS 403</t>
  </si>
  <si>
    <t>CMU-SE 303</t>
  </si>
  <si>
    <t>CS 372</t>
  </si>
  <si>
    <t>CMU-SE 450</t>
  </si>
  <si>
    <t>M3:KHM_L&amp;TTHCM</t>
  </si>
  <si>
    <t>NÓI &amp; TRÌNH BÀY (TIẾNG VIỆT)</t>
  </si>
  <si>
    <t>VIẾT (TIẾNG VIỆT)</t>
  </si>
  <si>
    <t>ANH NGỮ SƠ CẤP 1</t>
  </si>
  <si>
    <t>ANH NGỮ SƠ CẤP 2</t>
  </si>
  <si>
    <t>ANH NGỮ TRUNG CẤP 1</t>
  </si>
  <si>
    <t>TIN HỌC ĐẠI CƯƠNG</t>
  </si>
  <si>
    <t>TIN HỌC ỨNG DỤNG</t>
  </si>
  <si>
    <t>TOÁN CAO CẤP A1</t>
  </si>
  <si>
    <t>TOÁN CAO CẤP A2</t>
  </si>
  <si>
    <t>VẬT LÝ ĐẠI CƯƠNG 1</t>
  </si>
  <si>
    <t>HÓA HỌC ĐẠI CƯƠNG CƠ SỞ</t>
  </si>
  <si>
    <t>KỸ NĂNG XIN VIỆC</t>
  </si>
  <si>
    <t>ĐƯỜNG LỐI CÁCH MẠNG CỦA ĐẢNG CỘNG SẢN VIỆT NAM</t>
  </si>
  <si>
    <t>NHỮNG NGUYÊN LÝ CƠ BẢN CỦA CHỦ NGHĨA MARX - LENIN 1</t>
  </si>
  <si>
    <t>TƯ TƯỞNG HỒ CHÍ MINH</t>
  </si>
  <si>
    <t>INTRODUCTION TO SOFTWARE ENGINEERING</t>
  </si>
  <si>
    <t>TOÁN RỜI RẠC &amp; ỨNG DỤNG</t>
  </si>
  <si>
    <t>INFORMATION SYSTEM THEORIES &amp; PRACTICES</t>
  </si>
  <si>
    <t>FUNDAMENTALS OF COMPUTING 2</t>
  </si>
  <si>
    <t>ADVANCED CONCEPTS IN COMPUTING</t>
  </si>
  <si>
    <t>LẬP TRÌNH CƠ SỞ</t>
  </si>
  <si>
    <t>CƠ SỞ DỮ LIỆU</t>
  </si>
  <si>
    <t>HỆ ĐIỀU HÀNH UNIX / LINUX</t>
  </si>
  <si>
    <t>INTRODUCTION TO NETWORK &amp; TELECOMMUNICATIONS TECHNOLOGY</t>
  </si>
  <si>
    <t>LẮP RÁP &amp; BẢO TRÌ HỆ THỐNG</t>
  </si>
  <si>
    <t>FUNDAMENTALS OF COMPUTING 1</t>
  </si>
  <si>
    <t>REQUIREMENTS ENGINEERING</t>
  </si>
  <si>
    <t>ANH NGỮ CHO SINH VIÊN CMU 1</t>
  </si>
  <si>
    <t>ANH NGỮ CHO SINH VIÊN CMU 2</t>
  </si>
  <si>
    <t>ANH NGỮ CHO SINH VIÊN CMU 3</t>
  </si>
  <si>
    <t>ANH NGỮ CHO SINH VIÊN CMU 4</t>
  </si>
  <si>
    <t>ANH NGỮ CHO SINH VIÊN CMU 5</t>
  </si>
  <si>
    <t>ANH NGỮ CHO SINH VIÊN CMU 6</t>
  </si>
  <si>
    <t>COMPUTER SCIENCE FOR PRACTICING ENGINEERS</t>
  </si>
  <si>
    <t>LẬP TRÌNH ỨNG DỤNG CHO CÁC THIẾT BỊ DI ĐỘNG</t>
  </si>
  <si>
    <t>L.A.M.P. (Linux, Apache, MySQL, PHP)</t>
  </si>
  <si>
    <t>LẬP TRÌNH WINFORMS: VB.NET / C#.NET</t>
  </si>
  <si>
    <t>KỸ THUẬT THƯƠNG MẠI ĐIỆN TỬ (ASP.NET)</t>
  </si>
  <si>
    <t>INFORMATION SYSTEM APPLICATIONS</t>
  </si>
  <si>
    <t>INFORMATION SYSTEMS MANAGEMENT</t>
  </si>
  <si>
    <t>SOFTWARE TESTING (VERIFICATION &amp; VALIDATION)</t>
  </si>
  <si>
    <t>QUẢN TRỊ MẠNG</t>
  </si>
  <si>
    <t>CAPSTONE PROJECT FOR SOFTWARE ENGINEERING 1</t>
  </si>
  <si>
    <t>Khoa học Mác Lenin &amp; TT Hồ Chí Minh</t>
  </si>
  <si>
    <t>Chọn 1 trong 2</t>
  </si>
  <si>
    <t>Chọn 3 trong 4</t>
  </si>
  <si>
    <t>STT</t>
  </si>
  <si>
    <t>Mã sinh viên</t>
  </si>
  <si>
    <t>Họ</t>
  </si>
  <si>
    <t>Tên Lót</t>
  </si>
  <si>
    <t>Tên</t>
  </si>
  <si>
    <t>Ngày Sinh</t>
  </si>
  <si>
    <t>Giới Tính</t>
  </si>
  <si>
    <t xml:space="preserve"> </t>
  </si>
  <si>
    <t>Nguyễn</t>
  </si>
  <si>
    <t xml:space="preserve">Thanh </t>
  </si>
  <si>
    <t>Hùng</t>
  </si>
  <si>
    <t>01/12/1992</t>
  </si>
  <si>
    <t>Nam</t>
  </si>
  <si>
    <t>P (P/F)</t>
  </si>
  <si>
    <t/>
  </si>
  <si>
    <t>ĐỦ ĐK</t>
  </si>
  <si>
    <t>Lê</t>
  </si>
  <si>
    <t>Thanh</t>
  </si>
  <si>
    <t>Minh</t>
  </si>
  <si>
    <t>01/08/1993</t>
  </si>
  <si>
    <t>XÉT VỚT</t>
  </si>
  <si>
    <t>Thị</t>
  </si>
  <si>
    <t>Dương</t>
  </si>
  <si>
    <t>06/03/1993</t>
  </si>
  <si>
    <t>Nữ</t>
  </si>
  <si>
    <t>Ngô</t>
  </si>
  <si>
    <t>Quang</t>
  </si>
  <si>
    <t>Thuận</t>
  </si>
  <si>
    <t>01/01/1993</t>
  </si>
  <si>
    <t>Vịnh</t>
  </si>
  <si>
    <t>07/09/1993</t>
  </si>
  <si>
    <t>Duy</t>
  </si>
  <si>
    <t>King</t>
  </si>
  <si>
    <t>10/10/1993</t>
  </si>
  <si>
    <t>Thạnh</t>
  </si>
  <si>
    <t>31/07/1992</t>
  </si>
  <si>
    <t>Phan</t>
  </si>
  <si>
    <t>Anh</t>
  </si>
  <si>
    <t>Tuấn</t>
  </si>
  <si>
    <t>12/04/1993</t>
  </si>
  <si>
    <t>Trần Nhật</t>
  </si>
  <si>
    <t>Vũ</t>
  </si>
  <si>
    <t>25/05/1993</t>
  </si>
  <si>
    <t>LẬP BẢNG</t>
  </si>
  <si>
    <t>PHÒNG ĐÀO TẠO ĐH &amp; SAU ĐH</t>
  </si>
  <si>
    <t>BAN GIÁM HIỆU</t>
  </si>
  <si>
    <t>TỶ LỆ % NỢ</t>
  </si>
  <si>
    <t>XỬ LÝ KQHT</t>
  </si>
  <si>
    <t>NGƯỜI KIỂM TRA</t>
  </si>
  <si>
    <t>LÃNH ĐẠO KHOA</t>
  </si>
  <si>
    <t>Đà Nẵng, ngày 15 tháng 11 năm 2014</t>
  </si>
  <si>
    <t>DIỆN ĐỦ ĐIỀU KIỆN DỰ THI TỐT NGHIỆP</t>
  </si>
  <si>
    <t>DIỆN XÉT VỚT DỰ THI TỐT NGHIỆP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</si>
</sst>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3" x14ac:knownFonts="1">
    <font>
      <sz val="10"/>
      <name val="Arial"/>
    </font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/>
      <bottom style="thin">
        <color indexed="6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38" xfId="0" applyNumberFormat="1" applyFont="1" applyFill="1" applyBorder="1" applyAlignment="1" applyProtection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left" vertical="center" wrapText="1"/>
    </xf>
    <xf numFmtId="0" fontId="7" fillId="0" borderId="39" xfId="0" applyNumberFormat="1" applyFont="1" applyFill="1" applyBorder="1" applyAlignment="1" applyProtection="1">
      <alignment horizontal="center" vertical="center" wrapText="1"/>
    </xf>
    <xf numFmtId="0" fontId="8" fillId="0" borderId="39" xfId="0" applyNumberFormat="1" applyFont="1" applyFill="1" applyBorder="1" applyAlignment="1" applyProtection="1">
      <alignment horizontal="center" vertical="center" wrapText="1"/>
    </xf>
    <xf numFmtId="0" fontId="7" fillId="0" borderId="40" xfId="0" applyNumberFormat="1" applyFont="1" applyFill="1" applyBorder="1" applyAlignment="1" applyProtection="1">
      <alignment horizontal="center" vertical="center" wrapText="1"/>
    </xf>
    <xf numFmtId="0" fontId="7" fillId="0" borderId="38" xfId="0" applyNumberFormat="1" applyFont="1" applyFill="1" applyBorder="1" applyAlignment="1" applyProtection="1">
      <alignment horizontal="center" vertical="center" wrapText="1"/>
    </xf>
    <xf numFmtId="0" fontId="7" fillId="0" borderId="41" xfId="0" applyNumberFormat="1" applyFont="1" applyFill="1" applyBorder="1" applyAlignment="1" applyProtection="1">
      <alignment horizontal="center" vertical="center" wrapText="1"/>
    </xf>
    <xf numFmtId="0" fontId="7" fillId="0" borderId="42" xfId="0" applyNumberFormat="1" applyFont="1" applyFill="1" applyBorder="1" applyAlignment="1" applyProtection="1">
      <alignment horizontal="center" vertical="center" wrapText="1"/>
    </xf>
    <xf numFmtId="0" fontId="7" fillId="0" borderId="43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top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textRotation="90" wrapText="1"/>
    </xf>
    <xf numFmtId="0" fontId="4" fillId="0" borderId="18" xfId="0" applyNumberFormat="1" applyFont="1" applyFill="1" applyBorder="1" applyAlignment="1" applyProtection="1">
      <alignment horizontal="center" textRotation="90" wrapText="1"/>
    </xf>
    <xf numFmtId="0" fontId="4" fillId="0" borderId="19" xfId="0" applyNumberFormat="1" applyFont="1" applyFill="1" applyBorder="1" applyAlignment="1" applyProtection="1">
      <alignment horizontal="center" textRotation="90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6" fillId="0" borderId="24" xfId="0" applyNumberFormat="1" applyFont="1" applyFill="1" applyBorder="1" applyAlignment="1" applyProtection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1" fontId="7" fillId="0" borderId="39" xfId="0" applyNumberFormat="1" applyFont="1" applyFill="1" applyBorder="1" applyAlignment="1" applyProtection="1">
      <alignment horizontal="center" vertical="center" wrapText="1"/>
    </xf>
    <xf numFmtId="2" fontId="7" fillId="0" borderId="39" xfId="0" applyNumberFormat="1" applyFont="1" applyFill="1" applyBorder="1" applyAlignment="1" applyProtection="1">
      <alignment horizontal="center" vertical="center" wrapText="1"/>
    </xf>
    <xf numFmtId="164" fontId="7" fillId="0" borderId="39" xfId="1" applyNumberFormat="1" applyFont="1" applyFill="1" applyBorder="1" applyAlignment="1" applyProtection="1">
      <alignment horizontal="center" vertical="center" wrapText="1"/>
    </xf>
    <xf numFmtId="0" fontId="9" fillId="0" borderId="39" xfId="0" applyNumberFormat="1" applyFont="1" applyFill="1" applyBorder="1" applyAlignment="1" applyProtection="1">
      <alignment horizontal="center" vertical="center" wrapText="1"/>
    </xf>
    <xf numFmtId="0" fontId="9" fillId="0" borderId="4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9" fontId="7" fillId="0" borderId="39" xfId="2" applyFont="1" applyFill="1" applyBorder="1" applyAlignment="1" applyProtection="1">
      <alignment horizontal="center" vertical="center" wrapText="1"/>
    </xf>
    <xf numFmtId="0" fontId="3" fillId="2" borderId="39" xfId="0" applyNumberFormat="1" applyFont="1" applyFill="1" applyBorder="1" applyAlignment="1" applyProtection="1">
      <alignment horizontal="left" vertical="center" wrapText="1"/>
    </xf>
    <xf numFmtId="0" fontId="4" fillId="0" borderId="35" xfId="0" applyNumberFormat="1" applyFont="1" applyFill="1" applyBorder="1" applyAlignment="1" applyProtection="1">
      <alignment horizontal="left" vertical="center" wrapText="1"/>
    </xf>
    <xf numFmtId="0" fontId="4" fillId="0" borderId="36" xfId="0" applyNumberFormat="1" applyFont="1" applyFill="1" applyBorder="1" applyAlignment="1" applyProtection="1">
      <alignment horizontal="left" vertical="center" wrapText="1"/>
    </xf>
    <xf numFmtId="0" fontId="4" fillId="0" borderId="37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textRotation="90" wrapText="1"/>
    </xf>
    <xf numFmtId="0" fontId="4" fillId="0" borderId="28" xfId="0" applyNumberFormat="1" applyFont="1" applyFill="1" applyBorder="1" applyAlignment="1" applyProtection="1">
      <alignment horizontal="center" textRotation="90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textRotation="90" wrapText="1"/>
    </xf>
    <xf numFmtId="0" fontId="4" fillId="0" borderId="33" xfId="0" applyNumberFormat="1" applyFont="1" applyFill="1" applyBorder="1" applyAlignment="1" applyProtection="1">
      <alignment horizontal="center" textRotation="90" wrapText="1"/>
    </xf>
    <xf numFmtId="0" fontId="4" fillId="0" borderId="24" xfId="0" applyNumberFormat="1" applyFont="1" applyFill="1" applyBorder="1" applyAlignment="1" applyProtection="1">
      <alignment horizontal="center" textRotation="90" wrapText="1"/>
    </xf>
    <xf numFmtId="0" fontId="4" fillId="0" borderId="34" xfId="0" applyNumberFormat="1" applyFont="1" applyFill="1" applyBorder="1" applyAlignment="1" applyProtection="1">
      <alignment horizontal="center" textRotation="90" wrapText="1"/>
    </xf>
    <xf numFmtId="0" fontId="4" fillId="0" borderId="21" xfId="0" applyNumberFormat="1" applyFont="1" applyFill="1" applyBorder="1" applyAlignment="1" applyProtection="1">
      <alignment horizontal="center" textRotation="90" wrapText="1"/>
    </xf>
    <xf numFmtId="0" fontId="4" fillId="0" borderId="29" xfId="0" applyNumberFormat="1" applyFont="1" applyFill="1" applyBorder="1" applyAlignment="1" applyProtection="1">
      <alignment horizontal="center" textRotation="90" wrapText="1"/>
    </xf>
    <xf numFmtId="0" fontId="4" fillId="0" borderId="22" xfId="0" applyNumberFormat="1" applyFont="1" applyFill="1" applyBorder="1" applyAlignment="1" applyProtection="1">
      <alignment horizontal="center" textRotation="90" wrapText="1"/>
    </xf>
    <xf numFmtId="0" fontId="4" fillId="0" borderId="27" xfId="0" applyNumberFormat="1" applyFont="1" applyFill="1" applyBorder="1" applyAlignment="1" applyProtection="1">
      <alignment horizontal="center" textRotation="90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3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8"/>
  <sheetViews>
    <sheetView showGridLines="0" tabSelected="1" topLeftCell="A6" zoomScale="55" zoomScaleNormal="55" zoomScaleSheetLayoutView="40" workbookViewId="0">
      <selection activeCell="S16" sqref="S16"/>
    </sheetView>
  </sheetViews>
  <sheetFormatPr defaultRowHeight="12.75" x14ac:dyDescent="0.2"/>
  <cols>
    <col min="1" max="1" width="5" style="13" customWidth="1"/>
    <col min="2" max="2" width="12" style="13" customWidth="1"/>
    <col min="3" max="3" width="8.140625" style="13" customWidth="1"/>
    <col min="4" max="4" width="13.7109375" style="13" customWidth="1"/>
    <col min="5" max="5" width="8.140625" style="13" customWidth="1"/>
    <col min="6" max="6" width="10.7109375" style="13" customWidth="1"/>
    <col min="7" max="7" width="6.7109375" style="13" bestFit="1" customWidth="1"/>
    <col min="8" max="29" width="5.7109375" style="13" customWidth="1"/>
    <col min="30" max="30" width="7.28515625" style="13" customWidth="1"/>
    <col min="31" max="41" width="5.7109375" style="13" customWidth="1"/>
    <col min="42" max="45" width="6.7109375" style="13" customWidth="1"/>
    <col min="46" max="48" width="5.7109375" style="13" customWidth="1"/>
    <col min="49" max="49" width="6.7109375" style="13" customWidth="1"/>
    <col min="50" max="51" width="5.7109375" style="13" customWidth="1"/>
    <col min="52" max="52" width="9.28515625" style="13" customWidth="1"/>
    <col min="53" max="53" width="7.85546875" style="13" customWidth="1"/>
    <col min="54" max="55" width="8.5703125" style="13" customWidth="1"/>
    <col min="56" max="56" width="9.140625" style="13" hidden="1" customWidth="1"/>
    <col min="57" max="57" width="12" style="13" hidden="1" customWidth="1"/>
    <col min="58" max="58" width="8.28515625" style="13" hidden="1" customWidth="1"/>
    <col min="59" max="60" width="5.7109375" style="13" customWidth="1"/>
    <col min="61" max="61" width="7.85546875" style="13" customWidth="1"/>
    <col min="62" max="64" width="8.5703125" style="13" customWidth="1"/>
    <col min="65" max="65" width="25.140625" style="13" customWidth="1"/>
    <col min="66" max="16384" width="9.140625" style="13"/>
  </cols>
  <sheetData>
    <row r="1" spans="1:65" ht="25.5" customHeight="1" x14ac:dyDescent="0.3">
      <c r="A1" s="51" t="s">
        <v>0</v>
      </c>
      <c r="B1" s="51"/>
      <c r="C1" s="51"/>
      <c r="D1" s="51"/>
      <c r="E1" s="51"/>
      <c r="F1" s="51"/>
      <c r="G1" s="51" t="s">
        <v>1</v>
      </c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12"/>
      <c r="BH1" s="12"/>
      <c r="BI1" s="12"/>
      <c r="BJ1" s="12"/>
      <c r="BK1" s="12"/>
      <c r="BL1" s="12"/>
      <c r="BM1" s="12"/>
    </row>
    <row r="2" spans="1:65" ht="29.25" customHeight="1" x14ac:dyDescent="0.2">
      <c r="A2" s="52" t="s">
        <v>2</v>
      </c>
      <c r="B2" s="52"/>
      <c r="C2" s="52"/>
      <c r="D2" s="52"/>
      <c r="E2" s="52"/>
      <c r="F2" s="52"/>
      <c r="G2" s="52" t="s">
        <v>3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14"/>
      <c r="BH2" s="14"/>
      <c r="BI2" s="14"/>
      <c r="BJ2" s="14"/>
      <c r="BK2" s="14"/>
      <c r="BL2" s="14"/>
      <c r="BM2" s="14"/>
    </row>
    <row r="3" spans="1:65" hidden="1" x14ac:dyDescent="0.2"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3">
        <v>18</v>
      </c>
      <c r="T3" s="13">
        <v>19</v>
      </c>
      <c r="U3" s="13">
        <v>20</v>
      </c>
      <c r="V3" s="13">
        <v>21</v>
      </c>
      <c r="W3" s="13">
        <v>22</v>
      </c>
      <c r="X3" s="13">
        <v>23</v>
      </c>
      <c r="Y3" s="13">
        <v>24</v>
      </c>
      <c r="Z3" s="13">
        <v>25</v>
      </c>
      <c r="AA3" s="13">
        <v>26</v>
      </c>
      <c r="AB3" s="13">
        <v>27</v>
      </c>
      <c r="AC3" s="13">
        <v>28</v>
      </c>
      <c r="AD3" s="13">
        <v>29</v>
      </c>
      <c r="AE3" s="13">
        <v>30</v>
      </c>
      <c r="AF3" s="13">
        <v>31</v>
      </c>
      <c r="AG3" s="13">
        <v>32</v>
      </c>
      <c r="AH3" s="13">
        <v>33</v>
      </c>
      <c r="AI3" s="13">
        <v>34</v>
      </c>
      <c r="AJ3" s="13">
        <v>35</v>
      </c>
      <c r="AK3" s="13">
        <v>36</v>
      </c>
      <c r="AL3" s="13">
        <v>37</v>
      </c>
      <c r="AM3" s="13">
        <v>38</v>
      </c>
      <c r="AN3" s="13">
        <v>39</v>
      </c>
      <c r="AO3" s="13">
        <v>40</v>
      </c>
      <c r="AP3" s="13">
        <v>41</v>
      </c>
      <c r="AQ3" s="13">
        <v>42</v>
      </c>
      <c r="AR3" s="13">
        <v>43</v>
      </c>
      <c r="AS3" s="13">
        <v>44</v>
      </c>
      <c r="AT3" s="13">
        <v>45</v>
      </c>
      <c r="AU3" s="13">
        <v>46</v>
      </c>
      <c r="AV3" s="13">
        <v>47</v>
      </c>
      <c r="AW3" s="13">
        <v>48</v>
      </c>
      <c r="AX3" s="13">
        <v>49</v>
      </c>
      <c r="AY3" s="13">
        <v>50</v>
      </c>
      <c r="AZ3" s="13">
        <v>51</v>
      </c>
      <c r="BA3" s="13">
        <v>52</v>
      </c>
      <c r="BB3" s="13">
        <v>53</v>
      </c>
      <c r="BC3" s="13">
        <v>54</v>
      </c>
      <c r="BD3" s="13">
        <v>55</v>
      </c>
      <c r="BE3" s="13">
        <v>56</v>
      </c>
      <c r="BF3" s="13">
        <v>57</v>
      </c>
      <c r="BG3" s="13">
        <v>58</v>
      </c>
      <c r="BH3" s="13">
        <v>59</v>
      </c>
      <c r="BI3" s="13">
        <v>60</v>
      </c>
      <c r="BJ3" s="13">
        <v>61</v>
      </c>
      <c r="BK3" s="13">
        <v>62</v>
      </c>
    </row>
    <row r="4" spans="1:65" ht="13.7" customHeight="1" x14ac:dyDescent="0.2">
      <c r="A4" s="53" t="s">
        <v>4</v>
      </c>
      <c r="B4" s="54"/>
      <c r="C4" s="54"/>
      <c r="D4" s="54"/>
      <c r="E4" s="54"/>
      <c r="F4" s="54"/>
      <c r="G4" s="55"/>
      <c r="H4" s="62" t="s">
        <v>5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 t="s">
        <v>6</v>
      </c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 t="s">
        <v>7</v>
      </c>
      <c r="AP4" s="49"/>
      <c r="AQ4" s="49"/>
      <c r="AR4" s="49"/>
      <c r="AS4" s="49"/>
      <c r="AT4" s="62"/>
      <c r="AU4" s="62"/>
      <c r="AV4" s="62"/>
      <c r="AW4" s="62"/>
      <c r="AX4" s="49" t="s">
        <v>8</v>
      </c>
      <c r="AY4" s="49" t="s">
        <v>9</v>
      </c>
      <c r="AZ4" s="49" t="s">
        <v>10</v>
      </c>
      <c r="BA4" s="49" t="s">
        <v>11</v>
      </c>
      <c r="BB4" s="49" t="s">
        <v>12</v>
      </c>
      <c r="BC4" s="49" t="s">
        <v>13</v>
      </c>
      <c r="BD4" s="49" t="s">
        <v>14</v>
      </c>
      <c r="BE4" s="49" t="s">
        <v>15</v>
      </c>
      <c r="BF4" s="65" t="s">
        <v>16</v>
      </c>
      <c r="BG4" s="67" t="s">
        <v>17</v>
      </c>
      <c r="BH4" s="68"/>
      <c r="BI4" s="49" t="s">
        <v>11</v>
      </c>
      <c r="BJ4" s="49" t="s">
        <v>12</v>
      </c>
      <c r="BK4" s="49" t="s">
        <v>13</v>
      </c>
      <c r="BL4" s="49" t="s">
        <v>154</v>
      </c>
      <c r="BM4" s="49" t="s">
        <v>155</v>
      </c>
    </row>
    <row r="5" spans="1:65" ht="48.75" customHeight="1" x14ac:dyDescent="0.2">
      <c r="A5" s="56"/>
      <c r="B5" s="57"/>
      <c r="C5" s="57"/>
      <c r="D5" s="57"/>
      <c r="E5" s="57"/>
      <c r="F5" s="57"/>
      <c r="G5" s="58"/>
      <c r="H5" s="15" t="s">
        <v>18</v>
      </c>
      <c r="I5" s="15" t="s">
        <v>19</v>
      </c>
      <c r="J5" s="15" t="s">
        <v>20</v>
      </c>
      <c r="K5" s="15" t="s">
        <v>21</v>
      </c>
      <c r="L5" s="15" t="s">
        <v>22</v>
      </c>
      <c r="M5" s="15" t="s">
        <v>23</v>
      </c>
      <c r="N5" s="15" t="s">
        <v>24</v>
      </c>
      <c r="O5" s="15" t="s">
        <v>25</v>
      </c>
      <c r="P5" s="15" t="s">
        <v>26</v>
      </c>
      <c r="Q5" s="15" t="s">
        <v>27</v>
      </c>
      <c r="R5" s="15" t="s">
        <v>28</v>
      </c>
      <c r="S5" s="15" t="s">
        <v>29</v>
      </c>
      <c r="T5" s="15" t="s">
        <v>30</v>
      </c>
      <c r="U5" s="15" t="s">
        <v>31</v>
      </c>
      <c r="V5" s="15" t="s">
        <v>32</v>
      </c>
      <c r="W5" s="15" t="s">
        <v>33</v>
      </c>
      <c r="X5" s="15" t="s">
        <v>34</v>
      </c>
      <c r="Y5" s="15" t="s">
        <v>35</v>
      </c>
      <c r="Z5" s="15" t="s">
        <v>36</v>
      </c>
      <c r="AA5" s="15" t="s">
        <v>37</v>
      </c>
      <c r="AB5" s="15" t="s">
        <v>38</v>
      </c>
      <c r="AC5" s="15" t="s">
        <v>39</v>
      </c>
      <c r="AD5" s="15" t="s">
        <v>40</v>
      </c>
      <c r="AE5" s="15" t="s">
        <v>41</v>
      </c>
      <c r="AF5" s="15" t="s">
        <v>42</v>
      </c>
      <c r="AG5" s="15" t="s">
        <v>43</v>
      </c>
      <c r="AH5" s="15" t="s">
        <v>44</v>
      </c>
      <c r="AI5" s="15" t="s">
        <v>45</v>
      </c>
      <c r="AJ5" s="15" t="s">
        <v>46</v>
      </c>
      <c r="AK5" s="15" t="s">
        <v>47</v>
      </c>
      <c r="AL5" s="15" t="s">
        <v>48</v>
      </c>
      <c r="AM5" s="15" t="s">
        <v>49</v>
      </c>
      <c r="AN5" s="15" t="s">
        <v>50</v>
      </c>
      <c r="AO5" s="16" t="s">
        <v>51</v>
      </c>
      <c r="AP5" s="17" t="s">
        <v>52</v>
      </c>
      <c r="AQ5" s="18" t="s">
        <v>53</v>
      </c>
      <c r="AR5" s="18" t="s">
        <v>54</v>
      </c>
      <c r="AS5" s="19" t="s">
        <v>55</v>
      </c>
      <c r="AT5" s="20" t="s">
        <v>56</v>
      </c>
      <c r="AU5" s="15" t="s">
        <v>57</v>
      </c>
      <c r="AV5" s="15" t="s">
        <v>58</v>
      </c>
      <c r="AW5" s="15" t="s">
        <v>59</v>
      </c>
      <c r="AX5" s="50"/>
      <c r="AY5" s="50"/>
      <c r="AZ5" s="50"/>
      <c r="BA5" s="50"/>
      <c r="BB5" s="50"/>
      <c r="BC5" s="50"/>
      <c r="BD5" s="50"/>
      <c r="BE5" s="50"/>
      <c r="BF5" s="66"/>
      <c r="BG5" s="21" t="s">
        <v>60</v>
      </c>
      <c r="BH5" s="22" t="s">
        <v>61</v>
      </c>
      <c r="BI5" s="50"/>
      <c r="BJ5" s="50"/>
      <c r="BK5" s="50"/>
      <c r="BL5" s="50"/>
      <c r="BM5" s="50"/>
    </row>
    <row r="6" spans="1:65" ht="130.5" customHeight="1" x14ac:dyDescent="0.2">
      <c r="A6" s="56"/>
      <c r="B6" s="57"/>
      <c r="C6" s="57"/>
      <c r="D6" s="57"/>
      <c r="E6" s="57"/>
      <c r="F6" s="57"/>
      <c r="G6" s="58"/>
      <c r="H6" s="63" t="s">
        <v>62</v>
      </c>
      <c r="I6" s="63" t="s">
        <v>63</v>
      </c>
      <c r="J6" s="63" t="s">
        <v>64</v>
      </c>
      <c r="K6" s="63" t="s">
        <v>65</v>
      </c>
      <c r="L6" s="63" t="s">
        <v>66</v>
      </c>
      <c r="M6" s="63" t="s">
        <v>67</v>
      </c>
      <c r="N6" s="63" t="s">
        <v>68</v>
      </c>
      <c r="O6" s="63" t="s">
        <v>69</v>
      </c>
      <c r="P6" s="63" t="s">
        <v>70</v>
      </c>
      <c r="Q6" s="63" t="s">
        <v>71</v>
      </c>
      <c r="R6" s="63" t="s">
        <v>72</v>
      </c>
      <c r="S6" s="63" t="s">
        <v>73</v>
      </c>
      <c r="T6" s="63" t="s">
        <v>74</v>
      </c>
      <c r="U6" s="63" t="s">
        <v>75</v>
      </c>
      <c r="V6" s="63" t="s">
        <v>76</v>
      </c>
      <c r="W6" s="63" t="s">
        <v>77</v>
      </c>
      <c r="X6" s="63" t="s">
        <v>78</v>
      </c>
      <c r="Y6" s="63" t="s">
        <v>79</v>
      </c>
      <c r="Z6" s="63" t="s">
        <v>80</v>
      </c>
      <c r="AA6" s="63" t="s">
        <v>81</v>
      </c>
      <c r="AB6" s="63" t="s">
        <v>82</v>
      </c>
      <c r="AC6" s="63" t="s">
        <v>83</v>
      </c>
      <c r="AD6" s="23" t="s">
        <v>84</v>
      </c>
      <c r="AE6" s="63" t="s">
        <v>85</v>
      </c>
      <c r="AF6" s="63" t="s">
        <v>86</v>
      </c>
      <c r="AG6" s="63" t="s">
        <v>87</v>
      </c>
      <c r="AH6" s="63" t="s">
        <v>88</v>
      </c>
      <c r="AI6" s="63" t="s">
        <v>89</v>
      </c>
      <c r="AJ6" s="63" t="s">
        <v>90</v>
      </c>
      <c r="AK6" s="63" t="s">
        <v>91</v>
      </c>
      <c r="AL6" s="63" t="s">
        <v>92</v>
      </c>
      <c r="AM6" s="63" t="s">
        <v>93</v>
      </c>
      <c r="AN6" s="63" t="s">
        <v>94</v>
      </c>
      <c r="AO6" s="73" t="s">
        <v>95</v>
      </c>
      <c r="AP6" s="24" t="s">
        <v>96</v>
      </c>
      <c r="AQ6" s="23" t="s">
        <v>97</v>
      </c>
      <c r="AR6" s="23" t="s">
        <v>98</v>
      </c>
      <c r="AS6" s="25" t="s">
        <v>99</v>
      </c>
      <c r="AT6" s="75" t="s">
        <v>100</v>
      </c>
      <c r="AU6" s="63" t="s">
        <v>101</v>
      </c>
      <c r="AV6" s="63" t="s">
        <v>102</v>
      </c>
      <c r="AW6" s="23" t="s">
        <v>103</v>
      </c>
      <c r="AX6" s="50"/>
      <c r="AY6" s="50"/>
      <c r="AZ6" s="50"/>
      <c r="BA6" s="50"/>
      <c r="BB6" s="50"/>
      <c r="BC6" s="50"/>
      <c r="BD6" s="50"/>
      <c r="BE6" s="50"/>
      <c r="BF6" s="66"/>
      <c r="BG6" s="69" t="s">
        <v>104</v>
      </c>
      <c r="BH6" s="71" t="s">
        <v>105</v>
      </c>
      <c r="BI6" s="50"/>
      <c r="BJ6" s="50"/>
      <c r="BK6" s="50"/>
      <c r="BL6" s="50"/>
      <c r="BM6" s="50"/>
    </row>
    <row r="7" spans="1:65" ht="34.5" customHeight="1" x14ac:dyDescent="0.2">
      <c r="A7" s="59"/>
      <c r="B7" s="60"/>
      <c r="C7" s="60"/>
      <c r="D7" s="60"/>
      <c r="E7" s="60"/>
      <c r="F7" s="60"/>
      <c r="G7" s="61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26" t="s">
        <v>106</v>
      </c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74"/>
      <c r="AP7" s="77" t="s">
        <v>107</v>
      </c>
      <c r="AQ7" s="78"/>
      <c r="AR7" s="78"/>
      <c r="AS7" s="79"/>
      <c r="AT7" s="76"/>
      <c r="AU7" s="64"/>
      <c r="AV7" s="64"/>
      <c r="AW7" s="26" t="s">
        <v>106</v>
      </c>
      <c r="AX7" s="50"/>
      <c r="AY7" s="50"/>
      <c r="AZ7" s="50"/>
      <c r="BA7" s="50"/>
      <c r="BB7" s="50"/>
      <c r="BC7" s="50"/>
      <c r="BD7" s="50"/>
      <c r="BE7" s="50"/>
      <c r="BF7" s="66"/>
      <c r="BG7" s="70"/>
      <c r="BH7" s="72"/>
      <c r="BI7" s="50"/>
      <c r="BJ7" s="50"/>
      <c r="BK7" s="50"/>
      <c r="BL7" s="50"/>
      <c r="BM7" s="50"/>
    </row>
    <row r="8" spans="1:65" ht="25.5" x14ac:dyDescent="0.2">
      <c r="A8" s="27" t="s">
        <v>108</v>
      </c>
      <c r="B8" s="28" t="s">
        <v>109</v>
      </c>
      <c r="C8" s="28" t="s">
        <v>110</v>
      </c>
      <c r="D8" s="28" t="s">
        <v>111</v>
      </c>
      <c r="E8" s="28" t="s">
        <v>112</v>
      </c>
      <c r="F8" s="28" t="s">
        <v>113</v>
      </c>
      <c r="G8" s="28" t="s">
        <v>114</v>
      </c>
      <c r="H8" s="29">
        <v>2</v>
      </c>
      <c r="I8" s="29">
        <v>2</v>
      </c>
      <c r="J8" s="29">
        <v>2</v>
      </c>
      <c r="K8" s="29">
        <v>2</v>
      </c>
      <c r="L8" s="29">
        <v>2</v>
      </c>
      <c r="M8" s="29">
        <v>3</v>
      </c>
      <c r="N8" s="29">
        <v>3</v>
      </c>
      <c r="O8" s="29">
        <v>3</v>
      </c>
      <c r="P8" s="29">
        <v>4</v>
      </c>
      <c r="Q8" s="29">
        <v>3</v>
      </c>
      <c r="R8" s="29">
        <v>1</v>
      </c>
      <c r="S8" s="29">
        <v>2</v>
      </c>
      <c r="T8" s="29">
        <v>3</v>
      </c>
      <c r="U8" s="29">
        <v>2</v>
      </c>
      <c r="V8" s="29">
        <v>2</v>
      </c>
      <c r="W8" s="29">
        <v>3</v>
      </c>
      <c r="X8" s="29">
        <v>3</v>
      </c>
      <c r="Y8" s="29">
        <v>3</v>
      </c>
      <c r="Z8" s="29">
        <v>3</v>
      </c>
      <c r="AA8" s="29">
        <v>4</v>
      </c>
      <c r="AB8" s="29">
        <v>4</v>
      </c>
      <c r="AC8" s="29">
        <v>3</v>
      </c>
      <c r="AD8" s="29">
        <v>2</v>
      </c>
      <c r="AE8" s="29">
        <v>3</v>
      </c>
      <c r="AF8" s="29">
        <v>2</v>
      </c>
      <c r="AG8" s="29">
        <v>3</v>
      </c>
      <c r="AH8" s="29">
        <v>3</v>
      </c>
      <c r="AI8" s="29">
        <v>2</v>
      </c>
      <c r="AJ8" s="29">
        <v>2</v>
      </c>
      <c r="AK8" s="29">
        <v>2</v>
      </c>
      <c r="AL8" s="29">
        <v>2</v>
      </c>
      <c r="AM8" s="29">
        <v>2</v>
      </c>
      <c r="AN8" s="29">
        <v>2</v>
      </c>
      <c r="AO8" s="30">
        <v>3</v>
      </c>
      <c r="AP8" s="31">
        <v>3</v>
      </c>
      <c r="AQ8" s="29">
        <v>2</v>
      </c>
      <c r="AR8" s="29">
        <v>3</v>
      </c>
      <c r="AS8" s="32">
        <v>3</v>
      </c>
      <c r="AT8" s="33">
        <v>3</v>
      </c>
      <c r="AU8" s="29">
        <v>3</v>
      </c>
      <c r="AV8" s="29">
        <v>3</v>
      </c>
      <c r="AW8" s="29">
        <v>3</v>
      </c>
      <c r="AX8" s="50"/>
      <c r="AY8" s="50" t="s">
        <v>115</v>
      </c>
      <c r="AZ8" s="50"/>
      <c r="BA8" s="50"/>
      <c r="BB8" s="50"/>
      <c r="BC8" s="50"/>
      <c r="BD8" s="50"/>
      <c r="BE8" s="50"/>
      <c r="BF8" s="66"/>
      <c r="BG8" s="31">
        <v>3</v>
      </c>
      <c r="BH8" s="32">
        <v>0</v>
      </c>
      <c r="BI8" s="50"/>
      <c r="BJ8" s="50"/>
      <c r="BK8" s="50"/>
      <c r="BL8" s="50"/>
      <c r="BM8" s="50"/>
    </row>
    <row r="9" spans="1:65" ht="18.75" customHeight="1" x14ac:dyDescent="0.2">
      <c r="A9" s="46" t="s">
        <v>159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8"/>
      <c r="BG9" s="34"/>
      <c r="BH9" s="34"/>
      <c r="BI9" s="34"/>
      <c r="BJ9" s="34"/>
      <c r="BK9" s="34"/>
      <c r="BL9" s="34"/>
      <c r="BM9" s="34"/>
    </row>
    <row r="10" spans="1:65" ht="34.5" customHeight="1" x14ac:dyDescent="0.2">
      <c r="A10" s="1">
        <v>1</v>
      </c>
      <c r="B10" s="2">
        <v>171136403</v>
      </c>
      <c r="C10" s="3" t="s">
        <v>116</v>
      </c>
      <c r="D10" s="3" t="s">
        <v>117</v>
      </c>
      <c r="E10" s="45" t="s">
        <v>118</v>
      </c>
      <c r="F10" s="2" t="s">
        <v>119</v>
      </c>
      <c r="G10" s="2" t="s">
        <v>120</v>
      </c>
      <c r="H10" s="4">
        <v>7.7</v>
      </c>
      <c r="I10" s="4">
        <v>6</v>
      </c>
      <c r="J10" s="5" t="s">
        <v>121</v>
      </c>
      <c r="K10" s="5" t="s">
        <v>121</v>
      </c>
      <c r="L10" s="4">
        <v>7.9</v>
      </c>
      <c r="M10" s="4">
        <v>9.9</v>
      </c>
      <c r="N10" s="4">
        <v>9</v>
      </c>
      <c r="O10" s="4">
        <v>6.7</v>
      </c>
      <c r="P10" s="4">
        <v>4.0999999999999996</v>
      </c>
      <c r="Q10" s="4">
        <v>8</v>
      </c>
      <c r="R10" s="4">
        <v>7.2</v>
      </c>
      <c r="S10" s="4">
        <v>7.2</v>
      </c>
      <c r="T10" s="4">
        <v>5.7</v>
      </c>
      <c r="U10" s="4">
        <v>6.3</v>
      </c>
      <c r="V10" s="4">
        <v>6.1</v>
      </c>
      <c r="W10" s="4">
        <v>6.7</v>
      </c>
      <c r="X10" s="4">
        <v>5.7</v>
      </c>
      <c r="Y10" s="4">
        <v>6.8</v>
      </c>
      <c r="Z10" s="4">
        <v>6.8</v>
      </c>
      <c r="AA10" s="4">
        <v>6.7</v>
      </c>
      <c r="AB10" s="4">
        <v>9.9</v>
      </c>
      <c r="AC10" s="4">
        <v>6.1</v>
      </c>
      <c r="AD10" s="4">
        <v>5.7</v>
      </c>
      <c r="AE10" s="4">
        <v>7.6</v>
      </c>
      <c r="AF10" s="4">
        <v>7.2</v>
      </c>
      <c r="AG10" s="4">
        <v>6.7</v>
      </c>
      <c r="AH10" s="4">
        <v>6.2</v>
      </c>
      <c r="AI10" s="4">
        <v>6.3</v>
      </c>
      <c r="AJ10" s="4">
        <v>8.4</v>
      </c>
      <c r="AK10" s="4">
        <v>7.2</v>
      </c>
      <c r="AL10" s="4">
        <v>6.4</v>
      </c>
      <c r="AM10" s="4">
        <v>6.5</v>
      </c>
      <c r="AN10" s="4">
        <v>7</v>
      </c>
      <c r="AO10" s="6">
        <v>5.3</v>
      </c>
      <c r="AP10" s="7">
        <v>5</v>
      </c>
      <c r="AQ10" s="4">
        <v>6.3</v>
      </c>
      <c r="AR10" s="4" t="s">
        <v>122</v>
      </c>
      <c r="AS10" s="8">
        <v>6.9</v>
      </c>
      <c r="AT10" s="9">
        <v>7.2</v>
      </c>
      <c r="AU10" s="4">
        <v>6.1</v>
      </c>
      <c r="AV10" s="4">
        <v>6.7</v>
      </c>
      <c r="AW10" s="4">
        <v>7.17</v>
      </c>
      <c r="AX10" s="4">
        <v>107</v>
      </c>
      <c r="AY10" s="4">
        <v>0</v>
      </c>
      <c r="AZ10" s="4">
        <v>106</v>
      </c>
      <c r="BA10" s="35">
        <v>107</v>
      </c>
      <c r="BB10" s="36">
        <v>6.83</v>
      </c>
      <c r="BC10" s="36">
        <v>2.64</v>
      </c>
      <c r="BD10" s="37">
        <v>0</v>
      </c>
      <c r="BE10" s="38" t="s">
        <v>123</v>
      </c>
      <c r="BF10" s="39"/>
      <c r="BG10" s="7" t="s">
        <v>122</v>
      </c>
      <c r="BH10" s="10"/>
      <c r="BI10" s="35">
        <v>110</v>
      </c>
      <c r="BJ10" s="36">
        <v>6.63</v>
      </c>
      <c r="BK10" s="36">
        <v>2.57</v>
      </c>
      <c r="BL10" s="44">
        <f>AY10/AZ10</f>
        <v>0</v>
      </c>
      <c r="BM10" s="36" t="str">
        <f>IF(BL10=0%,"ĐỦ ĐK",IF(BL10&lt;=5%,"XÉT VỚT","KHÔNG ĐỦ ĐK"))</f>
        <v>ĐỦ ĐK</v>
      </c>
    </row>
    <row r="11" spans="1:65" ht="18.75" customHeight="1" x14ac:dyDescent="0.2">
      <c r="A11" s="46" t="s">
        <v>160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8"/>
      <c r="BG11" s="34"/>
      <c r="BH11" s="34"/>
      <c r="BI11" s="34"/>
      <c r="BJ11" s="34"/>
      <c r="BK11" s="34"/>
      <c r="BL11" s="34"/>
      <c r="BM11" s="34"/>
    </row>
    <row r="12" spans="1:65" ht="34.5" customHeight="1" x14ac:dyDescent="0.2">
      <c r="A12" s="1">
        <v>2</v>
      </c>
      <c r="B12" s="2">
        <v>171136409</v>
      </c>
      <c r="C12" s="3" t="s">
        <v>124</v>
      </c>
      <c r="D12" s="3" t="s">
        <v>125</v>
      </c>
      <c r="E12" s="45" t="s">
        <v>126</v>
      </c>
      <c r="F12" s="2" t="s">
        <v>127</v>
      </c>
      <c r="G12" s="2" t="s">
        <v>120</v>
      </c>
      <c r="H12" s="4">
        <v>6.8</v>
      </c>
      <c r="I12" s="4">
        <v>7.2</v>
      </c>
      <c r="J12" s="5" t="s">
        <v>121</v>
      </c>
      <c r="K12" s="5" t="s">
        <v>121</v>
      </c>
      <c r="L12" s="4">
        <v>7.3</v>
      </c>
      <c r="M12" s="4">
        <v>10</v>
      </c>
      <c r="N12" s="4">
        <v>7.8</v>
      </c>
      <c r="O12" s="4">
        <v>6</v>
      </c>
      <c r="P12" s="4">
        <v>5.6</v>
      </c>
      <c r="Q12" s="4">
        <v>5.9</v>
      </c>
      <c r="R12" s="4">
        <v>5.3</v>
      </c>
      <c r="S12" s="4">
        <v>6.5</v>
      </c>
      <c r="T12" s="4">
        <v>7.8</v>
      </c>
      <c r="U12" s="4">
        <v>5.9</v>
      </c>
      <c r="V12" s="4">
        <v>6.5</v>
      </c>
      <c r="W12" s="4">
        <v>5.9</v>
      </c>
      <c r="X12" s="4">
        <v>6</v>
      </c>
      <c r="Y12" s="4">
        <v>6.4</v>
      </c>
      <c r="Z12" s="4">
        <v>6</v>
      </c>
      <c r="AA12" s="4">
        <v>7.7</v>
      </c>
      <c r="AB12" s="4">
        <v>7.9</v>
      </c>
      <c r="AC12" s="4">
        <v>6.9</v>
      </c>
      <c r="AD12" s="4">
        <v>5.5</v>
      </c>
      <c r="AE12" s="4">
        <v>5.7</v>
      </c>
      <c r="AF12" s="4">
        <v>6.7</v>
      </c>
      <c r="AG12" s="4">
        <v>5.4</v>
      </c>
      <c r="AH12" s="4">
        <v>6.8</v>
      </c>
      <c r="AI12" s="4">
        <v>6.3</v>
      </c>
      <c r="AJ12" s="4">
        <v>8.1999999999999993</v>
      </c>
      <c r="AK12" s="4">
        <v>6.8</v>
      </c>
      <c r="AL12" s="4">
        <v>7</v>
      </c>
      <c r="AM12" s="4">
        <v>5.0999999999999996</v>
      </c>
      <c r="AN12" s="4" t="s">
        <v>122</v>
      </c>
      <c r="AO12" s="6">
        <v>6.1</v>
      </c>
      <c r="AP12" s="7">
        <v>5.2</v>
      </c>
      <c r="AQ12" s="4" t="s">
        <v>122</v>
      </c>
      <c r="AR12" s="4">
        <v>5.3</v>
      </c>
      <c r="AS12" s="8">
        <v>5.6</v>
      </c>
      <c r="AT12" s="9">
        <v>6.2</v>
      </c>
      <c r="AU12" s="4">
        <v>6.3</v>
      </c>
      <c r="AV12" s="4">
        <v>6.9</v>
      </c>
      <c r="AW12" s="4">
        <v>6.2</v>
      </c>
      <c r="AX12" s="4">
        <v>106</v>
      </c>
      <c r="AY12" s="4">
        <v>2</v>
      </c>
      <c r="AZ12" s="4">
        <v>106</v>
      </c>
      <c r="BA12" s="35">
        <v>108</v>
      </c>
      <c r="BB12" s="36">
        <v>6.39</v>
      </c>
      <c r="BC12" s="36">
        <v>2.4500000000000002</v>
      </c>
      <c r="BD12" s="37">
        <v>1.8867924528301886E-2</v>
      </c>
      <c r="BE12" s="38" t="s">
        <v>128</v>
      </c>
      <c r="BF12" s="39"/>
      <c r="BG12" s="7" t="s">
        <v>122</v>
      </c>
      <c r="BH12" s="10"/>
      <c r="BI12" s="35">
        <v>111</v>
      </c>
      <c r="BJ12" s="36">
        <v>6.21</v>
      </c>
      <c r="BK12" s="36">
        <v>2.38</v>
      </c>
      <c r="BL12" s="44">
        <f t="shared" ref="BL12:BL17" si="0">AY12/AZ12</f>
        <v>1.8867924528301886E-2</v>
      </c>
      <c r="BM12" s="36" t="str">
        <f>IF(BL12=0%,"ĐỦ ĐK",IF(BL12&lt;=10%,"XÉT VỚT","KHÔNG ĐỦ ĐK"))</f>
        <v>XÉT VỚT</v>
      </c>
    </row>
    <row r="13" spans="1:65" ht="34.5" customHeight="1" x14ac:dyDescent="0.2">
      <c r="A13" s="1">
        <v>3</v>
      </c>
      <c r="B13" s="2">
        <v>171136394</v>
      </c>
      <c r="C13" s="3" t="s">
        <v>116</v>
      </c>
      <c r="D13" s="3" t="s">
        <v>129</v>
      </c>
      <c r="E13" s="45" t="s">
        <v>130</v>
      </c>
      <c r="F13" s="2" t="s">
        <v>131</v>
      </c>
      <c r="G13" s="2" t="s">
        <v>132</v>
      </c>
      <c r="H13" s="4">
        <v>7.3</v>
      </c>
      <c r="I13" s="4">
        <v>7.2</v>
      </c>
      <c r="J13" s="5" t="s">
        <v>121</v>
      </c>
      <c r="K13" s="5" t="s">
        <v>121</v>
      </c>
      <c r="L13" s="4">
        <v>6.4</v>
      </c>
      <c r="M13" s="4">
        <v>9.3000000000000007</v>
      </c>
      <c r="N13" s="4">
        <v>6.4</v>
      </c>
      <c r="O13" s="4">
        <v>6.3</v>
      </c>
      <c r="P13" s="4">
        <v>8</v>
      </c>
      <c r="Q13" s="4">
        <v>6.37</v>
      </c>
      <c r="R13" s="4">
        <v>7</v>
      </c>
      <c r="S13" s="4">
        <v>7.2</v>
      </c>
      <c r="T13" s="4">
        <v>7.4</v>
      </c>
      <c r="U13" s="4">
        <v>5.8</v>
      </c>
      <c r="V13" s="4">
        <v>6.3</v>
      </c>
      <c r="W13" s="4">
        <v>5.2</v>
      </c>
      <c r="X13" s="4">
        <v>7.6</v>
      </c>
      <c r="Y13" s="4">
        <v>6.7</v>
      </c>
      <c r="Z13" s="4">
        <v>4.7</v>
      </c>
      <c r="AA13" s="4">
        <v>7.9</v>
      </c>
      <c r="AB13" s="4">
        <v>7.3</v>
      </c>
      <c r="AC13" s="4">
        <v>6.8</v>
      </c>
      <c r="AD13" s="4">
        <v>7</v>
      </c>
      <c r="AE13" s="4">
        <v>7.8</v>
      </c>
      <c r="AF13" s="4">
        <v>7.4</v>
      </c>
      <c r="AG13" s="4">
        <v>5</v>
      </c>
      <c r="AH13" s="4">
        <v>5.9</v>
      </c>
      <c r="AI13" s="4">
        <v>6.8</v>
      </c>
      <c r="AJ13" s="4">
        <v>7.3</v>
      </c>
      <c r="AK13" s="4">
        <v>5.5</v>
      </c>
      <c r="AL13" s="4">
        <v>7.3</v>
      </c>
      <c r="AM13" s="4">
        <v>5.9</v>
      </c>
      <c r="AN13" s="4" t="s">
        <v>122</v>
      </c>
      <c r="AO13" s="6">
        <v>7.1</v>
      </c>
      <c r="AP13" s="7">
        <v>6.4</v>
      </c>
      <c r="AQ13" s="4" t="s">
        <v>122</v>
      </c>
      <c r="AR13" s="4">
        <v>7.3</v>
      </c>
      <c r="AS13" s="8">
        <v>6</v>
      </c>
      <c r="AT13" s="9">
        <v>7.6</v>
      </c>
      <c r="AU13" s="4">
        <v>6</v>
      </c>
      <c r="AV13" s="4">
        <v>6.4</v>
      </c>
      <c r="AW13" s="4">
        <v>7.83</v>
      </c>
      <c r="AX13" s="4">
        <v>106</v>
      </c>
      <c r="AY13" s="4">
        <v>2</v>
      </c>
      <c r="AZ13" s="4">
        <v>106</v>
      </c>
      <c r="BA13" s="35">
        <v>108</v>
      </c>
      <c r="BB13" s="36">
        <v>6.68</v>
      </c>
      <c r="BC13" s="36">
        <v>2.66</v>
      </c>
      <c r="BD13" s="37">
        <v>1.8867924528301886E-2</v>
      </c>
      <c r="BE13" s="38" t="s">
        <v>128</v>
      </c>
      <c r="BF13" s="39"/>
      <c r="BG13" s="7" t="s">
        <v>122</v>
      </c>
      <c r="BH13" s="10"/>
      <c r="BI13" s="35">
        <v>111</v>
      </c>
      <c r="BJ13" s="36">
        <v>6.49</v>
      </c>
      <c r="BK13" s="36">
        <v>2.58</v>
      </c>
      <c r="BL13" s="44">
        <f t="shared" si="0"/>
        <v>1.8867924528301886E-2</v>
      </c>
      <c r="BM13" s="36" t="str">
        <f t="shared" ref="BM13:BM19" si="1">IF(BL13=0%,"ĐỦ ĐK",IF(BL13&lt;=10%,"XÉT VỚT","KHÔNG ĐỦ ĐK"))</f>
        <v>XÉT VỚT</v>
      </c>
    </row>
    <row r="14" spans="1:65" ht="34.5" customHeight="1" x14ac:dyDescent="0.2">
      <c r="A14" s="1">
        <v>4</v>
      </c>
      <c r="B14" s="2">
        <v>171136418</v>
      </c>
      <c r="C14" s="3" t="s">
        <v>124</v>
      </c>
      <c r="D14" s="3" t="s">
        <v>134</v>
      </c>
      <c r="E14" s="45" t="s">
        <v>142</v>
      </c>
      <c r="F14" s="2" t="s">
        <v>143</v>
      </c>
      <c r="G14" s="2" t="s">
        <v>120</v>
      </c>
      <c r="H14" s="4">
        <v>7.2</v>
      </c>
      <c r="I14" s="4">
        <v>5.8</v>
      </c>
      <c r="J14" s="4">
        <v>7.4</v>
      </c>
      <c r="K14" s="4">
        <v>7.2</v>
      </c>
      <c r="L14" s="4">
        <v>6.7</v>
      </c>
      <c r="M14" s="4">
        <v>8.5</v>
      </c>
      <c r="N14" s="4">
        <v>6</v>
      </c>
      <c r="O14" s="4">
        <v>4.9000000000000004</v>
      </c>
      <c r="P14" s="4">
        <v>6.5</v>
      </c>
      <c r="Q14" s="4">
        <v>5</v>
      </c>
      <c r="R14" s="4">
        <v>5.7</v>
      </c>
      <c r="S14" s="4">
        <v>8.1999999999999993</v>
      </c>
      <c r="T14" s="4">
        <v>4.5999999999999996</v>
      </c>
      <c r="U14" s="4">
        <v>4.5999999999999996</v>
      </c>
      <c r="V14" s="4">
        <v>6.6</v>
      </c>
      <c r="W14" s="4">
        <v>5.2</v>
      </c>
      <c r="X14" s="4">
        <v>5.6</v>
      </c>
      <c r="Y14" s="4">
        <v>4.9000000000000004</v>
      </c>
      <c r="Z14" s="4">
        <v>4.7</v>
      </c>
      <c r="AA14" s="4">
        <v>5.6</v>
      </c>
      <c r="AB14" s="4">
        <v>8</v>
      </c>
      <c r="AC14" s="4">
        <v>5.4</v>
      </c>
      <c r="AD14" s="4">
        <v>5.3</v>
      </c>
      <c r="AE14" s="4">
        <v>7.1</v>
      </c>
      <c r="AF14" s="4">
        <v>6.2</v>
      </c>
      <c r="AG14" s="4">
        <v>6.1</v>
      </c>
      <c r="AH14" s="4">
        <v>5.8</v>
      </c>
      <c r="AI14" s="4">
        <v>7.4</v>
      </c>
      <c r="AJ14" s="4">
        <v>7.7</v>
      </c>
      <c r="AK14" s="4">
        <v>6.5</v>
      </c>
      <c r="AL14" s="4">
        <v>5.3</v>
      </c>
      <c r="AM14" s="4">
        <v>5.4</v>
      </c>
      <c r="AN14" s="4" t="s">
        <v>122</v>
      </c>
      <c r="AO14" s="6">
        <v>4.7</v>
      </c>
      <c r="AP14" s="7" t="s">
        <v>122</v>
      </c>
      <c r="AQ14" s="4">
        <v>5.0999999999999996</v>
      </c>
      <c r="AR14" s="4">
        <v>5.8</v>
      </c>
      <c r="AS14" s="8">
        <v>7.1</v>
      </c>
      <c r="AT14" s="9">
        <v>6.6</v>
      </c>
      <c r="AU14" s="4">
        <v>5.7</v>
      </c>
      <c r="AV14" s="4">
        <v>6.4</v>
      </c>
      <c r="AW14" s="4">
        <v>6.03</v>
      </c>
      <c r="AX14" s="4">
        <v>105</v>
      </c>
      <c r="AY14" s="4">
        <v>2</v>
      </c>
      <c r="AZ14" s="4">
        <v>106</v>
      </c>
      <c r="BA14" s="35">
        <v>107</v>
      </c>
      <c r="BB14" s="36">
        <v>5.98</v>
      </c>
      <c r="BC14" s="36">
        <v>2.25</v>
      </c>
      <c r="BD14" s="37">
        <v>1.8867924528301886E-2</v>
      </c>
      <c r="BE14" s="38" t="s">
        <v>128</v>
      </c>
      <c r="BF14" s="39"/>
      <c r="BG14" s="7" t="s">
        <v>122</v>
      </c>
      <c r="BH14" s="10"/>
      <c r="BI14" s="35">
        <v>110</v>
      </c>
      <c r="BJ14" s="36">
        <v>5.82</v>
      </c>
      <c r="BK14" s="36">
        <v>2.19</v>
      </c>
      <c r="BL14" s="44">
        <f t="shared" si="0"/>
        <v>1.8867924528301886E-2</v>
      </c>
      <c r="BM14" s="36" t="str">
        <f t="shared" si="1"/>
        <v>XÉT VỚT</v>
      </c>
    </row>
    <row r="15" spans="1:65" ht="34.5" customHeight="1" x14ac:dyDescent="0.2">
      <c r="A15" s="1">
        <v>5</v>
      </c>
      <c r="B15" s="2">
        <v>171136426</v>
      </c>
      <c r="C15" s="3" t="s">
        <v>116</v>
      </c>
      <c r="D15" s="3" t="s">
        <v>134</v>
      </c>
      <c r="E15" s="45" t="s">
        <v>137</v>
      </c>
      <c r="F15" s="2" t="s">
        <v>138</v>
      </c>
      <c r="G15" s="2" t="s">
        <v>120</v>
      </c>
      <c r="H15" s="4">
        <v>7</v>
      </c>
      <c r="I15" s="4">
        <v>7.1</v>
      </c>
      <c r="J15" s="4">
        <v>7.4</v>
      </c>
      <c r="K15" s="4">
        <v>6.9</v>
      </c>
      <c r="L15" s="4">
        <v>6.2</v>
      </c>
      <c r="M15" s="4">
        <v>9.9</v>
      </c>
      <c r="N15" s="4">
        <v>9.6999999999999993</v>
      </c>
      <c r="O15" s="4">
        <v>5.9</v>
      </c>
      <c r="P15" s="4">
        <v>5.7</v>
      </c>
      <c r="Q15" s="4">
        <v>6.23</v>
      </c>
      <c r="R15" s="4">
        <v>5.9</v>
      </c>
      <c r="S15" s="4">
        <v>7.2</v>
      </c>
      <c r="T15" s="4">
        <v>6.2</v>
      </c>
      <c r="U15" s="4">
        <v>5.8</v>
      </c>
      <c r="V15" s="4">
        <v>6.4</v>
      </c>
      <c r="W15" s="4" t="s">
        <v>122</v>
      </c>
      <c r="X15" s="4">
        <v>5.9</v>
      </c>
      <c r="Y15" s="4">
        <v>7.2</v>
      </c>
      <c r="Z15" s="4">
        <v>6.2</v>
      </c>
      <c r="AA15" s="4">
        <v>7.8</v>
      </c>
      <c r="AB15" s="4">
        <v>7.7</v>
      </c>
      <c r="AC15" s="4">
        <v>7.8</v>
      </c>
      <c r="AD15" s="4">
        <v>7.7</v>
      </c>
      <c r="AE15" s="4">
        <v>7.5</v>
      </c>
      <c r="AF15" s="4">
        <v>7.1</v>
      </c>
      <c r="AG15" s="4">
        <v>6.5</v>
      </c>
      <c r="AH15" s="4">
        <v>7.2</v>
      </c>
      <c r="AI15" s="4">
        <v>6.6</v>
      </c>
      <c r="AJ15" s="4">
        <v>8.1999999999999993</v>
      </c>
      <c r="AK15" s="4">
        <v>8.1999999999999993</v>
      </c>
      <c r="AL15" s="4">
        <v>8.8000000000000007</v>
      </c>
      <c r="AM15" s="4">
        <v>6.2</v>
      </c>
      <c r="AN15" s="4" t="s">
        <v>122</v>
      </c>
      <c r="AO15" s="6">
        <v>5.6</v>
      </c>
      <c r="AP15" s="7">
        <v>6.9</v>
      </c>
      <c r="AQ15" s="4" t="s">
        <v>122</v>
      </c>
      <c r="AR15" s="4">
        <v>9.4</v>
      </c>
      <c r="AS15" s="8">
        <v>9.3000000000000007</v>
      </c>
      <c r="AT15" s="9">
        <v>7.4</v>
      </c>
      <c r="AU15" s="4">
        <v>5.2</v>
      </c>
      <c r="AV15" s="4">
        <v>6.9</v>
      </c>
      <c r="AW15" s="4">
        <v>7.43</v>
      </c>
      <c r="AX15" s="4">
        <v>103</v>
      </c>
      <c r="AY15" s="4">
        <v>5</v>
      </c>
      <c r="AZ15" s="4">
        <v>106</v>
      </c>
      <c r="BA15" s="35">
        <v>108</v>
      </c>
      <c r="BB15" s="36">
        <v>6.83</v>
      </c>
      <c r="BC15" s="36">
        <v>2.74</v>
      </c>
      <c r="BD15" s="37">
        <v>4.716981132075472E-2</v>
      </c>
      <c r="BE15" s="38" t="s">
        <v>128</v>
      </c>
      <c r="BF15" s="39"/>
      <c r="BG15" s="7" t="s">
        <v>122</v>
      </c>
      <c r="BH15" s="10"/>
      <c r="BI15" s="35">
        <v>111</v>
      </c>
      <c r="BJ15" s="36">
        <v>6.64</v>
      </c>
      <c r="BK15" s="36">
        <v>2.67</v>
      </c>
      <c r="BL15" s="44">
        <f t="shared" si="0"/>
        <v>4.716981132075472E-2</v>
      </c>
      <c r="BM15" s="36" t="str">
        <f t="shared" si="1"/>
        <v>XÉT VỚT</v>
      </c>
    </row>
    <row r="16" spans="1:65" ht="34.5" customHeight="1" x14ac:dyDescent="0.2">
      <c r="A16" s="1">
        <v>6</v>
      </c>
      <c r="B16" s="2">
        <v>171138862</v>
      </c>
      <c r="C16" s="3" t="s">
        <v>116</v>
      </c>
      <c r="D16" s="3" t="s">
        <v>139</v>
      </c>
      <c r="E16" s="45" t="s">
        <v>140</v>
      </c>
      <c r="F16" s="2" t="s">
        <v>141</v>
      </c>
      <c r="G16" s="2" t="s">
        <v>120</v>
      </c>
      <c r="H16" s="4">
        <v>6.4</v>
      </c>
      <c r="I16" s="4">
        <v>7.4</v>
      </c>
      <c r="J16" s="5" t="s">
        <v>121</v>
      </c>
      <c r="K16" s="5" t="s">
        <v>121</v>
      </c>
      <c r="L16" s="4">
        <v>7.8</v>
      </c>
      <c r="M16" s="4">
        <v>9.4</v>
      </c>
      <c r="N16" s="4">
        <v>6</v>
      </c>
      <c r="O16" s="4">
        <v>6</v>
      </c>
      <c r="P16" s="4">
        <v>7.3</v>
      </c>
      <c r="Q16" s="4">
        <v>5.37</v>
      </c>
      <c r="R16" s="4">
        <v>4.8</v>
      </c>
      <c r="S16" s="4">
        <v>5.3</v>
      </c>
      <c r="T16" s="4">
        <v>8.6</v>
      </c>
      <c r="U16" s="4">
        <v>6.9</v>
      </c>
      <c r="V16" s="4">
        <v>6</v>
      </c>
      <c r="W16" s="4">
        <v>6.2</v>
      </c>
      <c r="X16" s="4">
        <v>6.4</v>
      </c>
      <c r="Y16" s="4">
        <v>7.2</v>
      </c>
      <c r="Z16" s="4">
        <v>6</v>
      </c>
      <c r="AA16" s="4">
        <v>5.8</v>
      </c>
      <c r="AB16" s="4">
        <v>9.5</v>
      </c>
      <c r="AC16" s="4">
        <v>7.7</v>
      </c>
      <c r="AD16" s="4">
        <v>6.5</v>
      </c>
      <c r="AE16" s="4">
        <v>7.1</v>
      </c>
      <c r="AF16" s="4">
        <v>7.2</v>
      </c>
      <c r="AG16" s="4">
        <v>6.5</v>
      </c>
      <c r="AH16" s="4">
        <v>5.9</v>
      </c>
      <c r="AI16" s="4">
        <v>8.3000000000000007</v>
      </c>
      <c r="AJ16" s="4">
        <v>8.1</v>
      </c>
      <c r="AK16" s="4">
        <v>6.5</v>
      </c>
      <c r="AL16" s="4">
        <v>5.8</v>
      </c>
      <c r="AM16" s="4">
        <v>6.4</v>
      </c>
      <c r="AN16" s="4" t="s">
        <v>122</v>
      </c>
      <c r="AO16" s="6" t="s">
        <v>122</v>
      </c>
      <c r="AP16" s="7">
        <v>6.6</v>
      </c>
      <c r="AQ16" s="4" t="s">
        <v>122</v>
      </c>
      <c r="AR16" s="4">
        <v>6.4</v>
      </c>
      <c r="AS16" s="8">
        <v>5.2</v>
      </c>
      <c r="AT16" s="9">
        <v>7.9</v>
      </c>
      <c r="AU16" s="4">
        <v>6.1</v>
      </c>
      <c r="AV16" s="4">
        <v>6.8</v>
      </c>
      <c r="AW16" s="4">
        <v>6.33</v>
      </c>
      <c r="AX16" s="4">
        <v>103</v>
      </c>
      <c r="AY16" s="4">
        <v>5</v>
      </c>
      <c r="AZ16" s="4">
        <v>106</v>
      </c>
      <c r="BA16" s="35">
        <v>108</v>
      </c>
      <c r="BB16" s="36">
        <v>6.48</v>
      </c>
      <c r="BC16" s="36">
        <v>2.56</v>
      </c>
      <c r="BD16" s="37">
        <v>4.716981132075472E-2</v>
      </c>
      <c r="BE16" s="38" t="s">
        <v>128</v>
      </c>
      <c r="BF16" s="39"/>
      <c r="BG16" s="7" t="s">
        <v>122</v>
      </c>
      <c r="BH16" s="10"/>
      <c r="BI16" s="35">
        <v>111</v>
      </c>
      <c r="BJ16" s="36">
        <v>6.29</v>
      </c>
      <c r="BK16" s="36">
        <v>2.48</v>
      </c>
      <c r="BL16" s="44">
        <f t="shared" si="0"/>
        <v>4.716981132075472E-2</v>
      </c>
      <c r="BM16" s="36" t="str">
        <f t="shared" si="1"/>
        <v>XÉT VỚT</v>
      </c>
    </row>
    <row r="17" spans="1:92" ht="34.5" customHeight="1" x14ac:dyDescent="0.2">
      <c r="A17" s="1">
        <v>7</v>
      </c>
      <c r="B17" s="2">
        <v>171136425</v>
      </c>
      <c r="C17" s="3" t="s">
        <v>144</v>
      </c>
      <c r="D17" s="3" t="s">
        <v>145</v>
      </c>
      <c r="E17" s="3" t="s">
        <v>146</v>
      </c>
      <c r="F17" s="2" t="s">
        <v>147</v>
      </c>
      <c r="G17" s="2" t="s">
        <v>120</v>
      </c>
      <c r="H17" s="4" t="s">
        <v>122</v>
      </c>
      <c r="I17" s="4">
        <v>6.9</v>
      </c>
      <c r="J17" s="4">
        <v>7.1</v>
      </c>
      <c r="K17" s="4">
        <v>7.1</v>
      </c>
      <c r="L17" s="4">
        <v>6</v>
      </c>
      <c r="M17" s="4">
        <v>9.3000000000000007</v>
      </c>
      <c r="N17" s="4">
        <v>8.6999999999999993</v>
      </c>
      <c r="O17" s="4">
        <v>6.1</v>
      </c>
      <c r="P17" s="4">
        <v>6.2</v>
      </c>
      <c r="Q17" s="4">
        <v>5.8</v>
      </c>
      <c r="R17" s="4">
        <v>6.4</v>
      </c>
      <c r="S17" s="4">
        <v>6</v>
      </c>
      <c r="T17" s="4">
        <v>6</v>
      </c>
      <c r="U17" s="4">
        <v>5.2</v>
      </c>
      <c r="V17" s="4">
        <v>6.2</v>
      </c>
      <c r="W17" s="4">
        <v>6.7</v>
      </c>
      <c r="X17" s="4">
        <v>5.9</v>
      </c>
      <c r="Y17" s="4">
        <v>6.3</v>
      </c>
      <c r="Z17" s="4">
        <v>7.8</v>
      </c>
      <c r="AA17" s="4">
        <v>7.3</v>
      </c>
      <c r="AB17" s="4">
        <v>10</v>
      </c>
      <c r="AC17" s="4">
        <v>4.7</v>
      </c>
      <c r="AD17" s="4">
        <v>6.2</v>
      </c>
      <c r="AE17" s="4">
        <v>6.4</v>
      </c>
      <c r="AF17" s="4">
        <v>7.6</v>
      </c>
      <c r="AG17" s="4">
        <v>8.6999999999999993</v>
      </c>
      <c r="AH17" s="4">
        <v>6.5</v>
      </c>
      <c r="AI17" s="4">
        <v>8.6999999999999993</v>
      </c>
      <c r="AJ17" s="4">
        <v>8.6</v>
      </c>
      <c r="AK17" s="4">
        <v>7.6</v>
      </c>
      <c r="AL17" s="4">
        <v>8.9</v>
      </c>
      <c r="AM17" s="4">
        <v>7</v>
      </c>
      <c r="AN17" s="4">
        <v>5.0999999999999996</v>
      </c>
      <c r="AO17" s="6">
        <v>6</v>
      </c>
      <c r="AP17" s="7">
        <v>7.5</v>
      </c>
      <c r="AQ17" s="4">
        <v>5.7</v>
      </c>
      <c r="AR17" s="4" t="s">
        <v>122</v>
      </c>
      <c r="AS17" s="8">
        <v>7.7</v>
      </c>
      <c r="AT17" s="9" t="s">
        <v>122</v>
      </c>
      <c r="AU17" s="4">
        <v>5.4</v>
      </c>
      <c r="AV17" s="4">
        <v>7.5</v>
      </c>
      <c r="AW17" s="4">
        <v>6.83</v>
      </c>
      <c r="AX17" s="4">
        <v>102</v>
      </c>
      <c r="AY17" s="4">
        <v>5</v>
      </c>
      <c r="AZ17" s="4">
        <v>106</v>
      </c>
      <c r="BA17" s="35">
        <v>107</v>
      </c>
      <c r="BB17" s="36">
        <v>6.63</v>
      </c>
      <c r="BC17" s="36">
        <v>2.64</v>
      </c>
      <c r="BD17" s="37">
        <v>4.716981132075472E-2</v>
      </c>
      <c r="BE17" s="38" t="s">
        <v>128</v>
      </c>
      <c r="BF17" s="39"/>
      <c r="BG17" s="7" t="s">
        <v>122</v>
      </c>
      <c r="BH17" s="10"/>
      <c r="BI17" s="35">
        <v>110</v>
      </c>
      <c r="BJ17" s="36">
        <v>6.45</v>
      </c>
      <c r="BK17" s="36">
        <v>2.57</v>
      </c>
      <c r="BL17" s="44">
        <f t="shared" si="0"/>
        <v>4.716981132075472E-2</v>
      </c>
      <c r="BM17" s="36" t="str">
        <f t="shared" si="1"/>
        <v>XÉT VỚT</v>
      </c>
    </row>
    <row r="18" spans="1:92" ht="34.5" customHeight="1" x14ac:dyDescent="0.2">
      <c r="A18" s="1">
        <v>8</v>
      </c>
      <c r="B18" s="2">
        <v>171136420</v>
      </c>
      <c r="C18" s="3" t="s">
        <v>133</v>
      </c>
      <c r="D18" s="3" t="s">
        <v>134</v>
      </c>
      <c r="E18" s="3" t="s">
        <v>135</v>
      </c>
      <c r="F18" s="2" t="s">
        <v>136</v>
      </c>
      <c r="G18" s="2" t="s">
        <v>120</v>
      </c>
      <c r="H18" s="4">
        <v>7.2</v>
      </c>
      <c r="I18" s="4">
        <v>6.1</v>
      </c>
      <c r="J18" s="4">
        <v>6.8</v>
      </c>
      <c r="K18" s="4">
        <v>7.7</v>
      </c>
      <c r="L18" s="4">
        <v>5.3</v>
      </c>
      <c r="M18" s="4">
        <v>8.8000000000000007</v>
      </c>
      <c r="N18" s="4">
        <v>7.3</v>
      </c>
      <c r="O18" s="4">
        <v>5.5</v>
      </c>
      <c r="P18" s="4">
        <v>6.5</v>
      </c>
      <c r="Q18" s="4">
        <v>5.43</v>
      </c>
      <c r="R18" s="4">
        <v>5.2</v>
      </c>
      <c r="S18" s="4">
        <v>5.2</v>
      </c>
      <c r="T18" s="4">
        <v>5.9</v>
      </c>
      <c r="U18" s="4">
        <v>6</v>
      </c>
      <c r="V18" s="4" t="s">
        <v>122</v>
      </c>
      <c r="W18" s="4">
        <v>6.3</v>
      </c>
      <c r="X18" s="4">
        <v>5</v>
      </c>
      <c r="Y18" s="4">
        <v>6.2</v>
      </c>
      <c r="Z18" s="4">
        <v>5.9</v>
      </c>
      <c r="AA18" s="4">
        <v>6.3</v>
      </c>
      <c r="AB18" s="4">
        <v>7.7</v>
      </c>
      <c r="AC18" s="4">
        <v>7.2</v>
      </c>
      <c r="AD18" s="4">
        <v>5.5</v>
      </c>
      <c r="AE18" s="4">
        <v>7.3</v>
      </c>
      <c r="AF18" s="4">
        <v>7.4</v>
      </c>
      <c r="AG18" s="4">
        <v>6.1</v>
      </c>
      <c r="AH18" s="4">
        <v>6.9</v>
      </c>
      <c r="AI18" s="4">
        <v>7</v>
      </c>
      <c r="AJ18" s="4">
        <v>7.9</v>
      </c>
      <c r="AK18" s="4">
        <v>5.9</v>
      </c>
      <c r="AL18" s="4">
        <v>5.9</v>
      </c>
      <c r="AM18" s="4">
        <v>5.7</v>
      </c>
      <c r="AN18" s="4" t="s">
        <v>122</v>
      </c>
      <c r="AO18" s="6">
        <v>6.3</v>
      </c>
      <c r="AP18" s="7" t="s">
        <v>122</v>
      </c>
      <c r="AQ18" s="4" t="s">
        <v>122</v>
      </c>
      <c r="AR18" s="4">
        <v>7.4</v>
      </c>
      <c r="AS18" s="8">
        <v>6.3</v>
      </c>
      <c r="AT18" s="9">
        <v>6.3</v>
      </c>
      <c r="AU18" s="4">
        <v>5.7</v>
      </c>
      <c r="AV18" s="4">
        <v>6.7</v>
      </c>
      <c r="AW18" s="4">
        <v>7.5</v>
      </c>
      <c r="AX18" s="4">
        <v>101</v>
      </c>
      <c r="AY18" s="4">
        <v>6</v>
      </c>
      <c r="AZ18" s="4">
        <v>106</v>
      </c>
      <c r="BA18" s="35">
        <v>107</v>
      </c>
      <c r="BB18" s="36">
        <v>6.14</v>
      </c>
      <c r="BC18" s="36">
        <v>2.37</v>
      </c>
      <c r="BD18" s="37">
        <v>5.6603773584905662E-2</v>
      </c>
      <c r="BE18" s="38" t="s">
        <v>128</v>
      </c>
      <c r="BF18" s="39"/>
      <c r="BG18" s="7" t="s">
        <v>122</v>
      </c>
      <c r="BH18" s="10"/>
      <c r="BI18" s="35">
        <v>110</v>
      </c>
      <c r="BJ18" s="36">
        <v>5.97</v>
      </c>
      <c r="BK18" s="36">
        <v>2.2999999999999998</v>
      </c>
      <c r="BL18" s="44">
        <f>AY18/AZ18</f>
        <v>5.6603773584905662E-2</v>
      </c>
      <c r="BM18" s="36" t="str">
        <f t="shared" si="1"/>
        <v>XÉT VỚT</v>
      </c>
    </row>
    <row r="19" spans="1:92" ht="34.5" customHeight="1" x14ac:dyDescent="0.2">
      <c r="A19" s="1">
        <v>9</v>
      </c>
      <c r="B19" s="2">
        <v>171136427</v>
      </c>
      <c r="C19" s="3" t="s">
        <v>116</v>
      </c>
      <c r="D19" s="3" t="s">
        <v>148</v>
      </c>
      <c r="E19" s="3" t="s">
        <v>149</v>
      </c>
      <c r="F19" s="2" t="s">
        <v>150</v>
      </c>
      <c r="G19" s="2" t="s">
        <v>120</v>
      </c>
      <c r="H19" s="4">
        <v>8</v>
      </c>
      <c r="I19" s="4">
        <v>6.3</v>
      </c>
      <c r="J19" s="4">
        <v>6.6</v>
      </c>
      <c r="K19" s="4">
        <v>5.9</v>
      </c>
      <c r="L19" s="4">
        <v>5.9</v>
      </c>
      <c r="M19" s="4">
        <v>9</v>
      </c>
      <c r="N19" s="4">
        <v>7.6</v>
      </c>
      <c r="O19" s="4">
        <v>4.4000000000000004</v>
      </c>
      <c r="P19" s="4">
        <v>5.2</v>
      </c>
      <c r="Q19" s="4">
        <v>5.6</v>
      </c>
      <c r="R19" s="4">
        <v>6.1</v>
      </c>
      <c r="S19" s="4">
        <v>10</v>
      </c>
      <c r="T19" s="4">
        <v>6.5</v>
      </c>
      <c r="U19" s="4">
        <v>6.4</v>
      </c>
      <c r="V19" s="4">
        <v>6.7</v>
      </c>
      <c r="W19" s="4">
        <v>6</v>
      </c>
      <c r="X19" s="4">
        <v>5.7</v>
      </c>
      <c r="Y19" s="4">
        <v>5.8</v>
      </c>
      <c r="Z19" s="4">
        <v>5.8</v>
      </c>
      <c r="AA19" s="4" t="s">
        <v>122</v>
      </c>
      <c r="AB19" s="4">
        <v>6.4</v>
      </c>
      <c r="AC19" s="4">
        <v>5.8</v>
      </c>
      <c r="AD19" s="4">
        <v>6.2</v>
      </c>
      <c r="AE19" s="4">
        <v>6.6</v>
      </c>
      <c r="AF19" s="4">
        <v>7</v>
      </c>
      <c r="AG19" s="4">
        <v>5.5</v>
      </c>
      <c r="AH19" s="4">
        <v>5.6</v>
      </c>
      <c r="AI19" s="4">
        <v>6.2</v>
      </c>
      <c r="AJ19" s="4">
        <v>7.4</v>
      </c>
      <c r="AK19" s="4">
        <v>6.9</v>
      </c>
      <c r="AL19" s="4">
        <v>7</v>
      </c>
      <c r="AM19" s="4">
        <v>4.8</v>
      </c>
      <c r="AN19" s="4">
        <v>5.9</v>
      </c>
      <c r="AO19" s="6">
        <v>6.5</v>
      </c>
      <c r="AP19" s="7">
        <v>5.2</v>
      </c>
      <c r="AQ19" s="4" t="s">
        <v>122</v>
      </c>
      <c r="AR19" s="4">
        <v>5.0999999999999996</v>
      </c>
      <c r="AS19" s="8">
        <v>5.5</v>
      </c>
      <c r="AT19" s="9">
        <v>7.6</v>
      </c>
      <c r="AU19" s="4" t="s">
        <v>122</v>
      </c>
      <c r="AV19" s="4">
        <v>7.1</v>
      </c>
      <c r="AW19" s="4">
        <v>6.57</v>
      </c>
      <c r="AX19" s="4">
        <v>101</v>
      </c>
      <c r="AY19" s="4">
        <v>7</v>
      </c>
      <c r="AZ19" s="4">
        <v>106</v>
      </c>
      <c r="BA19" s="35">
        <v>108</v>
      </c>
      <c r="BB19" s="36">
        <v>5.9</v>
      </c>
      <c r="BC19" s="36">
        <v>2.2400000000000002</v>
      </c>
      <c r="BD19" s="37">
        <v>6.6037735849056603E-2</v>
      </c>
      <c r="BE19" s="38" t="s">
        <v>128</v>
      </c>
      <c r="BF19" s="39"/>
      <c r="BG19" s="7" t="s">
        <v>122</v>
      </c>
      <c r="BH19" s="10"/>
      <c r="BI19" s="35">
        <v>111</v>
      </c>
      <c r="BJ19" s="36">
        <v>5.74</v>
      </c>
      <c r="BK19" s="36">
        <v>2.1800000000000002</v>
      </c>
      <c r="BL19" s="44">
        <f>AY19/AZ19</f>
        <v>6.6037735849056603E-2</v>
      </c>
      <c r="BM19" s="36" t="str">
        <f t="shared" si="1"/>
        <v>XÉT VỚT</v>
      </c>
    </row>
    <row r="21" spans="1:92" ht="15.75" x14ac:dyDescent="0.2">
      <c r="BI21" s="40" t="s">
        <v>158</v>
      </c>
    </row>
    <row r="22" spans="1:92" s="11" customFormat="1" ht="19.5" x14ac:dyDescent="0.3">
      <c r="A22" s="41"/>
      <c r="B22" s="42"/>
      <c r="E22" s="43"/>
      <c r="F22" s="43"/>
      <c r="G22" s="42" t="s">
        <v>151</v>
      </c>
      <c r="H22" s="41"/>
      <c r="I22" s="41"/>
      <c r="M22" s="42"/>
      <c r="N22" s="41"/>
      <c r="P22" s="41"/>
      <c r="Q22" s="41"/>
      <c r="S22" s="41"/>
      <c r="T22" s="41"/>
      <c r="U22" s="41"/>
      <c r="V22" s="42" t="s">
        <v>156</v>
      </c>
      <c r="Y22" s="41"/>
      <c r="Z22" s="41"/>
      <c r="AA22" s="41"/>
      <c r="AC22" s="41"/>
      <c r="AD22" s="41"/>
      <c r="AE22" s="41"/>
      <c r="AF22" s="41"/>
      <c r="AG22" s="41"/>
      <c r="AH22" s="42" t="s">
        <v>157</v>
      </c>
      <c r="AI22" s="41"/>
      <c r="AJ22" s="41"/>
      <c r="AK22" s="41"/>
      <c r="AM22" s="41"/>
      <c r="AO22" s="41"/>
      <c r="AP22" s="42"/>
      <c r="AQ22" s="41"/>
      <c r="AR22" s="41"/>
      <c r="AS22" s="41"/>
      <c r="AT22" s="42" t="s">
        <v>152</v>
      </c>
      <c r="AU22" s="41"/>
      <c r="AW22" s="41"/>
      <c r="AX22" s="41"/>
      <c r="BB22" s="41"/>
      <c r="BC22" s="41"/>
      <c r="BE22" s="41"/>
      <c r="BF22" s="41"/>
      <c r="BG22" s="41"/>
      <c r="BI22" s="42" t="s">
        <v>153</v>
      </c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H22" s="41"/>
      <c r="CI22" s="41"/>
      <c r="CJ22" s="41"/>
      <c r="CK22" s="41"/>
      <c r="CL22" s="41"/>
      <c r="CM22" s="41"/>
      <c r="CN22" s="41"/>
    </row>
    <row r="23" spans="1:92" s="11" customFormat="1" ht="19.5" x14ac:dyDescent="0.3">
      <c r="A23" s="41"/>
      <c r="B23" s="42"/>
      <c r="E23" s="43"/>
      <c r="F23" s="43"/>
      <c r="G23" s="42"/>
      <c r="H23" s="41"/>
      <c r="I23" s="41"/>
      <c r="J23" s="42"/>
      <c r="K23" s="41"/>
      <c r="L23" s="41"/>
      <c r="M23" s="41"/>
      <c r="N23" s="41"/>
      <c r="P23" s="41"/>
      <c r="Q23" s="41"/>
      <c r="S23" s="41"/>
      <c r="T23" s="41"/>
      <c r="U23" s="41"/>
      <c r="V23" s="41"/>
      <c r="W23" s="41"/>
      <c r="X23" s="41"/>
      <c r="Y23" s="41"/>
      <c r="Z23" s="41"/>
      <c r="AA23" s="41"/>
      <c r="AC23" s="41"/>
      <c r="AD23" s="41"/>
      <c r="AE23" s="41"/>
      <c r="AF23" s="41"/>
      <c r="AG23" s="41"/>
      <c r="AH23" s="41"/>
      <c r="AI23" s="41"/>
      <c r="AJ23" s="41"/>
      <c r="AK23" s="41"/>
      <c r="AM23" s="41"/>
      <c r="AN23" s="41"/>
      <c r="AO23" s="41"/>
      <c r="AP23" s="42"/>
      <c r="AQ23" s="41"/>
      <c r="AR23" s="41"/>
      <c r="AS23" s="41"/>
      <c r="AT23" s="41"/>
      <c r="AU23" s="41"/>
      <c r="AW23" s="41"/>
      <c r="AX23" s="41"/>
      <c r="AZ23" s="41"/>
      <c r="BA23" s="41"/>
      <c r="BB23" s="41"/>
      <c r="BC23" s="41"/>
      <c r="BE23" s="41"/>
      <c r="BF23" s="41"/>
      <c r="BG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H23" s="41"/>
      <c r="CI23" s="41"/>
      <c r="CJ23" s="41"/>
      <c r="CK23" s="41"/>
      <c r="CL23" s="41"/>
      <c r="CM23" s="41"/>
      <c r="CN23" s="41"/>
    </row>
    <row r="24" spans="1:92" s="11" customFormat="1" ht="19.5" x14ac:dyDescent="0.3">
      <c r="A24" s="41"/>
      <c r="B24" s="42"/>
      <c r="E24" s="43"/>
      <c r="F24" s="43"/>
      <c r="G24" s="42"/>
      <c r="H24" s="41"/>
      <c r="I24" s="41"/>
      <c r="J24" s="42"/>
      <c r="K24" s="41"/>
      <c r="L24" s="41"/>
      <c r="M24" s="41"/>
      <c r="N24" s="41"/>
      <c r="P24" s="41"/>
      <c r="Q24" s="41"/>
      <c r="S24" s="41"/>
      <c r="T24" s="41"/>
      <c r="U24" s="41"/>
      <c r="V24" s="41"/>
      <c r="W24" s="41"/>
      <c r="X24" s="41"/>
      <c r="Y24" s="41"/>
      <c r="Z24" s="41"/>
      <c r="AA24" s="41"/>
      <c r="AC24" s="41"/>
      <c r="AD24" s="41"/>
      <c r="AE24" s="41"/>
      <c r="AF24" s="41"/>
      <c r="AG24" s="41"/>
      <c r="AH24" s="41"/>
      <c r="AI24" s="41"/>
      <c r="AJ24" s="41"/>
      <c r="AK24" s="41"/>
      <c r="AM24" s="41"/>
      <c r="AN24" s="41"/>
      <c r="AO24" s="41"/>
      <c r="AP24" s="42"/>
      <c r="AQ24" s="41"/>
      <c r="AR24" s="41"/>
      <c r="AS24" s="41"/>
      <c r="AT24" s="41"/>
      <c r="AU24" s="41"/>
      <c r="AW24" s="41"/>
      <c r="AX24" s="41"/>
      <c r="AZ24" s="41"/>
      <c r="BA24" s="41"/>
      <c r="BB24" s="41"/>
      <c r="BC24" s="41"/>
      <c r="BE24" s="41"/>
      <c r="BF24" s="41"/>
      <c r="BG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H24" s="41"/>
      <c r="CI24" s="41"/>
      <c r="CJ24" s="41"/>
      <c r="CK24" s="41"/>
      <c r="CL24" s="41"/>
      <c r="CM24" s="41"/>
      <c r="CN24" s="41"/>
    </row>
    <row r="25" spans="1:92" s="11" customFormat="1" ht="19.5" x14ac:dyDescent="0.3">
      <c r="A25" s="41"/>
      <c r="B25" s="42"/>
      <c r="E25" s="43"/>
      <c r="F25" s="43"/>
      <c r="H25" s="41"/>
      <c r="I25" s="41"/>
      <c r="J25" s="41"/>
      <c r="K25" s="41"/>
      <c r="L25" s="41"/>
      <c r="M25" s="41"/>
      <c r="N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C25" s="41"/>
      <c r="AD25" s="41"/>
      <c r="AE25" s="41"/>
      <c r="AF25" s="41"/>
      <c r="AG25" s="41"/>
      <c r="AH25" s="41"/>
      <c r="AI25" s="41"/>
      <c r="AJ25" s="41"/>
      <c r="AK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</row>
    <row r="26" spans="1:92" s="11" customFormat="1" ht="19.5" x14ac:dyDescent="0.3">
      <c r="A26" s="41"/>
      <c r="B26" s="42"/>
      <c r="E26" s="43"/>
      <c r="F26" s="43"/>
      <c r="H26" s="41"/>
      <c r="I26" s="41"/>
      <c r="J26" s="41"/>
      <c r="K26" s="41"/>
      <c r="L26" s="41"/>
      <c r="M26" s="41"/>
      <c r="N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C26" s="41"/>
      <c r="AD26" s="41"/>
      <c r="AE26" s="41"/>
      <c r="AF26" s="41"/>
      <c r="AG26" s="41"/>
      <c r="AH26" s="41"/>
      <c r="AI26" s="41"/>
      <c r="AJ26" s="41"/>
      <c r="AK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</row>
    <row r="27" spans="1:92" s="11" customFormat="1" ht="19.5" x14ac:dyDescent="0.3">
      <c r="A27" s="41"/>
      <c r="B27" s="42"/>
      <c r="E27" s="43"/>
      <c r="F27" s="43"/>
      <c r="H27" s="41"/>
      <c r="I27" s="41"/>
      <c r="J27" s="41"/>
      <c r="K27" s="41"/>
      <c r="L27" s="41"/>
      <c r="M27" s="41"/>
      <c r="N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C27" s="41"/>
      <c r="AD27" s="41"/>
      <c r="AE27" s="41"/>
      <c r="AF27" s="41"/>
      <c r="AG27" s="41"/>
      <c r="AH27" s="41"/>
      <c r="AI27" s="41"/>
      <c r="AJ27" s="41"/>
      <c r="AK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92" s="11" customFormat="1" ht="19.5" x14ac:dyDescent="0.3">
      <c r="A28" s="41"/>
      <c r="B28" s="42"/>
      <c r="E28" s="43"/>
      <c r="F28" s="43"/>
      <c r="G28" s="42"/>
      <c r="H28" s="41"/>
      <c r="I28" s="41"/>
      <c r="J28" s="42"/>
      <c r="K28" s="41"/>
      <c r="L28" s="41"/>
      <c r="M28" s="41"/>
      <c r="N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C28" s="41"/>
      <c r="AD28" s="41"/>
      <c r="AE28" s="41"/>
      <c r="AF28" s="41"/>
      <c r="AG28" s="41"/>
      <c r="AH28" s="41"/>
      <c r="AI28" s="41"/>
      <c r="AJ28" s="41"/>
      <c r="AK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</sheetData>
  <sortState ref="B10:BM18">
    <sortCondition ref="BL10:BL18"/>
  </sortState>
  <mergeCells count="64">
    <mergeCell ref="A9:BF9"/>
    <mergeCell ref="AM6:AM7"/>
    <mergeCell ref="AN6:AN7"/>
    <mergeCell ref="AO6:AO7"/>
    <mergeCell ref="AT6:AT7"/>
    <mergeCell ref="AU6:AU7"/>
    <mergeCell ref="AV6:AV7"/>
    <mergeCell ref="AP7:AS7"/>
    <mergeCell ref="AG6:AG7"/>
    <mergeCell ref="AH6:AH7"/>
    <mergeCell ref="AI6:AI7"/>
    <mergeCell ref="AJ6:AJ7"/>
    <mergeCell ref="AK6:AK7"/>
    <mergeCell ref="AL6:AL7"/>
    <mergeCell ref="Z6:Z7"/>
    <mergeCell ref="AA6:AA7"/>
    <mergeCell ref="BK4:BK8"/>
    <mergeCell ref="N6:N7"/>
    <mergeCell ref="O6:O7"/>
    <mergeCell ref="P6:P7"/>
    <mergeCell ref="Q6:Q7"/>
    <mergeCell ref="R6:R7"/>
    <mergeCell ref="AB6:AB7"/>
    <mergeCell ref="AC6:AC7"/>
    <mergeCell ref="AE6:AE7"/>
    <mergeCell ref="AF6:AF7"/>
    <mergeCell ref="T6:T7"/>
    <mergeCell ref="U6:U7"/>
    <mergeCell ref="V6:V7"/>
    <mergeCell ref="W6:W7"/>
    <mergeCell ref="X6:X7"/>
    <mergeCell ref="Y6:Y7"/>
    <mergeCell ref="BE4:BE8"/>
    <mergeCell ref="H6:H7"/>
    <mergeCell ref="I6:I7"/>
    <mergeCell ref="J6:J7"/>
    <mergeCell ref="K6:K7"/>
    <mergeCell ref="L6:L7"/>
    <mergeCell ref="S6:S7"/>
    <mergeCell ref="AZ4:AZ8"/>
    <mergeCell ref="BA4:BA8"/>
    <mergeCell ref="BB4:BB8"/>
    <mergeCell ref="BC4:BC8"/>
    <mergeCell ref="BD4:BD8"/>
    <mergeCell ref="BG4:BH4"/>
    <mergeCell ref="BI4:BI8"/>
    <mergeCell ref="BJ4:BJ8"/>
    <mergeCell ref="BG6:BG7"/>
    <mergeCell ref="BH6:BH7"/>
    <mergeCell ref="BL4:BL8"/>
    <mergeCell ref="BM4:BM8"/>
    <mergeCell ref="A11:BF11"/>
    <mergeCell ref="A1:F1"/>
    <mergeCell ref="G1:BF1"/>
    <mergeCell ref="A2:F2"/>
    <mergeCell ref="G2:BF2"/>
    <mergeCell ref="A4:G7"/>
    <mergeCell ref="H4:V4"/>
    <mergeCell ref="W4:AN4"/>
    <mergeCell ref="AO4:AW4"/>
    <mergeCell ref="AX4:AX8"/>
    <mergeCell ref="AY4:AY8"/>
    <mergeCell ref="M6:M7"/>
    <mergeCell ref="BF4:BF8"/>
  </mergeCells>
  <conditionalFormatting sqref="AT18:AW18 H18:I18 L18:AQ18">
    <cfRule type="containsBlanks" dxfId="29" priority="30" stopIfTrue="1">
      <formula>LEN(TRIM(H18))=0</formula>
    </cfRule>
  </conditionalFormatting>
  <conditionalFormatting sqref="AR18:AS18">
    <cfRule type="containsBlanks" dxfId="28" priority="29" stopIfTrue="1">
      <formula>LEN(TRIM(AR18))=0</formula>
    </cfRule>
  </conditionalFormatting>
  <conditionalFormatting sqref="BG18:BH18">
    <cfRule type="containsBlanks" dxfId="27" priority="28" stopIfTrue="1">
      <formula>LEN(TRIM(BG18))=0</formula>
    </cfRule>
  </conditionalFormatting>
  <conditionalFormatting sqref="AT17:AW17 H17:I17 L17:AQ17">
    <cfRule type="containsBlanks" dxfId="26" priority="27" stopIfTrue="1">
      <formula>LEN(TRIM(H17))=0</formula>
    </cfRule>
  </conditionalFormatting>
  <conditionalFormatting sqref="AR17:AS17">
    <cfRule type="containsBlanks" dxfId="25" priority="26" stopIfTrue="1">
      <formula>LEN(TRIM(AR17))=0</formula>
    </cfRule>
  </conditionalFormatting>
  <conditionalFormatting sqref="BG17:BH17">
    <cfRule type="containsBlanks" dxfId="24" priority="25" stopIfTrue="1">
      <formula>LEN(TRIM(BG17))=0</formula>
    </cfRule>
  </conditionalFormatting>
  <conditionalFormatting sqref="AT16:AW16 H16:I16 L16:AQ16">
    <cfRule type="containsBlanks" dxfId="23" priority="24" stopIfTrue="1">
      <formula>LEN(TRIM(H16))=0</formula>
    </cfRule>
  </conditionalFormatting>
  <conditionalFormatting sqref="AR16:AS16">
    <cfRule type="containsBlanks" dxfId="22" priority="23" stopIfTrue="1">
      <formula>LEN(TRIM(AR16))=0</formula>
    </cfRule>
  </conditionalFormatting>
  <conditionalFormatting sqref="BG16:BH16">
    <cfRule type="containsBlanks" dxfId="21" priority="22" stopIfTrue="1">
      <formula>LEN(TRIM(BG16))=0</formula>
    </cfRule>
  </conditionalFormatting>
  <conditionalFormatting sqref="AT15:AW15 H15:I15 L15:AQ15">
    <cfRule type="containsBlanks" dxfId="20" priority="21" stopIfTrue="1">
      <formula>LEN(TRIM(H15))=0</formula>
    </cfRule>
  </conditionalFormatting>
  <conditionalFormatting sqref="AR15:AS15">
    <cfRule type="containsBlanks" dxfId="19" priority="20" stopIfTrue="1">
      <formula>LEN(TRIM(AR15))=0</formula>
    </cfRule>
  </conditionalFormatting>
  <conditionalFormatting sqref="BG15:BH15">
    <cfRule type="containsBlanks" dxfId="18" priority="19" stopIfTrue="1">
      <formula>LEN(TRIM(BG15))=0</formula>
    </cfRule>
  </conditionalFormatting>
  <conditionalFormatting sqref="AT14:AW14 H14:I14 L14:AQ14">
    <cfRule type="containsBlanks" dxfId="17" priority="18" stopIfTrue="1">
      <formula>LEN(TRIM(H14))=0</formula>
    </cfRule>
  </conditionalFormatting>
  <conditionalFormatting sqref="AR14:AS14">
    <cfRule type="containsBlanks" dxfId="16" priority="17" stopIfTrue="1">
      <formula>LEN(TRIM(AR14))=0</formula>
    </cfRule>
  </conditionalFormatting>
  <conditionalFormatting sqref="BG14:BH14">
    <cfRule type="containsBlanks" dxfId="15" priority="16" stopIfTrue="1">
      <formula>LEN(TRIM(BG14))=0</formula>
    </cfRule>
  </conditionalFormatting>
  <conditionalFormatting sqref="AT13:AW13 H13:I13 L13:AQ13">
    <cfRule type="containsBlanks" dxfId="14" priority="15" stopIfTrue="1">
      <formula>LEN(TRIM(H13))=0</formula>
    </cfRule>
  </conditionalFormatting>
  <conditionalFormatting sqref="AR13:AS13">
    <cfRule type="containsBlanks" dxfId="13" priority="14" stopIfTrue="1">
      <formula>LEN(TRIM(AR13))=0</formula>
    </cfRule>
  </conditionalFormatting>
  <conditionalFormatting sqref="BG13:BH13">
    <cfRule type="containsBlanks" dxfId="12" priority="13" stopIfTrue="1">
      <formula>LEN(TRIM(BG13))=0</formula>
    </cfRule>
  </conditionalFormatting>
  <conditionalFormatting sqref="AT12:AW12 H12:I12 J14:K15 L12:AQ12 J17:K19">
    <cfRule type="containsBlanks" dxfId="11" priority="12" stopIfTrue="1">
      <formula>LEN(TRIM(H12))=0</formula>
    </cfRule>
  </conditionalFormatting>
  <conditionalFormatting sqref="AR12:AS12">
    <cfRule type="containsBlanks" dxfId="10" priority="11" stopIfTrue="1">
      <formula>LEN(TRIM(AR12))=0</formula>
    </cfRule>
  </conditionalFormatting>
  <conditionalFormatting sqref="BG12:BH12">
    <cfRule type="containsBlanks" dxfId="9" priority="10" stopIfTrue="1">
      <formula>LEN(TRIM(BG12))=0</formula>
    </cfRule>
  </conditionalFormatting>
  <conditionalFormatting sqref="AT10:AW10 H10:I10 L10:AQ10">
    <cfRule type="containsBlanks" dxfId="8" priority="9" stopIfTrue="1">
      <formula>LEN(TRIM(H10))=0</formula>
    </cfRule>
  </conditionalFormatting>
  <conditionalFormatting sqref="AR10:AS10">
    <cfRule type="containsBlanks" dxfId="7" priority="8" stopIfTrue="1">
      <formula>LEN(TRIM(AR10))=0</formula>
    </cfRule>
  </conditionalFormatting>
  <conditionalFormatting sqref="BG10:BH10">
    <cfRule type="containsBlanks" dxfId="6" priority="7" stopIfTrue="1">
      <formula>LEN(TRIM(BG10))=0</formula>
    </cfRule>
  </conditionalFormatting>
  <conditionalFormatting sqref="AT19:AW19 H19:I19 L19:AQ19">
    <cfRule type="containsBlanks" dxfId="5" priority="6" stopIfTrue="1">
      <formula>LEN(TRIM(H19))=0</formula>
    </cfRule>
  </conditionalFormatting>
  <conditionalFormatting sqref="AR19:AS19">
    <cfRule type="containsBlanks" dxfId="4" priority="5" stopIfTrue="1">
      <formula>LEN(TRIM(AR19))=0</formula>
    </cfRule>
  </conditionalFormatting>
  <conditionalFormatting sqref="BG19:BH19">
    <cfRule type="containsBlanks" dxfId="3" priority="4" stopIfTrue="1">
      <formula>LEN(TRIM(BG19))=0</formula>
    </cfRule>
  </conditionalFormatting>
  <conditionalFormatting sqref="J10:K10">
    <cfRule type="containsBlanks" dxfId="2" priority="3" stopIfTrue="1">
      <formula>LEN(TRIM(J10))=0</formula>
    </cfRule>
  </conditionalFormatting>
  <conditionalFormatting sqref="J12:K13">
    <cfRule type="containsBlanks" dxfId="1" priority="2" stopIfTrue="1">
      <formula>LEN(TRIM(J12))=0</formula>
    </cfRule>
  </conditionalFormatting>
  <conditionalFormatting sqref="J16:K16">
    <cfRule type="containsBlanks" dxfId="0" priority="1" stopIfTrue="1">
      <formula>LEN(TRIM(J16))=0</formula>
    </cfRule>
  </conditionalFormatting>
  <pageMargins left="0.27" right="0.17" top="0.48" bottom="0.34" header="0.31" footer="0.17"/>
  <pageSetup paperSize="9" scale="34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TN1(THANG10)</vt:lpstr>
      <vt:lpstr>'TN1(THANG10)'!Print_Area</vt:lpstr>
      <vt:lpstr>'TN1(THANG10)'!Print_Titles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Genbi</cp:lastModifiedBy>
  <cp:lastPrinted>2014-11-17T00:49:01Z</cp:lastPrinted>
  <dcterms:created xsi:type="dcterms:W3CDTF">2014-11-13T03:16:46Z</dcterms:created>
  <dcterms:modified xsi:type="dcterms:W3CDTF">2014-11-17T00:49:12Z</dcterms:modified>
</cp:coreProperties>
</file>